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tris42.sharepoint.com/sites/gad_wrkgrp_actuarial/pspsactuarialwork/Central/Factors &amp; Guidance/2024 Guidance Review/4. Online portal/3. Import data/3. Factor tables/0_client_friendly/Ready to be uploaded/2025-03/"/>
    </mc:Choice>
  </mc:AlternateContent>
  <xr:revisionPtr revIDLastSave="0" documentId="8_{B46CCAA6-83CD-4132-AB19-9AE52E9138A4}" xr6:coauthVersionLast="47" xr6:coauthVersionMax="47" xr10:uidLastSave="{00000000-0000-0000-0000-000000000000}"/>
  <bookViews>
    <workbookView xWindow="-108" yWindow="-108" windowWidth="30936" windowHeight="16776" tabRatio="788" firstSheet="2" activeTab="3" xr2:uid="{00000000-000D-0000-FFFF-FFFF00000000}"/>
  </bookViews>
  <sheets>
    <sheet name="Cover" sheetId="56" r:id="rId1"/>
    <sheet name="Purpose of spreadsheet" sheetId="57" r:id="rId2"/>
    <sheet name="Version Control" sheetId="124" r:id="rId3"/>
    <sheet name="Factor List" sheetId="55" r:id="rId4"/>
    <sheet name="Assumptions" sheetId="131" r:id="rId5"/>
    <sheet name="x-109i" sheetId="111" r:id="rId6"/>
    <sheet name="x-201" sheetId="87" r:id="rId7"/>
    <sheet name="x-202" sheetId="88" r:id="rId8"/>
    <sheet name="x-203" sheetId="89" r:id="rId9"/>
    <sheet name="x-204" sheetId="90" r:id="rId10"/>
    <sheet name="x-205" sheetId="91" r:id="rId11"/>
    <sheet name="x-208" sheetId="97" r:id="rId12"/>
    <sheet name="x-209" sheetId="125" r:id="rId13"/>
    <sheet name="x-301" sheetId="92" r:id="rId14"/>
    <sheet name="x-302" sheetId="93" r:id="rId15"/>
    <sheet name="x-306" sheetId="75" r:id="rId16"/>
    <sheet name="x-307" sheetId="76" r:id="rId17"/>
    <sheet name="x-308" sheetId="77" r:id="rId18"/>
    <sheet name="x-309" sheetId="78" r:id="rId19"/>
    <sheet name="x-310" sheetId="79" r:id="rId20"/>
    <sheet name="x-311" sheetId="80" r:id="rId21"/>
    <sheet name="x-312" sheetId="81" r:id="rId22"/>
    <sheet name="x-313" sheetId="126" r:id="rId23"/>
    <sheet name="x-314" sheetId="127" r:id="rId24"/>
    <sheet name="x-315" sheetId="128" r:id="rId25"/>
    <sheet name="x-316" sheetId="129" r:id="rId26"/>
    <sheet name="x-317" sheetId="130" r:id="rId27"/>
    <sheet name="x-401" sheetId="95" r:id="rId28"/>
    <sheet name="x-402" sheetId="96" r:id="rId29"/>
    <sheet name="x-601" sheetId="82" r:id="rId30"/>
    <sheet name="x-602" sheetId="83" r:id="rId31"/>
    <sheet name="x-701" sheetId="84" r:id="rId32"/>
    <sheet name="x-801" sheetId="99" r:id="rId33"/>
    <sheet name="x-1101" sheetId="113" r:id="rId34"/>
    <sheet name="x-1102" sheetId="114" r:id="rId35"/>
    <sheet name="x-1103" sheetId="115" r:id="rId36"/>
    <sheet name="x-1104" sheetId="116" r:id="rId37"/>
    <sheet name="x-1105" sheetId="117" r:id="rId38"/>
    <sheet name="x-1106" sheetId="118" r:id="rId39"/>
    <sheet name="x-1107" sheetId="119" r:id="rId40"/>
    <sheet name="x-1108" sheetId="120" r:id="rId41"/>
    <sheet name="x-1109" sheetId="121" r:id="rId42"/>
    <sheet name="x-1110" sheetId="122" r:id="rId43"/>
    <sheet name="x-1111" sheetId="132" r:id="rId44"/>
    <sheet name="x-1201" sheetId="100" r:id="rId45"/>
    <sheet name="x-1202" sheetId="101" r:id="rId46"/>
    <sheet name="x-1203" sheetId="102" r:id="rId47"/>
    <sheet name="x-1204" sheetId="103" r:id="rId48"/>
    <sheet name="x-1205" sheetId="104" r:id="rId49"/>
    <sheet name="x-1206" sheetId="105" r:id="rId50"/>
    <sheet name="x-1301" sheetId="59" r:id="rId51"/>
    <sheet name="x-1302" sheetId="60" r:id="rId52"/>
    <sheet name="x-1303" sheetId="61" r:id="rId53"/>
    <sheet name="x-1304" sheetId="62" r:id="rId54"/>
    <sheet name="x-1305" sheetId="63" r:id="rId55"/>
    <sheet name="x-1306" sheetId="64" r:id="rId56"/>
    <sheet name="x-1307" sheetId="65" r:id="rId57"/>
    <sheet name="x-1308" sheetId="66" r:id="rId58"/>
    <sheet name="x-1309" sheetId="67" r:id="rId59"/>
    <sheet name="x-1310" sheetId="68" r:id="rId60"/>
    <sheet name="x-1311" sheetId="69" r:id="rId61"/>
    <sheet name="x-1312" sheetId="70" r:id="rId62"/>
    <sheet name="x-1313" sheetId="71" r:id="rId63"/>
    <sheet name="x-1314" sheetId="72" r:id="rId64"/>
    <sheet name="x-1315" sheetId="73" r:id="rId65"/>
    <sheet name="x-1316" sheetId="74" r:id="rId66"/>
    <sheet name="x-1401" sheetId="85" r:id="rId67"/>
    <sheet name="x-1501" sheetId="86" r:id="rId68"/>
    <sheet name="x-1602" sheetId="133" r:id="rId69"/>
  </sheets>
  <definedNames>
    <definedName name="_xlnm._FilterDatabase" localSheetId="4" hidden="1">Assumptions!#REF!</definedName>
    <definedName name="_xlnm._FilterDatabase" localSheetId="3" hidden="1">'Factor List'!$A$6:$O$108</definedName>
    <definedName name="age_rng">#REF!</definedName>
    <definedName name="BaseTablesList">#REF!</definedName>
    <definedName name="DATE_MODIFIED" localSheetId="2">'Version Control'!$C$17</definedName>
    <definedName name="DATE_MODIFIED">#REF!</definedName>
    <definedName name="FACTOR_LIST_AGE_DEF" localSheetId="4">Assumptions!#REF!</definedName>
    <definedName name="FACTOR_LIST_AGE_DEF">'Factor List'!$H$6</definedName>
    <definedName name="FACTOR_LIST_CLIENT" localSheetId="4">Assumptions!#REF!</definedName>
    <definedName name="FACTOR_LIST_CLIENT">'Factor List'!#REF!</definedName>
    <definedName name="FACTOR_LIST_DATE_IMPLEMENTED" localSheetId="4">Assumptions!#REF!</definedName>
    <definedName name="FACTOR_LIST_DATE_IMPLEMENTED">'Factor List'!$M$6</definedName>
    <definedName name="FACTOR_LIST_DATE_ISSUED" localSheetId="4">Assumptions!#REF!</definedName>
    <definedName name="FACTOR_LIST_DATE_ISSUED">'Factor List'!$L$6</definedName>
    <definedName name="FACTOR_LIST_DESCRIPTION" localSheetId="4">Assumptions!#REF!</definedName>
    <definedName name="FACTOR_LIST_DESCRIPTION">'Factor List'!$F$6</definedName>
    <definedName name="FACTOR_LIST_FACTOR_STATUS" localSheetId="4">Assumptions!#REF!</definedName>
    <definedName name="FACTOR_LIST_FACTOR_STATUS">'Factor List'!$N$6</definedName>
    <definedName name="FACTOR_LIST_FACTOR_TYPE" localSheetId="4">Assumptions!#REF!</definedName>
    <definedName name="FACTOR_LIST_FACTOR_TYPE">'Factor List'!$E$6</definedName>
    <definedName name="FACTOR_LIST_GENDER" localSheetId="4">Assumptions!#REF!</definedName>
    <definedName name="FACTOR_LIST_GENDER">'Factor List'!$G$6</definedName>
    <definedName name="FACTOR_LIST_HEADINGS" localSheetId="4">Assumptions!#REF!</definedName>
    <definedName name="FACTOR_LIST_HEADINGS">'Factor List'!$D$6:$O$6</definedName>
    <definedName name="FACTOR_LIST_REFERENCE" localSheetId="4">Assumptions!#REF!</definedName>
    <definedName name="FACTOR_LIST_REFERENCE">'Factor List'!$C$6</definedName>
    <definedName name="FACTOR_LIST_REFERENCE_GUIDANCE" localSheetId="4">Assumptions!#REF!</definedName>
    <definedName name="FACTOR_LIST_REFERENCE_GUIDANCE">'Factor List'!$J$6</definedName>
    <definedName name="FACTOR_LIST_RELATED" localSheetId="4">Assumptions!#REF!</definedName>
    <definedName name="FACTOR_LIST_RELATED">'Factor List'!$K$6</definedName>
    <definedName name="FACTOR_LIST_SECTION" localSheetId="4">Assumptions!#REF!</definedName>
    <definedName name="FACTOR_LIST_SECTION">'Factor List'!$D$6</definedName>
    <definedName name="FACTOR_LIST_SECTION_NUMBER" localSheetId="4">Assumptions!#REF!</definedName>
    <definedName name="FACTOR_LIST_SECTION_NUMBER">'Factor List'!$I$6</definedName>
    <definedName name="FACTOR_LIST_SERIES_NUMBER" localSheetId="4">Assumptions!#REF!</definedName>
    <definedName name="FACTOR_LIST_SERIES_NUMBER">'Factor List'!$B$6</definedName>
    <definedName name="FACTOR_LIST_SOURCE" localSheetId="4">Assumptions!#REF!</definedName>
    <definedName name="FACTOR_LIST_SOURCE">'Factor List'!#REF!</definedName>
    <definedName name="FACTOR_LIST_TABLE_ID" localSheetId="4">Assumptions!#REF!</definedName>
    <definedName name="FACTOR_LIST_TABLE_ID">'Factor List'!#REF!</definedName>
    <definedName name="FACTOR_LIST_TIMESTAMP" localSheetId="4">Assumptions!#REF!</definedName>
    <definedName name="FACTOR_LIST_TIMESTAMP">'Factor List'!#REF!</definedName>
    <definedName name="FACTOR_LIST_USER_ID" localSheetId="4">Assumptions!#REF!</definedName>
    <definedName name="FACTOR_LIST_USER_ID">'Factor List'!#REF!</definedName>
    <definedName name="factor_table">#REF!</definedName>
    <definedName name="i_e">#REF!</definedName>
    <definedName name="ImprovementsList">#REF!</definedName>
    <definedName name="_xlnm.Print_Area" localSheetId="5">'x-109i'!$A$26:$N$48</definedName>
    <definedName name="_xlnm.Print_Area" localSheetId="33">'x-1101'!#REF!</definedName>
    <definedName name="_xlnm.Print_Area" localSheetId="34">'x-1102'!$A$26:$N$48</definedName>
    <definedName name="_xlnm.Print_Area" localSheetId="35">'x-1103'!$A$26:$N$44</definedName>
    <definedName name="_xlnm.Print_Area" localSheetId="36">'x-1104'!$A$26:$N$46</definedName>
    <definedName name="_xlnm.Print_Area" localSheetId="37">'x-1105'!$A$26:$N$48</definedName>
    <definedName name="_xlnm.Print_Area" localSheetId="38">'x-1106'!$A$26:$N$48</definedName>
    <definedName name="_xlnm.Print_Area" localSheetId="39">'x-1107'!$A$25:$N$47</definedName>
    <definedName name="_xlnm.Print_Area" localSheetId="40">'x-1108'!#REF!</definedName>
    <definedName name="_xlnm.Print_Area" localSheetId="41">'x-1109'!#REF!</definedName>
    <definedName name="_xlnm.Print_Area" localSheetId="42">'x-1110'!#REF!</definedName>
    <definedName name="_xlnm.Print_Area" localSheetId="43">'x-1111'!$A$26:$N$27</definedName>
    <definedName name="_xlnm.Print_Area" localSheetId="44">'x-1201'!$A$26:$N$48</definedName>
    <definedName name="_xlnm.Print_Area" localSheetId="45">'x-1202'!$A$26:$N$48</definedName>
    <definedName name="_xlnm.Print_Area" localSheetId="46">'x-1203'!$A$26:$N$48</definedName>
    <definedName name="_xlnm.Print_Area" localSheetId="47">'x-1204'!$A$26:$N$48</definedName>
    <definedName name="_xlnm.Print_Area" localSheetId="48">'x-1205'!#REF!</definedName>
    <definedName name="_xlnm.Print_Area" localSheetId="49">'x-1206'!#REF!</definedName>
    <definedName name="_xlnm.Print_Area" localSheetId="50">'x-1301'!$A$26:$N$48</definedName>
    <definedName name="_xlnm.Print_Area" localSheetId="51">'x-1302'!$A$26:$N$48</definedName>
    <definedName name="_xlnm.Print_Area" localSheetId="52">'x-1303'!$A$26:$N$48</definedName>
    <definedName name="_xlnm.Print_Area" localSheetId="53">'x-1304'!$A$26:$N$48</definedName>
    <definedName name="_xlnm.Print_Area" localSheetId="54">'x-1305'!$A$26:$N$48</definedName>
    <definedName name="_xlnm.Print_Area" localSheetId="55">'x-1306'!$A$26:$N$49</definedName>
    <definedName name="_xlnm.Print_Area" localSheetId="56">'x-1307'!$A$26:$N$48</definedName>
    <definedName name="_xlnm.Print_Area" localSheetId="57">'x-1308'!$A$26:$N$48</definedName>
    <definedName name="_xlnm.Print_Area" localSheetId="58">'x-1309'!$A$26:$N$48</definedName>
    <definedName name="_xlnm.Print_Area" localSheetId="59">'x-1310'!$A$26:$N$48</definedName>
    <definedName name="_xlnm.Print_Area" localSheetId="60">'x-1311'!$A$26:$N$48</definedName>
    <definedName name="_xlnm.Print_Area" localSheetId="61">'x-1312'!$A$26:$N$48</definedName>
    <definedName name="_xlnm.Print_Area" localSheetId="62">'x-1313'!$A$26:$N$48</definedName>
    <definedName name="_xlnm.Print_Area" localSheetId="63">'x-1314'!$A$26:$N$48</definedName>
    <definedName name="_xlnm.Print_Area" localSheetId="64">'x-1315'!$A$26:$N$48</definedName>
    <definedName name="_xlnm.Print_Area" localSheetId="65">'x-1316'!$A$26:$N$48</definedName>
    <definedName name="_xlnm.Print_Area" localSheetId="66">'x-1401'!$A$26:$N$48</definedName>
    <definedName name="_xlnm.Print_Area" localSheetId="67">'x-1501'!$A$26:$N$48</definedName>
    <definedName name="_xlnm.Print_Area" localSheetId="68">'x-1602'!$A$26:$L$27</definedName>
    <definedName name="_xlnm.Print_Area" localSheetId="6">'x-201'!$A$26:$M$48</definedName>
    <definedName name="_xlnm.Print_Area" localSheetId="7">'x-202'!$A$26:$M$48</definedName>
    <definedName name="_xlnm.Print_Area" localSheetId="8">'x-203'!$A$26:$M$48</definedName>
    <definedName name="_xlnm.Print_Area" localSheetId="9">'x-204'!$A$26:$M$49</definedName>
    <definedName name="_xlnm.Print_Area" localSheetId="10">'x-205'!$A$26:$M$48</definedName>
    <definedName name="_xlnm.Print_Area" localSheetId="11">'x-208'!$A$26:$M$47</definedName>
    <definedName name="_xlnm.Print_Area" localSheetId="13">'x-301'!$A$26:$P$48</definedName>
    <definedName name="_xlnm.Print_Area" localSheetId="14">'x-302'!$A$26:$P$48</definedName>
    <definedName name="_xlnm.Print_Area" localSheetId="15">'x-306'!$A$26:$N$48</definedName>
    <definedName name="_xlnm.Print_Area" localSheetId="16">'x-307'!$A$26:$N$48</definedName>
    <definedName name="_xlnm.Print_Area" localSheetId="17">'x-308'!$A$26:$N$48</definedName>
    <definedName name="_xlnm.Print_Area" localSheetId="18">'x-309'!$A$26:$N$48</definedName>
    <definedName name="_xlnm.Print_Area" localSheetId="19">'x-310'!$A$26:$N$48</definedName>
    <definedName name="_xlnm.Print_Area" localSheetId="20">'x-311'!$A$26:$N$48</definedName>
    <definedName name="_xlnm.Print_Area" localSheetId="21">'x-312'!$A$26:$N$48</definedName>
    <definedName name="_xlnm.Print_Area" localSheetId="27">'x-401'!$A$26:$N$48</definedName>
    <definedName name="_xlnm.Print_Area" localSheetId="28">'x-402'!$A$26:$N$48</definedName>
    <definedName name="_xlnm.Print_Area" localSheetId="29">'x-601'!$A$26:$N$48</definedName>
    <definedName name="_xlnm.Print_Area" localSheetId="30">'x-602'!$A$26:$N$48</definedName>
    <definedName name="_xlnm.Print_Area" localSheetId="31">'x-701'!$A$26:$N$73</definedName>
    <definedName name="_xlnm.Print_Area" localSheetId="32">'x-801'!$A$26:$N$48</definedName>
    <definedName name="TABLE_AGE_DEF" localSheetId="5">'x-109i'!$B$12</definedName>
    <definedName name="TABLE_AGE_DEF" localSheetId="33">'x-1101'!$B$12</definedName>
    <definedName name="TABLE_AGE_DEF" localSheetId="34">'x-1102'!$B$12</definedName>
    <definedName name="TABLE_AGE_DEF" localSheetId="35">'x-1103'!$B$12</definedName>
    <definedName name="TABLE_AGE_DEF" localSheetId="36">'x-1104'!$B$12</definedName>
    <definedName name="TABLE_AGE_DEF" localSheetId="37">'x-1105'!$B$12</definedName>
    <definedName name="TABLE_AGE_DEF" localSheetId="38">'x-1106'!$B$12</definedName>
    <definedName name="TABLE_AGE_DEF" localSheetId="39">'x-1107'!$B$12</definedName>
    <definedName name="TABLE_AGE_DEF" localSheetId="40">'x-1108'!$B$12</definedName>
    <definedName name="TABLE_AGE_DEF" localSheetId="41">'x-1109'!$B$12</definedName>
    <definedName name="TABLE_AGE_DEF" localSheetId="42">'x-1110'!$B$12</definedName>
    <definedName name="TABLE_AGE_DEF" localSheetId="43">'x-1111'!$B$12</definedName>
    <definedName name="TABLE_AGE_DEF" localSheetId="44">'x-1201'!$B$12</definedName>
    <definedName name="TABLE_AGE_DEF" localSheetId="45">'x-1202'!$B$12</definedName>
    <definedName name="TABLE_AGE_DEF" localSheetId="46">'x-1203'!$B$12</definedName>
    <definedName name="TABLE_AGE_DEF" localSheetId="47">'x-1204'!$B$12</definedName>
    <definedName name="TABLE_AGE_DEF" localSheetId="48">'x-1205'!$B$12</definedName>
    <definedName name="TABLE_AGE_DEF" localSheetId="49">'x-1206'!$B$12</definedName>
    <definedName name="TABLE_AGE_DEF" localSheetId="50">'x-1301'!$B$12</definedName>
    <definedName name="TABLE_AGE_DEF" localSheetId="51">'x-1302'!$B$12</definedName>
    <definedName name="TABLE_AGE_DEF" localSheetId="52">'x-1303'!$B$12</definedName>
    <definedName name="TABLE_AGE_DEF" localSheetId="53">'x-1304'!$B$12</definedName>
    <definedName name="TABLE_AGE_DEF" localSheetId="54">'x-1305'!$B$12</definedName>
    <definedName name="TABLE_AGE_DEF" localSheetId="55">'x-1306'!$B$12</definedName>
    <definedName name="TABLE_AGE_DEF" localSheetId="56">'x-1307'!$B$12</definedName>
    <definedName name="TABLE_AGE_DEF" localSheetId="57">'x-1308'!$B$12</definedName>
    <definedName name="TABLE_AGE_DEF" localSheetId="58">'x-1309'!$B$12</definedName>
    <definedName name="TABLE_AGE_DEF" localSheetId="59">'x-1310'!$B$12</definedName>
    <definedName name="TABLE_AGE_DEF" localSheetId="60">'x-1311'!$B$12</definedName>
    <definedName name="TABLE_AGE_DEF" localSheetId="61">'x-1312'!$B$12</definedName>
    <definedName name="TABLE_AGE_DEF" localSheetId="62">'x-1313'!$B$12</definedName>
    <definedName name="TABLE_AGE_DEF" localSheetId="63">'x-1314'!$B$12</definedName>
    <definedName name="TABLE_AGE_DEF" localSheetId="64">'x-1315'!$B$12</definedName>
    <definedName name="TABLE_AGE_DEF" localSheetId="65">'x-1316'!$B$12</definedName>
    <definedName name="TABLE_AGE_DEF" localSheetId="66">'x-1401'!$B$12</definedName>
    <definedName name="TABLE_AGE_DEF" localSheetId="67">'x-1501'!$B$12</definedName>
    <definedName name="TABLE_AGE_DEF" localSheetId="68">'x-1602'!$B$12</definedName>
    <definedName name="TABLE_AGE_DEF" localSheetId="6">'x-201'!$B$12</definedName>
    <definedName name="TABLE_AGE_DEF" localSheetId="7">'x-202'!$B$12</definedName>
    <definedName name="TABLE_AGE_DEF" localSheetId="8">'x-203'!$B$12</definedName>
    <definedName name="TABLE_AGE_DEF" localSheetId="9">'x-204'!$B$12</definedName>
    <definedName name="TABLE_AGE_DEF" localSheetId="10">'x-205'!$B$12</definedName>
    <definedName name="TABLE_AGE_DEF" localSheetId="11">'x-208'!$B$12</definedName>
    <definedName name="TABLE_AGE_DEF" localSheetId="13">'x-301'!$B$12</definedName>
    <definedName name="TABLE_AGE_DEF" localSheetId="14">'x-302'!$B$12</definedName>
    <definedName name="TABLE_AGE_DEF" localSheetId="15">'x-306'!$B$12</definedName>
    <definedName name="TABLE_AGE_DEF" localSheetId="16">'x-307'!$B$12</definedName>
    <definedName name="TABLE_AGE_DEF" localSheetId="17">'x-308'!$B$12</definedName>
    <definedName name="TABLE_AGE_DEF" localSheetId="18">'x-309'!$B$12</definedName>
    <definedName name="TABLE_AGE_DEF" localSheetId="19">'x-310'!$B$12</definedName>
    <definedName name="TABLE_AGE_DEF" localSheetId="20">'x-311'!$B$12</definedName>
    <definedName name="TABLE_AGE_DEF" localSheetId="21">'x-312'!$B$12</definedName>
    <definedName name="TABLE_AGE_DEF" localSheetId="27">'x-401'!$B$12</definedName>
    <definedName name="TABLE_AGE_DEF" localSheetId="28">'x-402'!$B$12</definedName>
    <definedName name="TABLE_AGE_DEF" localSheetId="29">'x-601'!$B$12</definedName>
    <definedName name="TABLE_AGE_DEF" localSheetId="30">'x-602'!$B$12</definedName>
    <definedName name="TABLE_AGE_DEF" localSheetId="31">'x-701'!$B$12</definedName>
    <definedName name="TABLE_AGE_DEF" localSheetId="32">'x-801'!$B$12</definedName>
    <definedName name="TABLE_AGE_DEF">#REF!</definedName>
    <definedName name="TABLE_AGE_DEF_1" localSheetId="5">'x-109i'!$B$12</definedName>
    <definedName name="TABLE_AGE_DEF_1" localSheetId="33">'x-1101'!$B$12</definedName>
    <definedName name="TABLE_AGE_DEF_1" localSheetId="34">'x-1102'!$B$12</definedName>
    <definedName name="TABLE_AGE_DEF_1" localSheetId="35">'x-1103'!$B$12</definedName>
    <definedName name="TABLE_AGE_DEF_1" localSheetId="36">'x-1104'!$B$12</definedName>
    <definedName name="TABLE_AGE_DEF_1" localSheetId="37">'x-1105'!$B$12</definedName>
    <definedName name="TABLE_AGE_DEF_1" localSheetId="38">'x-1106'!$B$12</definedName>
    <definedName name="TABLE_AGE_DEF_1" localSheetId="39">'x-1107'!$B$12</definedName>
    <definedName name="TABLE_AGE_DEF_1" localSheetId="40">'x-1108'!$B$12</definedName>
    <definedName name="TABLE_AGE_DEF_1" localSheetId="41">'x-1109'!$B$12</definedName>
    <definedName name="TABLE_AGE_DEF_1" localSheetId="42">'x-1110'!$B$12</definedName>
    <definedName name="TABLE_AGE_DEF_1" localSheetId="43">'x-1111'!$B$12</definedName>
    <definedName name="TABLE_AGE_DEF_1" localSheetId="44">'x-1201'!$B$12</definedName>
    <definedName name="TABLE_AGE_DEF_1" localSheetId="45">'x-1202'!$B$12</definedName>
    <definedName name="TABLE_AGE_DEF_1" localSheetId="46">'x-1203'!$B$12</definedName>
    <definedName name="TABLE_AGE_DEF_1" localSheetId="47">'x-1204'!$B$12</definedName>
    <definedName name="TABLE_AGE_DEF_1" localSheetId="48">'x-1205'!$B$12</definedName>
    <definedName name="TABLE_AGE_DEF_1" localSheetId="49">'x-1206'!$B$12</definedName>
    <definedName name="TABLE_AGE_DEF_1" localSheetId="50">'x-1301'!$B$12</definedName>
    <definedName name="TABLE_AGE_DEF_1" localSheetId="51">'x-1302'!$B$12</definedName>
    <definedName name="TABLE_AGE_DEF_1" localSheetId="52">'x-1303'!$B$12</definedName>
    <definedName name="TABLE_AGE_DEF_1" localSheetId="53">'x-1304'!$B$12</definedName>
    <definedName name="TABLE_AGE_DEF_1" localSheetId="54">'x-1305'!$B$12</definedName>
    <definedName name="TABLE_AGE_DEF_1" localSheetId="55">'x-1306'!$B$12</definedName>
    <definedName name="TABLE_AGE_DEF_1" localSheetId="56">'x-1307'!$B$12</definedName>
    <definedName name="TABLE_AGE_DEF_1" localSheetId="57">'x-1308'!$B$12</definedName>
    <definedName name="TABLE_AGE_DEF_1" localSheetId="58">'x-1309'!$B$12</definedName>
    <definedName name="TABLE_AGE_DEF_1" localSheetId="59">'x-1310'!$B$12</definedName>
    <definedName name="TABLE_AGE_DEF_1" localSheetId="60">'x-1311'!$B$12</definedName>
    <definedName name="TABLE_AGE_DEF_1" localSheetId="61">'x-1312'!$B$12</definedName>
    <definedName name="TABLE_AGE_DEF_1" localSheetId="62">'x-1313'!$B$12</definedName>
    <definedName name="TABLE_AGE_DEF_1" localSheetId="63">'x-1314'!$B$12</definedName>
    <definedName name="TABLE_AGE_DEF_1" localSheetId="64">'x-1315'!$B$12</definedName>
    <definedName name="TABLE_AGE_DEF_1" localSheetId="65">'x-1316'!$B$12</definedName>
    <definedName name="TABLE_AGE_DEF_1" localSheetId="66">'x-1401'!$B$12</definedName>
    <definedName name="TABLE_AGE_DEF_1" localSheetId="67">'x-1501'!$B$12</definedName>
    <definedName name="TABLE_AGE_DEF_1" localSheetId="68">'x-1602'!$B$12</definedName>
    <definedName name="TABLE_AGE_DEF_1" localSheetId="6">'x-201'!$B$12</definedName>
    <definedName name="TABLE_AGE_DEF_1" localSheetId="7">'x-202'!$B$12</definedName>
    <definedName name="TABLE_AGE_DEF_1" localSheetId="8">'x-203'!$B$12</definedName>
    <definedName name="TABLE_AGE_DEF_1" localSheetId="9">'x-204'!$B$12</definedName>
    <definedName name="TABLE_AGE_DEF_1" localSheetId="10">'x-205'!$B$12</definedName>
    <definedName name="TABLE_AGE_DEF_1" localSheetId="11">'x-208'!$B$12</definedName>
    <definedName name="TABLE_AGE_DEF_1" localSheetId="13">'x-301'!$B$12</definedName>
    <definedName name="TABLE_AGE_DEF_1" localSheetId="14">'x-302'!$B$12</definedName>
    <definedName name="TABLE_AGE_DEF_1" localSheetId="15">'x-306'!$B$12</definedName>
    <definedName name="TABLE_AGE_DEF_1" localSheetId="16">'x-307'!$B$12</definedName>
    <definedName name="TABLE_AGE_DEF_1" localSheetId="17">'x-308'!$B$12</definedName>
    <definedName name="TABLE_AGE_DEF_1" localSheetId="18">'x-309'!$B$12</definedName>
    <definedName name="TABLE_AGE_DEF_1" localSheetId="19">'x-310'!$B$12</definedName>
    <definedName name="TABLE_AGE_DEF_1" localSheetId="20">'x-311'!$B$12</definedName>
    <definedName name="TABLE_AGE_DEF_1" localSheetId="21">'x-312'!$B$12</definedName>
    <definedName name="TABLE_AGE_DEF_1" localSheetId="27">'x-401'!$B$12</definedName>
    <definedName name="TABLE_AGE_DEF_1" localSheetId="28">'x-402'!$B$12</definedName>
    <definedName name="TABLE_AGE_DEF_1" localSheetId="29">'x-601'!$B$12</definedName>
    <definedName name="TABLE_AGE_DEF_1" localSheetId="30">'x-602'!$B$12</definedName>
    <definedName name="TABLE_AGE_DEF_1" localSheetId="31">'x-701'!$B$12</definedName>
    <definedName name="TABLE_AGE_DEF_1" localSheetId="32">'x-801'!$B$12</definedName>
    <definedName name="TABLE_AGE_DEF_2" localSheetId="5">'x-109i'!$K$12</definedName>
    <definedName name="TABLE_AGE_DEF_2" localSheetId="33">'x-1101'!$F$12</definedName>
    <definedName name="TABLE_AGE_DEF_2" localSheetId="43">'x-1111'!$F$12</definedName>
    <definedName name="TABLE_AGE_DEF_2" localSheetId="44">'x-1201'!$F$12</definedName>
    <definedName name="TABLE_AGE_DEF_2" localSheetId="45">'x-1202'!$F$12</definedName>
    <definedName name="TABLE_AGE_DEF_2" localSheetId="46">'x-1203'!$AY$12</definedName>
    <definedName name="TABLE_AGE_DEF_2" localSheetId="47">'x-1204'!$BI$12</definedName>
    <definedName name="TABLE_AGE_DEF_2" localSheetId="48">'x-1205'!$F$12</definedName>
    <definedName name="TABLE_AGE_DEF_2" localSheetId="49">'x-1206'!$F$12</definedName>
    <definedName name="TABLE_AGE_DEF_2" localSheetId="68">'x-1602'!#REF!</definedName>
    <definedName name="TABLE_AGE_DEF_2" localSheetId="6">'x-201'!$J$12</definedName>
    <definedName name="TABLE_AGE_DEF_2" localSheetId="7">'x-202'!$J$12</definedName>
    <definedName name="TABLE_AGE_DEF_2" localSheetId="8">'x-203'!$J$12</definedName>
    <definedName name="TABLE_AGE_DEF_2" localSheetId="9">'x-204'!$J$12</definedName>
    <definedName name="TABLE_AGE_DEF_2" localSheetId="10">'x-205'!$J$12</definedName>
    <definedName name="TABLE_AGE_DEF_2" localSheetId="11">'x-208'!$G$12</definedName>
    <definedName name="TABLE_AGE_DEF_2" localSheetId="13">'x-301'!$K$12</definedName>
    <definedName name="TABLE_AGE_DEF_2" localSheetId="14">'x-302'!$J$12</definedName>
    <definedName name="TABLE_AGE_DEF_2" localSheetId="15">'x-306'!$G$12</definedName>
    <definedName name="TABLE_AGE_DEF_2" localSheetId="16">'x-307'!$G$12</definedName>
    <definedName name="TABLE_AGE_DEF_2" localSheetId="17">'x-308'!$F$12</definedName>
    <definedName name="TABLE_AGE_DEF_2" localSheetId="18">'x-309'!$F$12</definedName>
    <definedName name="TABLE_AGE_DEF_2" localSheetId="19">'x-310'!$F$12</definedName>
    <definedName name="TABLE_AGE_DEF_2" localSheetId="20">'x-311'!$AX$12</definedName>
    <definedName name="TABLE_AGE_DEF_2" localSheetId="21">'x-312'!$BH$12</definedName>
    <definedName name="TABLE_AGE_DEF_2" localSheetId="27">'x-401'!$Z$12</definedName>
    <definedName name="TABLE_AGE_DEF_2" localSheetId="29">'x-601'!$I$12</definedName>
    <definedName name="TABLE_AGE_DEF_2" localSheetId="30">'x-602'!$H$12</definedName>
    <definedName name="TABLE_AGE_DEF_3" localSheetId="46">'x-1203'!$CM$12</definedName>
    <definedName name="TABLE_AGE_DEF_3" localSheetId="47">'x-1204'!$DG$12</definedName>
    <definedName name="TABLE_AGE_DEF_3" localSheetId="7">'x-202'!$R$12</definedName>
    <definedName name="TABLE_AGE_DEF_3" localSheetId="8">'x-203'!$R$12</definedName>
    <definedName name="TABLE_AGE_DEF_3" localSheetId="9">'x-204'!$R$12</definedName>
    <definedName name="TABLE_AGE_DEF_3" localSheetId="10">'x-205'!$R$12</definedName>
    <definedName name="TABLE_AGE_DEF_4" localSheetId="46">'x-1203'!$EJ$12</definedName>
    <definedName name="TABLE_AGE_DEF_4" localSheetId="47">'x-1204'!$FN$12</definedName>
    <definedName name="TABLE_AGE_DEF_4" localSheetId="8">'x-203'!$Z$12</definedName>
    <definedName name="TABLE_AGE_DEF_4" localSheetId="9">'x-204'!$Z$12</definedName>
    <definedName name="TABLE_AGE_DEF_4" localSheetId="10">'x-205'!$Z$12</definedName>
    <definedName name="TABLE_AREA" localSheetId="5">'x-109i'!$A$26:$B$65</definedName>
    <definedName name="TABLE_AREA" localSheetId="33">'x-1101'!$A$26:$B$28</definedName>
    <definedName name="TABLE_AREA" localSheetId="34">'x-1102'!$A$26:$B$65</definedName>
    <definedName name="TABLE_AREA" localSheetId="35">'x-1103'!$A$26:$B$61</definedName>
    <definedName name="TABLE_AREA" localSheetId="36">'x-1104'!$A$26:$B$63</definedName>
    <definedName name="TABLE_AREA" localSheetId="37">'x-1105'!$A$26:$B$65</definedName>
    <definedName name="TABLE_AREA" localSheetId="38">'x-1106'!$A$26:$B$65</definedName>
    <definedName name="TABLE_AREA" localSheetId="39">'x-1107'!$A$25:$B$64</definedName>
    <definedName name="TABLE_AREA" localSheetId="40">'x-1108'!$A$26:$B$27</definedName>
    <definedName name="TABLE_AREA" localSheetId="41">'x-1109'!#REF!</definedName>
    <definedName name="TABLE_AREA" localSheetId="42">'x-1110'!$A$26:$B$27</definedName>
    <definedName name="TABLE_AREA" localSheetId="43">'x-1111'!$A$26:$B$27</definedName>
    <definedName name="TABLE_AREA" localSheetId="44">'x-1201'!$A$26:$B$65</definedName>
    <definedName name="TABLE_AREA" localSheetId="45">'x-1202'!$A$26:$B$65</definedName>
    <definedName name="TABLE_AREA" localSheetId="46">'x-1203'!$A$26:$B$65</definedName>
    <definedName name="TABLE_AREA" localSheetId="47">'x-1204'!$A$26:$B$65</definedName>
    <definedName name="TABLE_AREA" localSheetId="48">'x-1205'!#REF!</definedName>
    <definedName name="TABLE_AREA" localSheetId="49">'x-1206'!#REF!</definedName>
    <definedName name="TABLE_AREA" localSheetId="50">'x-1301'!$A$26:$B$65</definedName>
    <definedName name="TABLE_AREA" localSheetId="51">'x-1302'!$A$26:$B$65</definedName>
    <definedName name="TABLE_AREA" localSheetId="52">'x-1303'!$A$26:$B$65</definedName>
    <definedName name="TABLE_AREA" localSheetId="53">'x-1304'!$A$26:$B$65</definedName>
    <definedName name="TABLE_AREA" localSheetId="54">'x-1305'!$A$26:$B$65</definedName>
    <definedName name="TABLE_AREA" localSheetId="55">'x-1306'!$A$26:$B$66</definedName>
    <definedName name="TABLE_AREA" localSheetId="56">'x-1307'!$A$26:$B$65</definedName>
    <definedName name="TABLE_AREA" localSheetId="57">'x-1308'!$A$26:$B$65</definedName>
    <definedName name="TABLE_AREA" localSheetId="58">'x-1309'!$A$26:$B$65</definedName>
    <definedName name="TABLE_AREA" localSheetId="59">'x-1310'!$A$26:$B$65</definedName>
    <definedName name="TABLE_AREA" localSheetId="60">'x-1311'!$A$26:$B$65</definedName>
    <definedName name="TABLE_AREA" localSheetId="61">'x-1312'!$A$26:$B$65</definedName>
    <definedName name="TABLE_AREA" localSheetId="62">'x-1313'!$A$26:$B$65</definedName>
    <definedName name="TABLE_AREA" localSheetId="63">'x-1314'!$A$26:$B$65</definedName>
    <definedName name="TABLE_AREA" localSheetId="64">'x-1315'!$A$26:$B$65</definedName>
    <definedName name="TABLE_AREA" localSheetId="65">'x-1316'!$A$26:$B$65</definedName>
    <definedName name="TABLE_AREA" localSheetId="66">'x-1401'!$A$26:$B$65</definedName>
    <definedName name="TABLE_AREA" localSheetId="67">'x-1501'!$A$26:$B$65</definedName>
    <definedName name="TABLE_AREA" localSheetId="68">'x-1602'!$A$26:$B$27</definedName>
    <definedName name="TABLE_AREA" localSheetId="6">'x-201'!$A$26:$B$65</definedName>
    <definedName name="TABLE_AREA" localSheetId="7">'x-202'!$A$26:$B$65</definedName>
    <definedName name="TABLE_AREA" localSheetId="8">'x-203'!$A$26:$B$65</definedName>
    <definedName name="TABLE_AREA" localSheetId="9">'x-204'!$A$26:$B$66</definedName>
    <definedName name="TABLE_AREA" localSheetId="10">'x-205'!$A$26:$B$65</definedName>
    <definedName name="TABLE_AREA" localSheetId="11">'x-208'!$A$26:$A$63</definedName>
    <definedName name="TABLE_AREA" localSheetId="13">'x-301'!$A$26:$B$65</definedName>
    <definedName name="TABLE_AREA" localSheetId="14">'x-302'!$A$26:$B$65</definedName>
    <definedName name="TABLE_AREA" localSheetId="15">'x-306'!$A$26:$B$65</definedName>
    <definedName name="TABLE_AREA" localSheetId="16">'x-307'!$A$26:$B$65</definedName>
    <definedName name="TABLE_AREA" localSheetId="17">'x-308'!$A$26:$B$65</definedName>
    <definedName name="TABLE_AREA" localSheetId="18">'x-309'!$A$26:$B$65</definedName>
    <definedName name="TABLE_AREA" localSheetId="19">'x-310'!$A$26:$B$65</definedName>
    <definedName name="TABLE_AREA" localSheetId="20">'x-311'!$A$26:$B$65</definedName>
    <definedName name="TABLE_AREA" localSheetId="21">'x-312'!$A$26:$B$65</definedName>
    <definedName name="TABLE_AREA" localSheetId="27">'x-401'!$A$26:$B$65</definedName>
    <definedName name="TABLE_AREA" localSheetId="28">'x-402'!$A$26:$B$65</definedName>
    <definedName name="TABLE_AREA" localSheetId="29">'x-601'!$A$26:$B$65</definedName>
    <definedName name="TABLE_AREA" localSheetId="30">'x-602'!$A$26:$B$65</definedName>
    <definedName name="TABLE_AREA" localSheetId="31">'x-701'!$A$26:$B$90</definedName>
    <definedName name="TABLE_AREA" localSheetId="32">'x-801'!$A$26:$B$65</definedName>
    <definedName name="TABLE_AREA">#REF!</definedName>
    <definedName name="TABLE_AREA_1" localSheetId="5">'x-109i'!$A$26:$G$27</definedName>
    <definedName name="TABLE_AREA_1" localSheetId="33">'x-1101'!#REF!</definedName>
    <definedName name="TABLE_AREA_1" localSheetId="34">'x-1102'!$A$26:$C$27</definedName>
    <definedName name="TABLE_AREA_1" localSheetId="43">'x-1111'!$A$26:$B$27</definedName>
    <definedName name="TABLE_AREA_1" localSheetId="44">'x-1201'!$A$26:$B$75</definedName>
    <definedName name="TABLE_AREA_1" localSheetId="45">'x-1202'!$A$26:$B$75</definedName>
    <definedName name="TABLE_AREA_1" localSheetId="46">'x-1203'!$A$26:$AU$38</definedName>
    <definedName name="TABLE_AREA_1" localSheetId="47">'x-1204'!$A$26:$BE$38</definedName>
    <definedName name="TABLE_AREA_1" localSheetId="48">'x-1205'!#REF!</definedName>
    <definedName name="TABLE_AREA_1" localSheetId="49">'x-1206'!#REF!</definedName>
    <definedName name="TABLE_AREA_1" localSheetId="50">'x-1301'!$A$26:$AS$86</definedName>
    <definedName name="TABLE_AREA_1" localSheetId="51">'x-1302'!$A$26:$AS$86</definedName>
    <definedName name="TABLE_AREA_1" localSheetId="52">'x-1303'!$A$26:$AS$86</definedName>
    <definedName name="TABLE_AREA_1" localSheetId="53">'x-1304'!$A$26:$AS$86</definedName>
    <definedName name="TABLE_AREA_1" localSheetId="54">'x-1305'!$A$26:$AS$86</definedName>
    <definedName name="TABLE_AREA_1" localSheetId="55">'x-1306'!$A$26:$AS$87</definedName>
    <definedName name="TABLE_AREA_1" localSheetId="56">'x-1307'!$A$26:$AS$86</definedName>
    <definedName name="TABLE_AREA_1" localSheetId="57">'x-1308'!$A$26:$AS$86</definedName>
    <definedName name="TABLE_AREA_1" localSheetId="58">'x-1309'!$A$26:$AS$86</definedName>
    <definedName name="TABLE_AREA_1" localSheetId="59">'x-1310'!$A$26:$AS$86</definedName>
    <definedName name="TABLE_AREA_1" localSheetId="60">'x-1311'!$A$26:$AS$86</definedName>
    <definedName name="TABLE_AREA_1" localSheetId="61">'x-1312'!$A$26:$AS$86</definedName>
    <definedName name="TABLE_AREA_1" localSheetId="62">'x-1313'!$A$26:$AS$86</definedName>
    <definedName name="TABLE_AREA_1" localSheetId="63">'x-1314'!$A$26:$AS$86</definedName>
    <definedName name="TABLE_AREA_1" localSheetId="64">'x-1315'!$A$26:$AS$86</definedName>
    <definedName name="TABLE_AREA_1" localSheetId="65">'x-1316'!$A$26:$AS$86</definedName>
    <definedName name="TABLE_AREA_1" localSheetId="66">'x-1401'!$A$26:$E$46</definedName>
    <definedName name="TABLE_AREA_1" localSheetId="68">'x-1602'!$A$26:$B$27</definedName>
    <definedName name="TABLE_AREA_1" localSheetId="6">'x-201'!$A$26:$F$70</definedName>
    <definedName name="TABLE_AREA_1" localSheetId="7">'x-202'!$A$26:$F$75</definedName>
    <definedName name="TABLE_AREA_1" localSheetId="8">'x-203'!$A$26:$F$75</definedName>
    <definedName name="TABLE_AREA_1" localSheetId="9">'x-204'!$A$26:$F$75</definedName>
    <definedName name="TABLE_AREA_1" localSheetId="10">'x-205'!$A$26:$F$75</definedName>
    <definedName name="TABLE_AREA_1" localSheetId="13">'x-301'!$A$26:$G$111</definedName>
    <definedName name="TABLE_AREA_1" localSheetId="14">'x-302'!$A$26:$F$111</definedName>
    <definedName name="TABLE_AREA_1" localSheetId="15">'x-306'!$A$26:$C$111</definedName>
    <definedName name="TABLE_AREA_1" localSheetId="16">'x-307'!$A$26:$C$111</definedName>
    <definedName name="TABLE_AREA_1" localSheetId="17">'x-308'!$A$26:$B$111</definedName>
    <definedName name="TABLE_AREA_1" localSheetId="18">'x-309'!$A$26:$B$111</definedName>
    <definedName name="TABLE_AREA_1" localSheetId="19">'x-310'!$A$26:$B$111</definedName>
    <definedName name="TABLE_AREA_1" localSheetId="20">'x-311'!$A$26:$AT$38</definedName>
    <definedName name="TABLE_AREA_1" localSheetId="21">'x-312'!$A$26:$BD$38</definedName>
    <definedName name="TABLE_AREA_1" localSheetId="27">'x-401'!$A$26:$V$38</definedName>
    <definedName name="TABLE_AREA_1" localSheetId="28">'x-402'!$A$26:$Q$38</definedName>
    <definedName name="TABLE_AREA_1" localSheetId="29">'x-601'!$A$26:$E$62</definedName>
    <definedName name="TABLE_AREA_1" localSheetId="30">'x-602'!$A$26:$D$106</definedName>
    <definedName name="TABLE_AREA_1" localSheetId="31">'x-701'!$A$26:$E$67</definedName>
    <definedName name="TABLE_AREA_1" localSheetId="32">'x-801'!$A$26:$C$52</definedName>
    <definedName name="TABLE_AREA_2" localSheetId="5">'x-109i'!$J$26:$P$27</definedName>
    <definedName name="TABLE_AREA_2" localSheetId="33">'x-1101'!#REF!</definedName>
    <definedName name="TABLE_AREA_2" localSheetId="43">'x-1111'!$E$26:$F$27</definedName>
    <definedName name="TABLE_AREA_2" localSheetId="44">'x-1201'!$E$26:$F$75</definedName>
    <definedName name="TABLE_AREA_2" localSheetId="45">'x-1202'!$E$26:$F$75</definedName>
    <definedName name="TABLE_AREA_2" localSheetId="46">'x-1203'!$AX$26:$CI$38</definedName>
    <definedName name="TABLE_AREA_2" localSheetId="47">'x-1204'!$BH$26:$DC$38</definedName>
    <definedName name="TABLE_AREA_2" localSheetId="48">'x-1205'!#REF!</definedName>
    <definedName name="TABLE_AREA_2" localSheetId="49">'x-1206'!#REF!</definedName>
    <definedName name="TABLE_AREA_2" localSheetId="68">'x-1602'!#REF!</definedName>
    <definedName name="TABLE_AREA_2" localSheetId="6">'x-201'!$I$26:$N$70</definedName>
    <definedName name="TABLE_AREA_2" localSheetId="7">'x-202'!$I$26:$N$70</definedName>
    <definedName name="TABLE_AREA_2" localSheetId="8">'x-203'!$I$26:$N$27</definedName>
    <definedName name="TABLE_AREA_2" localSheetId="9">'x-204'!$I$26:$N$29</definedName>
    <definedName name="TABLE_AREA_2" localSheetId="10">'x-205'!$I$26:$N$29</definedName>
    <definedName name="TABLE_AREA_2" localSheetId="13">'x-301'!$J$26:$P$111</definedName>
    <definedName name="TABLE_AREA_2" localSheetId="14">'x-302'!$I$26:$N$111</definedName>
    <definedName name="TABLE_AREA_2" localSheetId="15">'x-306'!$F$26:$H$111</definedName>
    <definedName name="TABLE_AREA_2" localSheetId="16">'x-307'!$F$26:$H$111</definedName>
    <definedName name="TABLE_AREA_2" localSheetId="17">'x-308'!$E$26:$F$111</definedName>
    <definedName name="TABLE_AREA_2" localSheetId="18">'x-309'!$E$26:$F$111</definedName>
    <definedName name="TABLE_AREA_2" localSheetId="19">'x-310'!$E$26:$F$111</definedName>
    <definedName name="TABLE_AREA_2" localSheetId="20">'x-311'!$AW$26:$CG$38</definedName>
    <definedName name="TABLE_AREA_2" localSheetId="21">'x-312'!$BG$26:$DA$38</definedName>
    <definedName name="TABLE_AREA_2" localSheetId="27">'x-401'!$Y$26:$AJ$38</definedName>
    <definedName name="TABLE_AREA_2" localSheetId="29">'x-601'!$H$26:$L$62</definedName>
    <definedName name="TABLE_AREA_2" localSheetId="30">'x-602'!$G$26:$J$106</definedName>
    <definedName name="TABLE_AREA_3" localSheetId="46">'x-1203'!$CL$26:$EF$38</definedName>
    <definedName name="TABLE_AREA_3" localSheetId="47">'x-1204'!$DF$26:$FJ$38</definedName>
    <definedName name="TABLE_AREA_3" localSheetId="7">'x-202'!$Q$26:$V$31</definedName>
    <definedName name="TABLE_AREA_3" localSheetId="8">'x-203'!$Q$26:$V$70</definedName>
    <definedName name="TABLE_AREA_3" localSheetId="9">'x-204'!$Q$26:$V$70</definedName>
    <definedName name="TABLE_AREA_3" localSheetId="10">'x-205'!$Q$26:$V$70</definedName>
    <definedName name="TABLE_AREA_4" localSheetId="46">'x-1203'!$EI$26:$FT$38</definedName>
    <definedName name="TABLE_AREA_4" localSheetId="47">'x-1204'!$FM$26:$HH$38</definedName>
    <definedName name="TABLE_AREA_4" localSheetId="8">'x-203'!$Y$26:$AD$32</definedName>
    <definedName name="TABLE_AREA_4" localSheetId="9">'x-204'!$Y$26:$AD$34</definedName>
    <definedName name="TABLE_AREA_4" localSheetId="10">'x-205'!$Y$26:$AD$34</definedName>
    <definedName name="TABLE_CLIENT" localSheetId="5">'x-109i'!$B$7</definedName>
    <definedName name="TABLE_CLIENT" localSheetId="33">'x-1101'!$B$7</definedName>
    <definedName name="TABLE_CLIENT" localSheetId="34">'x-1102'!$B$7</definedName>
    <definedName name="TABLE_CLIENT" localSheetId="35">'x-1103'!$B$7</definedName>
    <definedName name="TABLE_CLIENT" localSheetId="36">'x-1104'!$B$7</definedName>
    <definedName name="TABLE_CLIENT" localSheetId="37">'x-1105'!$B$7</definedName>
    <definedName name="TABLE_CLIENT" localSheetId="38">'x-1106'!$B$7</definedName>
    <definedName name="TABLE_CLIENT" localSheetId="39">'x-1107'!$B$7</definedName>
    <definedName name="TABLE_CLIENT" localSheetId="40">'x-1108'!$B$7</definedName>
    <definedName name="TABLE_CLIENT" localSheetId="41">'x-1109'!$B$7</definedName>
    <definedName name="TABLE_CLIENT" localSheetId="42">'x-1110'!$B$7</definedName>
    <definedName name="TABLE_CLIENT" localSheetId="43">'x-1111'!$B$7</definedName>
    <definedName name="TABLE_CLIENT" localSheetId="44">'x-1201'!$B$7</definedName>
    <definedName name="TABLE_CLIENT" localSheetId="45">'x-1202'!$B$7</definedName>
    <definedName name="TABLE_CLIENT" localSheetId="46">'x-1203'!$B$7</definedName>
    <definedName name="TABLE_CLIENT" localSheetId="47">'x-1204'!$B$7</definedName>
    <definedName name="TABLE_CLIENT" localSheetId="48">'x-1205'!$B$7</definedName>
    <definedName name="TABLE_CLIENT" localSheetId="49">'x-1206'!$B$7</definedName>
    <definedName name="TABLE_CLIENT" localSheetId="50">'x-1301'!$B$7</definedName>
    <definedName name="TABLE_CLIENT" localSheetId="51">'x-1302'!$B$7</definedName>
    <definedName name="TABLE_CLIENT" localSheetId="52">'x-1303'!$B$7</definedName>
    <definedName name="TABLE_CLIENT" localSheetId="53">'x-1304'!$B$7</definedName>
    <definedName name="TABLE_CLIENT" localSheetId="54">'x-1305'!$B$7</definedName>
    <definedName name="TABLE_CLIENT" localSheetId="55">'x-1306'!$B$7</definedName>
    <definedName name="TABLE_CLIENT" localSheetId="56">'x-1307'!$B$7</definedName>
    <definedName name="TABLE_CLIENT" localSheetId="57">'x-1308'!$B$7</definedName>
    <definedName name="TABLE_CLIENT" localSheetId="58">'x-1309'!$B$7</definedName>
    <definedName name="TABLE_CLIENT" localSheetId="59">'x-1310'!$B$7</definedName>
    <definedName name="TABLE_CLIENT" localSheetId="60">'x-1311'!$B$7</definedName>
    <definedName name="TABLE_CLIENT" localSheetId="61">'x-1312'!$B$7</definedName>
    <definedName name="TABLE_CLIENT" localSheetId="62">'x-1313'!$B$7</definedName>
    <definedName name="TABLE_CLIENT" localSheetId="63">'x-1314'!$B$7</definedName>
    <definedName name="TABLE_CLIENT" localSheetId="64">'x-1315'!$B$7</definedName>
    <definedName name="TABLE_CLIENT" localSheetId="65">'x-1316'!$B$7</definedName>
    <definedName name="TABLE_CLIENT" localSheetId="66">'x-1401'!$B$7</definedName>
    <definedName name="TABLE_CLIENT" localSheetId="67">'x-1501'!$B$7</definedName>
    <definedName name="TABLE_CLIENT" localSheetId="68">'x-1602'!$B$7</definedName>
    <definedName name="TABLE_CLIENT" localSheetId="6">'x-201'!$B$7</definedName>
    <definedName name="TABLE_CLIENT" localSheetId="7">'x-202'!$B$7</definedName>
    <definedName name="TABLE_CLIENT" localSheetId="8">'x-203'!$B$7</definedName>
    <definedName name="TABLE_CLIENT" localSheetId="9">'x-204'!$B$7</definedName>
    <definedName name="TABLE_CLIENT" localSheetId="10">'x-205'!$B$7</definedName>
    <definedName name="TABLE_CLIENT" localSheetId="11">'x-208'!$B$7</definedName>
    <definedName name="TABLE_CLIENT" localSheetId="13">'x-301'!$B$7</definedName>
    <definedName name="TABLE_CLIENT" localSheetId="14">'x-302'!$B$7</definedName>
    <definedName name="TABLE_CLIENT" localSheetId="15">'x-306'!$B$7</definedName>
    <definedName name="TABLE_CLIENT" localSheetId="16">'x-307'!$B$7</definedName>
    <definedName name="TABLE_CLIENT" localSheetId="17">'x-308'!$B$7</definedName>
    <definedName name="TABLE_CLIENT" localSheetId="18">'x-309'!$B$7</definedName>
    <definedName name="TABLE_CLIENT" localSheetId="19">'x-310'!$B$7</definedName>
    <definedName name="TABLE_CLIENT" localSheetId="20">'x-311'!$B$7</definedName>
    <definedName name="TABLE_CLIENT" localSheetId="21">'x-312'!$B$7</definedName>
    <definedName name="TABLE_CLIENT" localSheetId="27">'x-401'!$B$7</definedName>
    <definedName name="TABLE_CLIENT" localSheetId="28">'x-402'!$B$7</definedName>
    <definedName name="TABLE_CLIENT" localSheetId="29">'x-601'!$B$7</definedName>
    <definedName name="TABLE_CLIENT" localSheetId="30">'x-602'!$B$7</definedName>
    <definedName name="TABLE_CLIENT" localSheetId="31">'x-701'!$B$7</definedName>
    <definedName name="TABLE_CLIENT" localSheetId="32">'x-801'!$B$7</definedName>
    <definedName name="TABLE_CLIENT">#REF!</definedName>
    <definedName name="TABLE_CLIENT_1" localSheetId="5">'x-109i'!$B$7</definedName>
    <definedName name="TABLE_CLIENT_1" localSheetId="33">'x-1101'!$B$7</definedName>
    <definedName name="TABLE_CLIENT_1" localSheetId="34">'x-1102'!$B$7</definedName>
    <definedName name="TABLE_CLIENT_1" localSheetId="35">'x-1103'!$B$7</definedName>
    <definedName name="TABLE_CLIENT_1" localSheetId="36">'x-1104'!$B$7</definedName>
    <definedName name="TABLE_CLIENT_1" localSheetId="37">'x-1105'!$B$7</definedName>
    <definedName name="TABLE_CLIENT_1" localSheetId="38">'x-1106'!$B$7</definedName>
    <definedName name="TABLE_CLIENT_1" localSheetId="39">'x-1107'!$B$7</definedName>
    <definedName name="TABLE_CLIENT_1" localSheetId="40">'x-1108'!$B$7</definedName>
    <definedName name="TABLE_CLIENT_1" localSheetId="41">'x-1109'!$B$7</definedName>
    <definedName name="TABLE_CLIENT_1" localSheetId="42">'x-1110'!$B$7</definedName>
    <definedName name="TABLE_CLIENT_1" localSheetId="43">'x-1111'!$B$7</definedName>
    <definedName name="TABLE_CLIENT_1" localSheetId="44">'x-1201'!$B$7</definedName>
    <definedName name="TABLE_CLIENT_1" localSheetId="45">'x-1202'!$B$7</definedName>
    <definedName name="TABLE_CLIENT_1" localSheetId="46">'x-1203'!$B$7</definedName>
    <definedName name="TABLE_CLIENT_1" localSheetId="47">'x-1204'!$B$7</definedName>
    <definedName name="TABLE_CLIENT_1" localSheetId="48">'x-1205'!$B$7</definedName>
    <definedName name="TABLE_CLIENT_1" localSheetId="49">'x-1206'!$B$7</definedName>
    <definedName name="TABLE_CLIENT_1" localSheetId="50">'x-1301'!$B$7</definedName>
    <definedName name="TABLE_CLIENT_1" localSheetId="51">'x-1302'!$B$7</definedName>
    <definedName name="TABLE_CLIENT_1" localSheetId="52">'x-1303'!$B$7</definedName>
    <definedName name="TABLE_CLIENT_1" localSheetId="53">'x-1304'!$B$7</definedName>
    <definedName name="TABLE_CLIENT_1" localSheetId="54">'x-1305'!$B$7</definedName>
    <definedName name="TABLE_CLIENT_1" localSheetId="55">'x-1306'!$B$7</definedName>
    <definedName name="TABLE_CLIENT_1" localSheetId="56">'x-1307'!$B$7</definedName>
    <definedName name="TABLE_CLIENT_1" localSheetId="57">'x-1308'!$B$7</definedName>
    <definedName name="TABLE_CLIENT_1" localSheetId="58">'x-1309'!$B$7</definedName>
    <definedName name="TABLE_CLIENT_1" localSheetId="59">'x-1310'!$B$7</definedName>
    <definedName name="TABLE_CLIENT_1" localSheetId="60">'x-1311'!$B$7</definedName>
    <definedName name="TABLE_CLIENT_1" localSheetId="61">'x-1312'!$B$7</definedName>
    <definedName name="TABLE_CLIENT_1" localSheetId="62">'x-1313'!$B$7</definedName>
    <definedName name="TABLE_CLIENT_1" localSheetId="63">'x-1314'!$B$7</definedName>
    <definedName name="TABLE_CLIENT_1" localSheetId="64">'x-1315'!$B$7</definedName>
    <definedName name="TABLE_CLIENT_1" localSheetId="65">'x-1316'!$B$7</definedName>
    <definedName name="TABLE_CLIENT_1" localSheetId="66">'x-1401'!$B$7</definedName>
    <definedName name="TABLE_CLIENT_1" localSheetId="67">'x-1501'!$B$7</definedName>
    <definedName name="TABLE_CLIENT_1" localSheetId="68">'x-1602'!$B$7</definedName>
    <definedName name="TABLE_CLIENT_1" localSheetId="6">'x-201'!$B$7</definedName>
    <definedName name="TABLE_CLIENT_1" localSheetId="7">'x-202'!$B$7</definedName>
    <definedName name="TABLE_CLIENT_1" localSheetId="8">'x-203'!$B$7</definedName>
    <definedName name="TABLE_CLIENT_1" localSheetId="9">'x-204'!$B$7</definedName>
    <definedName name="TABLE_CLIENT_1" localSheetId="10">'x-205'!$B$7</definedName>
    <definedName name="TABLE_CLIENT_1" localSheetId="11">'x-208'!$B$7</definedName>
    <definedName name="TABLE_CLIENT_1" localSheetId="13">'x-301'!$B$7</definedName>
    <definedName name="TABLE_CLIENT_1" localSheetId="14">'x-302'!$B$7</definedName>
    <definedName name="TABLE_CLIENT_1" localSheetId="15">'x-306'!$B$7</definedName>
    <definedName name="TABLE_CLIENT_1" localSheetId="16">'x-307'!$B$7</definedName>
    <definedName name="TABLE_CLIENT_1" localSheetId="17">'x-308'!$B$7</definedName>
    <definedName name="TABLE_CLIENT_1" localSheetId="18">'x-309'!$B$7</definedName>
    <definedName name="TABLE_CLIENT_1" localSheetId="19">'x-310'!$B$7</definedName>
    <definedName name="TABLE_CLIENT_1" localSheetId="20">'x-311'!$B$7</definedName>
    <definedName name="TABLE_CLIENT_1" localSheetId="21">'x-312'!$B$7</definedName>
    <definedName name="TABLE_CLIENT_1" localSheetId="27">'x-401'!$B$7</definedName>
    <definedName name="TABLE_CLIENT_1" localSheetId="28">'x-402'!$B$7</definedName>
    <definedName name="TABLE_CLIENT_1" localSheetId="29">'x-601'!$B$7</definedName>
    <definedName name="TABLE_CLIENT_1" localSheetId="30">'x-602'!$B$7</definedName>
    <definedName name="TABLE_CLIENT_1" localSheetId="31">'x-701'!$B$7</definedName>
    <definedName name="TABLE_CLIENT_1" localSheetId="32">'x-801'!$B$7</definedName>
    <definedName name="TABLE_CLIENT_2" localSheetId="5">'x-109i'!$K$7</definedName>
    <definedName name="TABLE_CLIENT_2" localSheetId="33">'x-1101'!$F$7</definedName>
    <definedName name="TABLE_CLIENT_2" localSheetId="43">'x-1111'!$F$7</definedName>
    <definedName name="TABLE_CLIENT_2" localSheetId="44">'x-1201'!$F$7</definedName>
    <definedName name="TABLE_CLIENT_2" localSheetId="45">'x-1202'!$F$7</definedName>
    <definedName name="TABLE_CLIENT_2" localSheetId="46">'x-1203'!$AY$7</definedName>
    <definedName name="TABLE_CLIENT_2" localSheetId="47">'x-1204'!$BI$7</definedName>
    <definedName name="TABLE_CLIENT_2" localSheetId="48">'x-1205'!$F$7</definedName>
    <definedName name="TABLE_CLIENT_2" localSheetId="49">'x-1206'!$F$7</definedName>
    <definedName name="TABLE_CLIENT_2" localSheetId="68">'x-1602'!#REF!</definedName>
    <definedName name="TABLE_CLIENT_2" localSheetId="6">'x-201'!$J$7</definedName>
    <definedName name="TABLE_CLIENT_2" localSheetId="7">'x-202'!$J$7</definedName>
    <definedName name="TABLE_CLIENT_2" localSheetId="8">'x-203'!$J$7</definedName>
    <definedName name="TABLE_CLIENT_2" localSheetId="9">'x-204'!$J$7</definedName>
    <definedName name="TABLE_CLIENT_2" localSheetId="10">'x-205'!$J$7</definedName>
    <definedName name="TABLE_CLIENT_2" localSheetId="11">'x-208'!$G$7</definedName>
    <definedName name="TABLE_CLIENT_2" localSheetId="13">'x-301'!$K$7</definedName>
    <definedName name="TABLE_CLIENT_2" localSheetId="14">'x-302'!$J$7</definedName>
    <definedName name="TABLE_CLIENT_2" localSheetId="15">'x-306'!$G$7</definedName>
    <definedName name="TABLE_CLIENT_2" localSheetId="16">'x-307'!$G$7</definedName>
    <definedName name="TABLE_CLIENT_2" localSheetId="17">'x-308'!$F$7</definedName>
    <definedName name="TABLE_CLIENT_2" localSheetId="18">'x-309'!$F$7</definedName>
    <definedName name="TABLE_CLIENT_2" localSheetId="19">'x-310'!$F$7</definedName>
    <definedName name="TABLE_CLIENT_2" localSheetId="20">'x-311'!$AX$7</definedName>
    <definedName name="TABLE_CLIENT_2" localSheetId="21">'x-312'!$BH$7</definedName>
    <definedName name="TABLE_CLIENT_2" localSheetId="27">'x-401'!$Z$7</definedName>
    <definedName name="TABLE_CLIENT_2" localSheetId="29">'x-601'!$I$7</definedName>
    <definedName name="TABLE_CLIENT_2" localSheetId="30">'x-602'!$H$7</definedName>
    <definedName name="TABLE_CLIENT_3" localSheetId="46">'x-1203'!$CM$7</definedName>
    <definedName name="TABLE_CLIENT_3" localSheetId="47">'x-1204'!$DG$7</definedName>
    <definedName name="TABLE_CLIENT_3" localSheetId="7">'x-202'!$R$7</definedName>
    <definedName name="TABLE_CLIENT_3" localSheetId="8">'x-203'!$R$7</definedName>
    <definedName name="TABLE_CLIENT_3" localSheetId="9">'x-204'!$R$7</definedName>
    <definedName name="TABLE_CLIENT_3" localSheetId="10">'x-205'!$R$7</definedName>
    <definedName name="TABLE_CLIENT_4" localSheetId="46">'x-1203'!$EJ$7</definedName>
    <definedName name="TABLE_CLIENT_4" localSheetId="47">'x-1204'!$FN$7</definedName>
    <definedName name="TABLE_CLIENT_4" localSheetId="8">'x-203'!$Z$7</definedName>
    <definedName name="TABLE_CLIENT_4" localSheetId="9">'x-204'!$Z$7</definedName>
    <definedName name="TABLE_CLIENT_4" localSheetId="10">'x-205'!$Z$7</definedName>
    <definedName name="TABLE_DATE_IMPLEMENTED" localSheetId="5">'x-109i'!$B$19</definedName>
    <definedName name="TABLE_DATE_IMPLEMENTED" localSheetId="33">'x-1101'!$B$19</definedName>
    <definedName name="TABLE_DATE_IMPLEMENTED" localSheetId="34">'x-1102'!$B$19</definedName>
    <definedName name="TABLE_DATE_IMPLEMENTED" localSheetId="35">'x-1103'!$B$19</definedName>
    <definedName name="TABLE_DATE_IMPLEMENTED" localSheetId="36">'x-1104'!$B$19</definedName>
    <definedName name="TABLE_DATE_IMPLEMENTED" localSheetId="37">'x-1105'!$B$19</definedName>
    <definedName name="TABLE_DATE_IMPLEMENTED" localSheetId="38">'x-1106'!$B$19</definedName>
    <definedName name="TABLE_DATE_IMPLEMENTED" localSheetId="39">'x-1107'!$B$19</definedName>
    <definedName name="TABLE_DATE_IMPLEMENTED" localSheetId="40">'x-1108'!$B$19</definedName>
    <definedName name="TABLE_DATE_IMPLEMENTED" localSheetId="41">'x-1109'!$B$19</definedName>
    <definedName name="TABLE_DATE_IMPLEMENTED" localSheetId="42">'x-1110'!$B$19</definedName>
    <definedName name="TABLE_DATE_IMPLEMENTED" localSheetId="43">'x-1111'!$B$19</definedName>
    <definedName name="TABLE_DATE_IMPLEMENTED" localSheetId="44">'x-1201'!$B$19</definedName>
    <definedName name="TABLE_DATE_IMPLEMENTED" localSheetId="45">'x-1202'!$B$19</definedName>
    <definedName name="TABLE_DATE_IMPLEMENTED" localSheetId="46">'x-1203'!$B$19</definedName>
    <definedName name="TABLE_DATE_IMPLEMENTED" localSheetId="47">'x-1204'!$B$19</definedName>
    <definedName name="TABLE_DATE_IMPLEMENTED" localSheetId="48">'x-1205'!$B$19</definedName>
    <definedName name="TABLE_DATE_IMPLEMENTED" localSheetId="49">'x-1206'!$B$19</definedName>
    <definedName name="TABLE_DATE_IMPLEMENTED" localSheetId="50">'x-1301'!$B$19</definedName>
    <definedName name="TABLE_DATE_IMPLEMENTED" localSheetId="51">'x-1302'!$B$19</definedName>
    <definedName name="TABLE_DATE_IMPLEMENTED" localSheetId="52">'x-1303'!$B$19</definedName>
    <definedName name="TABLE_DATE_IMPLEMENTED" localSheetId="53">'x-1304'!$B$19</definedName>
    <definedName name="TABLE_DATE_IMPLEMENTED" localSheetId="54">'x-1305'!$B$19</definedName>
    <definedName name="TABLE_DATE_IMPLEMENTED" localSheetId="55">'x-1306'!$B$19</definedName>
    <definedName name="TABLE_DATE_IMPLEMENTED" localSheetId="56">'x-1307'!$B$19</definedName>
    <definedName name="TABLE_DATE_IMPLEMENTED" localSheetId="57">'x-1308'!$B$19</definedName>
    <definedName name="TABLE_DATE_IMPLEMENTED" localSheetId="58">'x-1309'!$B$19</definedName>
    <definedName name="TABLE_DATE_IMPLEMENTED" localSheetId="59">'x-1310'!$B$19</definedName>
    <definedName name="TABLE_DATE_IMPLEMENTED" localSheetId="60">'x-1311'!$B$19</definedName>
    <definedName name="TABLE_DATE_IMPLEMENTED" localSheetId="61">'x-1312'!$B$19</definedName>
    <definedName name="TABLE_DATE_IMPLEMENTED" localSheetId="62">'x-1313'!$B$19</definedName>
    <definedName name="TABLE_DATE_IMPLEMENTED" localSheetId="63">'x-1314'!$B$19</definedName>
    <definedName name="TABLE_DATE_IMPLEMENTED" localSheetId="64">'x-1315'!$B$19</definedName>
    <definedName name="TABLE_DATE_IMPLEMENTED" localSheetId="65">'x-1316'!$B$19</definedName>
    <definedName name="TABLE_DATE_IMPLEMENTED" localSheetId="66">'x-1401'!$B$19</definedName>
    <definedName name="TABLE_DATE_IMPLEMENTED" localSheetId="67">'x-1501'!$B$19</definedName>
    <definedName name="TABLE_DATE_IMPLEMENTED" localSheetId="68">'x-1602'!$B$19</definedName>
    <definedName name="TABLE_DATE_IMPLEMENTED" localSheetId="6">'x-201'!$B$19</definedName>
    <definedName name="TABLE_DATE_IMPLEMENTED" localSheetId="7">'x-202'!$B$19</definedName>
    <definedName name="TABLE_DATE_IMPLEMENTED" localSheetId="8">'x-203'!$B$19</definedName>
    <definedName name="TABLE_DATE_IMPLEMENTED" localSheetId="9">'x-204'!$B$19</definedName>
    <definedName name="TABLE_DATE_IMPLEMENTED" localSheetId="10">'x-205'!$B$19</definedName>
    <definedName name="TABLE_DATE_IMPLEMENTED" localSheetId="11">'x-208'!$B$19</definedName>
    <definedName name="TABLE_DATE_IMPLEMENTED" localSheetId="13">'x-301'!$B$19</definedName>
    <definedName name="TABLE_DATE_IMPLEMENTED" localSheetId="14">'x-302'!$B$19</definedName>
    <definedName name="TABLE_DATE_IMPLEMENTED" localSheetId="15">'x-306'!$B$19</definedName>
    <definedName name="TABLE_DATE_IMPLEMENTED" localSheetId="16">'x-307'!$B$19</definedName>
    <definedName name="TABLE_DATE_IMPLEMENTED" localSheetId="17">'x-308'!$B$19</definedName>
    <definedName name="TABLE_DATE_IMPLEMENTED" localSheetId="18">'x-309'!$B$19</definedName>
    <definedName name="TABLE_DATE_IMPLEMENTED" localSheetId="19">'x-310'!$B$19</definedName>
    <definedName name="TABLE_DATE_IMPLEMENTED" localSheetId="20">'x-311'!$B$19</definedName>
    <definedName name="TABLE_DATE_IMPLEMENTED" localSheetId="21">'x-312'!$B$19</definedName>
    <definedName name="TABLE_DATE_IMPLEMENTED" localSheetId="27">'x-401'!$B$19</definedName>
    <definedName name="TABLE_DATE_IMPLEMENTED" localSheetId="28">'x-402'!$B$19</definedName>
    <definedName name="TABLE_DATE_IMPLEMENTED" localSheetId="29">'x-601'!$B$19</definedName>
    <definedName name="TABLE_DATE_IMPLEMENTED" localSheetId="30">'x-602'!$B$19</definedName>
    <definedName name="TABLE_DATE_IMPLEMENTED" localSheetId="31">'x-701'!$B$19</definedName>
    <definedName name="TABLE_DATE_IMPLEMENTED" localSheetId="32">'x-801'!$B$19</definedName>
    <definedName name="TABLE_DATE_IMPLEMENTED">#REF!</definedName>
    <definedName name="TABLE_DATE_IMPLEMENTED_1" localSheetId="5">'x-109i'!$B$19</definedName>
    <definedName name="TABLE_DATE_IMPLEMENTED_1" localSheetId="33">'x-1101'!$B$19</definedName>
    <definedName name="TABLE_DATE_IMPLEMENTED_1" localSheetId="34">'x-1102'!$B$19</definedName>
    <definedName name="TABLE_DATE_IMPLEMENTED_1" localSheetId="35">'x-1103'!$B$19</definedName>
    <definedName name="TABLE_DATE_IMPLEMENTED_1" localSheetId="36">'x-1104'!$B$19</definedName>
    <definedName name="TABLE_DATE_IMPLEMENTED_1" localSheetId="37">'x-1105'!$B$19</definedName>
    <definedName name="TABLE_DATE_IMPLEMENTED_1" localSheetId="38">'x-1106'!$B$19</definedName>
    <definedName name="TABLE_DATE_IMPLEMENTED_1" localSheetId="39">'x-1107'!$B$19</definedName>
    <definedName name="TABLE_DATE_IMPLEMENTED_1" localSheetId="40">'x-1108'!$B$19</definedName>
    <definedName name="TABLE_DATE_IMPLEMENTED_1" localSheetId="41">'x-1109'!$B$19</definedName>
    <definedName name="TABLE_DATE_IMPLEMENTED_1" localSheetId="42">'x-1110'!$B$19</definedName>
    <definedName name="TABLE_DATE_IMPLEMENTED_1" localSheetId="43">'x-1111'!$B$19</definedName>
    <definedName name="TABLE_DATE_IMPLEMENTED_1" localSheetId="44">'x-1201'!$B$19</definedName>
    <definedName name="TABLE_DATE_IMPLEMENTED_1" localSheetId="45">'x-1202'!$B$19</definedName>
    <definedName name="TABLE_DATE_IMPLEMENTED_1" localSheetId="46">'x-1203'!$B$19</definedName>
    <definedName name="TABLE_DATE_IMPLEMENTED_1" localSheetId="47">'x-1204'!$B$19</definedName>
    <definedName name="TABLE_DATE_IMPLEMENTED_1" localSheetId="48">'x-1205'!$B$19</definedName>
    <definedName name="TABLE_DATE_IMPLEMENTED_1" localSheetId="49">'x-1206'!$B$19</definedName>
    <definedName name="TABLE_DATE_IMPLEMENTED_1" localSheetId="50">'x-1301'!$B$19</definedName>
    <definedName name="TABLE_DATE_IMPLEMENTED_1" localSheetId="51">'x-1302'!$B$19</definedName>
    <definedName name="TABLE_DATE_IMPLEMENTED_1" localSheetId="52">'x-1303'!$B$19</definedName>
    <definedName name="TABLE_DATE_IMPLEMENTED_1" localSheetId="53">'x-1304'!$B$19</definedName>
    <definedName name="TABLE_DATE_IMPLEMENTED_1" localSheetId="54">'x-1305'!$B$19</definedName>
    <definedName name="TABLE_DATE_IMPLEMENTED_1" localSheetId="55">'x-1306'!$B$19</definedName>
    <definedName name="TABLE_DATE_IMPLEMENTED_1" localSheetId="56">'x-1307'!$B$19</definedName>
    <definedName name="TABLE_DATE_IMPLEMENTED_1" localSheetId="57">'x-1308'!$B$19</definedName>
    <definedName name="TABLE_DATE_IMPLEMENTED_1" localSheetId="58">'x-1309'!$B$19</definedName>
    <definedName name="TABLE_DATE_IMPLEMENTED_1" localSheetId="59">'x-1310'!$B$19</definedName>
    <definedName name="TABLE_DATE_IMPLEMENTED_1" localSheetId="60">'x-1311'!$B$19</definedName>
    <definedName name="TABLE_DATE_IMPLEMENTED_1" localSheetId="61">'x-1312'!$B$19</definedName>
    <definedName name="TABLE_DATE_IMPLEMENTED_1" localSheetId="62">'x-1313'!$B$19</definedName>
    <definedName name="TABLE_DATE_IMPLEMENTED_1" localSheetId="63">'x-1314'!$B$19</definedName>
    <definedName name="TABLE_DATE_IMPLEMENTED_1" localSheetId="64">'x-1315'!$B$19</definedName>
    <definedName name="TABLE_DATE_IMPLEMENTED_1" localSheetId="65">'x-1316'!$B$19</definedName>
    <definedName name="TABLE_DATE_IMPLEMENTED_1" localSheetId="66">'x-1401'!$B$19</definedName>
    <definedName name="TABLE_DATE_IMPLEMENTED_1" localSheetId="67">'x-1501'!$B$19</definedName>
    <definedName name="TABLE_DATE_IMPLEMENTED_1" localSheetId="68">'x-1602'!$B$19</definedName>
    <definedName name="TABLE_DATE_IMPLEMENTED_1" localSheetId="6">'x-201'!$B$19</definedName>
    <definedName name="TABLE_DATE_IMPLEMENTED_1" localSheetId="7">'x-202'!$B$19</definedName>
    <definedName name="TABLE_DATE_IMPLEMENTED_1" localSheetId="8">'x-203'!$B$19</definedName>
    <definedName name="TABLE_DATE_IMPLEMENTED_1" localSheetId="9">'x-204'!$B$19</definedName>
    <definedName name="TABLE_DATE_IMPLEMENTED_1" localSheetId="10">'x-205'!$B$19</definedName>
    <definedName name="TABLE_DATE_IMPLEMENTED_1" localSheetId="11">'x-208'!$B$19</definedName>
    <definedName name="TABLE_DATE_IMPLEMENTED_1" localSheetId="13">'x-301'!$B$19</definedName>
    <definedName name="TABLE_DATE_IMPLEMENTED_1" localSheetId="14">'x-302'!$B$19</definedName>
    <definedName name="TABLE_DATE_IMPLEMENTED_1" localSheetId="15">'x-306'!$B$19</definedName>
    <definedName name="TABLE_DATE_IMPLEMENTED_1" localSheetId="16">'x-307'!$B$19</definedName>
    <definedName name="TABLE_DATE_IMPLEMENTED_1" localSheetId="17">'x-308'!$B$19</definedName>
    <definedName name="TABLE_DATE_IMPLEMENTED_1" localSheetId="18">'x-309'!$B$19</definedName>
    <definedName name="TABLE_DATE_IMPLEMENTED_1" localSheetId="19">'x-310'!$B$19</definedName>
    <definedName name="TABLE_DATE_IMPLEMENTED_1" localSheetId="20">'x-311'!$B$19</definedName>
    <definedName name="TABLE_DATE_IMPLEMENTED_1" localSheetId="21">'x-312'!$B$19</definedName>
    <definedName name="TABLE_DATE_IMPLEMENTED_1" localSheetId="27">'x-401'!$B$19</definedName>
    <definedName name="TABLE_DATE_IMPLEMENTED_1" localSheetId="28">'x-402'!$B$19</definedName>
    <definedName name="TABLE_DATE_IMPLEMENTED_1" localSheetId="29">'x-601'!$B$19</definedName>
    <definedName name="TABLE_DATE_IMPLEMENTED_1" localSheetId="30">'x-602'!$B$19</definedName>
    <definedName name="TABLE_DATE_IMPLEMENTED_1" localSheetId="31">'x-701'!$B$19</definedName>
    <definedName name="TABLE_DATE_IMPLEMENTED_1" localSheetId="32">'x-801'!$B$19</definedName>
    <definedName name="TABLE_DATE_IMPLEMENTED_2" localSheetId="5">'x-109i'!$K$19</definedName>
    <definedName name="TABLE_DATE_IMPLEMENTED_2" localSheetId="33">'x-1101'!$F$19</definedName>
    <definedName name="TABLE_DATE_IMPLEMENTED_2" localSheetId="43">'x-1111'!$F$19</definedName>
    <definedName name="TABLE_DATE_IMPLEMENTED_2" localSheetId="44">'x-1201'!$F$19</definedName>
    <definedName name="TABLE_DATE_IMPLEMENTED_2" localSheetId="45">'x-1202'!$F$19</definedName>
    <definedName name="TABLE_DATE_IMPLEMENTED_2" localSheetId="46">'x-1203'!$AY$19</definedName>
    <definedName name="TABLE_DATE_IMPLEMENTED_2" localSheetId="47">'x-1204'!$BI$19</definedName>
    <definedName name="TABLE_DATE_IMPLEMENTED_2" localSheetId="48">'x-1205'!$F$19</definedName>
    <definedName name="TABLE_DATE_IMPLEMENTED_2" localSheetId="49">'x-1206'!$F$19</definedName>
    <definedName name="TABLE_DATE_IMPLEMENTED_2" localSheetId="68">'x-1602'!#REF!</definedName>
    <definedName name="TABLE_DATE_IMPLEMENTED_2" localSheetId="6">'x-201'!$J$19</definedName>
    <definedName name="TABLE_DATE_IMPLEMENTED_2" localSheetId="7">'x-202'!$J$19</definedName>
    <definedName name="TABLE_DATE_IMPLEMENTED_2" localSheetId="8">'x-203'!$J$19</definedName>
    <definedName name="TABLE_DATE_IMPLEMENTED_2" localSheetId="9">'x-204'!$J$19</definedName>
    <definedName name="TABLE_DATE_IMPLEMENTED_2" localSheetId="10">'x-205'!$J$19</definedName>
    <definedName name="TABLE_DATE_IMPLEMENTED_2" localSheetId="11">'x-208'!$G$19</definedName>
    <definedName name="TABLE_DATE_IMPLEMENTED_2" localSheetId="13">'x-301'!$K$19</definedName>
    <definedName name="TABLE_DATE_IMPLEMENTED_2" localSheetId="14">'x-302'!$J$19</definedName>
    <definedName name="TABLE_DATE_IMPLEMENTED_2" localSheetId="15">'x-306'!$G$19</definedName>
    <definedName name="TABLE_DATE_IMPLEMENTED_2" localSheetId="16">'x-307'!$G$19</definedName>
    <definedName name="TABLE_DATE_IMPLEMENTED_2" localSheetId="17">'x-308'!$F$19</definedName>
    <definedName name="TABLE_DATE_IMPLEMENTED_2" localSheetId="18">'x-309'!$F$19</definedName>
    <definedName name="TABLE_DATE_IMPLEMENTED_2" localSheetId="19">'x-310'!$F$19</definedName>
    <definedName name="TABLE_DATE_IMPLEMENTED_2" localSheetId="20">'x-311'!$AX$19</definedName>
    <definedName name="TABLE_DATE_IMPLEMENTED_2" localSheetId="21">'x-312'!$BH$19</definedName>
    <definedName name="TABLE_DATE_IMPLEMENTED_2" localSheetId="27">'x-401'!$Z$19</definedName>
    <definedName name="TABLE_DATE_IMPLEMENTED_2" localSheetId="29">'x-601'!$I$19</definedName>
    <definedName name="TABLE_DATE_IMPLEMENTED_2" localSheetId="30">'x-602'!$H$19</definedName>
    <definedName name="TABLE_DATE_IMPLEMENTED_3" localSheetId="46">'x-1203'!$CM$19</definedName>
    <definedName name="TABLE_DATE_IMPLEMENTED_3" localSheetId="47">'x-1204'!$DG$19</definedName>
    <definedName name="TABLE_DATE_IMPLEMENTED_3" localSheetId="7">'x-202'!$R$19</definedName>
    <definedName name="TABLE_DATE_IMPLEMENTED_3" localSheetId="8">'x-203'!$R$19</definedName>
    <definedName name="TABLE_DATE_IMPLEMENTED_3" localSheetId="9">'x-204'!$R$19</definedName>
    <definedName name="TABLE_DATE_IMPLEMENTED_3" localSheetId="10">'x-205'!$R$19</definedName>
    <definedName name="TABLE_DATE_IMPLEMENTED_4" localSheetId="46">'x-1203'!$EJ$19</definedName>
    <definedName name="TABLE_DATE_IMPLEMENTED_4" localSheetId="47">'x-1204'!$FN$19</definedName>
    <definedName name="TABLE_DATE_IMPLEMENTED_4" localSheetId="8">'x-203'!$Z$19</definedName>
    <definedName name="TABLE_DATE_IMPLEMENTED_4" localSheetId="9">'x-204'!$Z$19</definedName>
    <definedName name="TABLE_DATE_IMPLEMENTED_4" localSheetId="10">'x-205'!$Z$19</definedName>
    <definedName name="TABLE_DATE_ISSUED" localSheetId="5">'x-109i'!$B$18</definedName>
    <definedName name="TABLE_DATE_ISSUED" localSheetId="33">'x-1101'!$B$18</definedName>
    <definedName name="TABLE_DATE_ISSUED" localSheetId="34">'x-1102'!$B$18</definedName>
    <definedName name="TABLE_DATE_ISSUED" localSheetId="35">'x-1103'!$B$18</definedName>
    <definedName name="TABLE_DATE_ISSUED" localSheetId="36">'x-1104'!$B$18</definedName>
    <definedName name="TABLE_DATE_ISSUED" localSheetId="37">'x-1105'!$B$18</definedName>
    <definedName name="TABLE_DATE_ISSUED" localSheetId="38">'x-1106'!$B$18</definedName>
    <definedName name="TABLE_DATE_ISSUED" localSheetId="39">'x-1107'!$B$18</definedName>
    <definedName name="TABLE_DATE_ISSUED" localSheetId="40">'x-1108'!$B$18</definedName>
    <definedName name="TABLE_DATE_ISSUED" localSheetId="41">'x-1109'!$B$18</definedName>
    <definedName name="TABLE_DATE_ISSUED" localSheetId="42">'x-1110'!$B$18</definedName>
    <definedName name="TABLE_DATE_ISSUED" localSheetId="43">'x-1111'!$B$18</definedName>
    <definedName name="TABLE_DATE_ISSUED" localSheetId="44">'x-1201'!$B$18</definedName>
    <definedName name="TABLE_DATE_ISSUED" localSheetId="45">'x-1202'!$B$18</definedName>
    <definedName name="TABLE_DATE_ISSUED" localSheetId="46">'x-1203'!$B$18</definedName>
    <definedName name="TABLE_DATE_ISSUED" localSheetId="47">'x-1204'!$B$18</definedName>
    <definedName name="TABLE_DATE_ISSUED" localSheetId="48">'x-1205'!$B$18</definedName>
    <definedName name="TABLE_DATE_ISSUED" localSheetId="49">'x-1206'!$B$18</definedName>
    <definedName name="TABLE_DATE_ISSUED" localSheetId="50">'x-1301'!$B$18</definedName>
    <definedName name="TABLE_DATE_ISSUED" localSheetId="51">'x-1302'!$B$18</definedName>
    <definedName name="TABLE_DATE_ISSUED" localSheetId="52">'x-1303'!$B$18</definedName>
    <definedName name="TABLE_DATE_ISSUED" localSheetId="53">'x-1304'!$B$18</definedName>
    <definedName name="TABLE_DATE_ISSUED" localSheetId="54">'x-1305'!$B$18</definedName>
    <definedName name="TABLE_DATE_ISSUED" localSheetId="55">'x-1306'!$B$18</definedName>
    <definedName name="TABLE_DATE_ISSUED" localSheetId="56">'x-1307'!$B$18</definedName>
    <definedName name="TABLE_DATE_ISSUED" localSheetId="57">'x-1308'!$B$18</definedName>
    <definedName name="TABLE_DATE_ISSUED" localSheetId="58">'x-1309'!$B$18</definedName>
    <definedName name="TABLE_DATE_ISSUED" localSheetId="59">'x-1310'!$B$18</definedName>
    <definedName name="TABLE_DATE_ISSUED" localSheetId="60">'x-1311'!$B$18</definedName>
    <definedName name="TABLE_DATE_ISSUED" localSheetId="61">'x-1312'!$B$18</definedName>
    <definedName name="TABLE_DATE_ISSUED" localSheetId="62">'x-1313'!$B$18</definedName>
    <definedName name="TABLE_DATE_ISSUED" localSheetId="63">'x-1314'!$B$18</definedName>
    <definedName name="TABLE_DATE_ISSUED" localSheetId="64">'x-1315'!$B$18</definedName>
    <definedName name="TABLE_DATE_ISSUED" localSheetId="65">'x-1316'!$B$18</definedName>
    <definedName name="TABLE_DATE_ISSUED" localSheetId="66">'x-1401'!$B$18</definedName>
    <definedName name="TABLE_DATE_ISSUED" localSheetId="67">'x-1501'!$B$18</definedName>
    <definedName name="TABLE_DATE_ISSUED" localSheetId="68">'x-1602'!$B$18</definedName>
    <definedName name="TABLE_DATE_ISSUED" localSheetId="6">'x-201'!$B$18</definedName>
    <definedName name="TABLE_DATE_ISSUED" localSheetId="7">'x-202'!$B$18</definedName>
    <definedName name="TABLE_DATE_ISSUED" localSheetId="8">'x-203'!$B$18</definedName>
    <definedName name="TABLE_DATE_ISSUED" localSheetId="9">'x-204'!$B$18</definedName>
    <definedName name="TABLE_DATE_ISSUED" localSheetId="10">'x-205'!$B$18</definedName>
    <definedName name="TABLE_DATE_ISSUED" localSheetId="11">'x-208'!$B$18</definedName>
    <definedName name="TABLE_DATE_ISSUED" localSheetId="13">'x-301'!$B$18</definedName>
    <definedName name="TABLE_DATE_ISSUED" localSheetId="14">'x-302'!$B$18</definedName>
    <definedName name="TABLE_DATE_ISSUED" localSheetId="15">'x-306'!$B$18</definedName>
    <definedName name="TABLE_DATE_ISSUED" localSheetId="16">'x-307'!$B$18</definedName>
    <definedName name="TABLE_DATE_ISSUED" localSheetId="17">'x-308'!$B$18</definedName>
    <definedName name="TABLE_DATE_ISSUED" localSheetId="18">'x-309'!$B$18</definedName>
    <definedName name="TABLE_DATE_ISSUED" localSheetId="19">'x-310'!$B$18</definedName>
    <definedName name="TABLE_DATE_ISSUED" localSheetId="20">'x-311'!$B$18</definedName>
    <definedName name="TABLE_DATE_ISSUED" localSheetId="21">'x-312'!$B$18</definedName>
    <definedName name="TABLE_DATE_ISSUED" localSheetId="27">'x-401'!$B$18</definedName>
    <definedName name="TABLE_DATE_ISSUED" localSheetId="28">'x-402'!$B$18</definedName>
    <definedName name="TABLE_DATE_ISSUED" localSheetId="29">'x-601'!$B$18</definedName>
    <definedName name="TABLE_DATE_ISSUED" localSheetId="30">'x-602'!$B$18</definedName>
    <definedName name="TABLE_DATE_ISSUED" localSheetId="31">'x-701'!$B$18</definedName>
    <definedName name="TABLE_DATE_ISSUED" localSheetId="32">'x-801'!$B$18</definedName>
    <definedName name="TABLE_DATE_ISSUED">#REF!</definedName>
    <definedName name="TABLE_DATE_ISSUED_1" localSheetId="5">'x-109i'!$B$18</definedName>
    <definedName name="TABLE_DATE_ISSUED_1" localSheetId="33">'x-1101'!$B$18</definedName>
    <definedName name="TABLE_DATE_ISSUED_1" localSheetId="34">'x-1102'!$B$18</definedName>
    <definedName name="TABLE_DATE_ISSUED_1" localSheetId="35">'x-1103'!$B$18</definedName>
    <definedName name="TABLE_DATE_ISSUED_1" localSheetId="36">'x-1104'!$B$18</definedName>
    <definedName name="TABLE_DATE_ISSUED_1" localSheetId="37">'x-1105'!$B$18</definedName>
    <definedName name="TABLE_DATE_ISSUED_1" localSheetId="38">'x-1106'!$B$18</definedName>
    <definedName name="TABLE_DATE_ISSUED_1" localSheetId="39">'x-1107'!$B$18</definedName>
    <definedName name="TABLE_DATE_ISSUED_1" localSheetId="40">'x-1108'!$B$18</definedName>
    <definedName name="TABLE_DATE_ISSUED_1" localSheetId="41">'x-1109'!$B$18</definedName>
    <definedName name="TABLE_DATE_ISSUED_1" localSheetId="42">'x-1110'!$B$18</definedName>
    <definedName name="TABLE_DATE_ISSUED_1" localSheetId="43">'x-1111'!$B$18</definedName>
    <definedName name="TABLE_DATE_ISSUED_1" localSheetId="44">'x-1201'!$B$18</definedName>
    <definedName name="TABLE_DATE_ISSUED_1" localSheetId="45">'x-1202'!$B$18</definedName>
    <definedName name="TABLE_DATE_ISSUED_1" localSheetId="46">'x-1203'!$B$18</definedName>
    <definedName name="TABLE_DATE_ISSUED_1" localSheetId="47">'x-1204'!$B$18</definedName>
    <definedName name="TABLE_DATE_ISSUED_1" localSheetId="48">'x-1205'!$B$18</definedName>
    <definedName name="TABLE_DATE_ISSUED_1" localSheetId="49">'x-1206'!$B$18</definedName>
    <definedName name="TABLE_DATE_ISSUED_1" localSheetId="50">'x-1301'!$B$18</definedName>
    <definedName name="TABLE_DATE_ISSUED_1" localSheetId="51">'x-1302'!$B$18</definedName>
    <definedName name="TABLE_DATE_ISSUED_1" localSheetId="52">'x-1303'!$B$18</definedName>
    <definedName name="TABLE_DATE_ISSUED_1" localSheetId="53">'x-1304'!$B$18</definedName>
    <definedName name="TABLE_DATE_ISSUED_1" localSheetId="54">'x-1305'!$B$18</definedName>
    <definedName name="TABLE_DATE_ISSUED_1" localSheetId="55">'x-1306'!$B$18</definedName>
    <definedName name="TABLE_DATE_ISSUED_1" localSheetId="56">'x-1307'!$B$18</definedName>
    <definedName name="TABLE_DATE_ISSUED_1" localSheetId="57">'x-1308'!$B$18</definedName>
    <definedName name="TABLE_DATE_ISSUED_1" localSheetId="58">'x-1309'!$B$18</definedName>
    <definedName name="TABLE_DATE_ISSUED_1" localSheetId="59">'x-1310'!$B$18</definedName>
    <definedName name="TABLE_DATE_ISSUED_1" localSheetId="60">'x-1311'!$B$18</definedName>
    <definedName name="TABLE_DATE_ISSUED_1" localSheetId="61">'x-1312'!$B$18</definedName>
    <definedName name="TABLE_DATE_ISSUED_1" localSheetId="62">'x-1313'!$B$18</definedName>
    <definedName name="TABLE_DATE_ISSUED_1" localSheetId="63">'x-1314'!$B$18</definedName>
    <definedName name="TABLE_DATE_ISSUED_1" localSheetId="64">'x-1315'!$B$18</definedName>
    <definedName name="TABLE_DATE_ISSUED_1" localSheetId="65">'x-1316'!$B$18</definedName>
    <definedName name="TABLE_DATE_ISSUED_1" localSheetId="66">'x-1401'!$B$18</definedName>
    <definedName name="TABLE_DATE_ISSUED_1" localSheetId="67">'x-1501'!$B$18</definedName>
    <definedName name="TABLE_DATE_ISSUED_1" localSheetId="68">'x-1602'!$B$18</definedName>
    <definedName name="TABLE_DATE_ISSUED_1" localSheetId="6">'x-201'!$B$18</definedName>
    <definedName name="TABLE_DATE_ISSUED_1" localSheetId="7">'x-202'!$B$18</definedName>
    <definedName name="TABLE_DATE_ISSUED_1" localSheetId="8">'x-203'!$B$18</definedName>
    <definedName name="TABLE_DATE_ISSUED_1" localSheetId="9">'x-204'!$B$18</definedName>
    <definedName name="TABLE_DATE_ISSUED_1" localSheetId="10">'x-205'!$B$18</definedName>
    <definedName name="TABLE_DATE_ISSUED_1" localSheetId="11">'x-208'!$B$18</definedName>
    <definedName name="TABLE_DATE_ISSUED_1" localSheetId="13">'x-301'!$B$18</definedName>
    <definedName name="TABLE_DATE_ISSUED_1" localSheetId="14">'x-302'!$B$18</definedName>
    <definedName name="TABLE_DATE_ISSUED_1" localSheetId="15">'x-306'!$B$18</definedName>
    <definedName name="TABLE_DATE_ISSUED_1" localSheetId="16">'x-307'!$B$18</definedName>
    <definedName name="TABLE_DATE_ISSUED_1" localSheetId="17">'x-308'!$B$18</definedName>
    <definedName name="TABLE_DATE_ISSUED_1" localSheetId="18">'x-309'!$B$18</definedName>
    <definedName name="TABLE_DATE_ISSUED_1" localSheetId="19">'x-310'!$B$18</definedName>
    <definedName name="TABLE_DATE_ISSUED_1" localSheetId="20">'x-311'!$B$18</definedName>
    <definedName name="TABLE_DATE_ISSUED_1" localSheetId="21">'x-312'!$B$18</definedName>
    <definedName name="TABLE_DATE_ISSUED_1" localSheetId="27">'x-401'!$B$18</definedName>
    <definedName name="TABLE_DATE_ISSUED_1" localSheetId="28">'x-402'!$B$18</definedName>
    <definedName name="TABLE_DATE_ISSUED_1" localSheetId="29">'x-601'!$B$18</definedName>
    <definedName name="TABLE_DATE_ISSUED_1" localSheetId="30">'x-602'!$B$18</definedName>
    <definedName name="TABLE_DATE_ISSUED_1" localSheetId="31">'x-701'!$B$18</definedName>
    <definedName name="TABLE_DATE_ISSUED_1" localSheetId="32">'x-801'!$B$18</definedName>
    <definedName name="TABLE_DATE_ISSUED_2" localSheetId="5">'x-109i'!$K$18</definedName>
    <definedName name="TABLE_DATE_ISSUED_2" localSheetId="33">'x-1101'!$F$18</definedName>
    <definedName name="TABLE_DATE_ISSUED_2" localSheetId="43">'x-1111'!$F$18</definedName>
    <definedName name="TABLE_DATE_ISSUED_2" localSheetId="44">'x-1201'!$F$18</definedName>
    <definedName name="TABLE_DATE_ISSUED_2" localSheetId="45">'x-1202'!$F$18</definedName>
    <definedName name="TABLE_DATE_ISSUED_2" localSheetId="46">'x-1203'!$AY$18</definedName>
    <definedName name="TABLE_DATE_ISSUED_2" localSheetId="47">'x-1204'!$BI$18</definedName>
    <definedName name="TABLE_DATE_ISSUED_2" localSheetId="48">'x-1205'!$F$18</definedName>
    <definedName name="TABLE_DATE_ISSUED_2" localSheetId="49">'x-1206'!$F$18</definedName>
    <definedName name="TABLE_DATE_ISSUED_2" localSheetId="68">'x-1602'!#REF!</definedName>
    <definedName name="TABLE_DATE_ISSUED_2" localSheetId="6">'x-201'!$J$18</definedName>
    <definedName name="TABLE_DATE_ISSUED_2" localSheetId="7">'x-202'!$J$18</definedName>
    <definedName name="TABLE_DATE_ISSUED_2" localSheetId="8">'x-203'!$J$18</definedName>
    <definedName name="TABLE_DATE_ISSUED_2" localSheetId="9">'x-204'!$J$18</definedName>
    <definedName name="TABLE_DATE_ISSUED_2" localSheetId="10">'x-205'!$J$18</definedName>
    <definedName name="TABLE_DATE_ISSUED_2" localSheetId="11">'x-208'!$G$18</definedName>
    <definedName name="TABLE_DATE_ISSUED_2" localSheetId="13">'x-301'!$K$18</definedName>
    <definedName name="TABLE_DATE_ISSUED_2" localSheetId="14">'x-302'!$J$18</definedName>
    <definedName name="TABLE_DATE_ISSUED_2" localSheetId="15">'x-306'!$G$18</definedName>
    <definedName name="TABLE_DATE_ISSUED_2" localSheetId="16">'x-307'!$G$18</definedName>
    <definedName name="TABLE_DATE_ISSUED_2" localSheetId="17">'x-308'!$F$18</definedName>
    <definedName name="TABLE_DATE_ISSUED_2" localSheetId="18">'x-309'!$F$18</definedName>
    <definedName name="TABLE_DATE_ISSUED_2" localSheetId="19">'x-310'!$F$18</definedName>
    <definedName name="TABLE_DATE_ISSUED_2" localSheetId="20">'x-311'!$AX$18</definedName>
    <definedName name="TABLE_DATE_ISSUED_2" localSheetId="21">'x-312'!$BH$18</definedName>
    <definedName name="TABLE_DATE_ISSUED_2" localSheetId="27">'x-401'!$Z$18</definedName>
    <definedName name="TABLE_DATE_ISSUED_2" localSheetId="29">'x-601'!$I$18</definedName>
    <definedName name="TABLE_DATE_ISSUED_2" localSheetId="30">'x-602'!$H$18</definedName>
    <definedName name="TABLE_DATE_ISSUED_3" localSheetId="46">'x-1203'!$CM$18</definedName>
    <definedName name="TABLE_DATE_ISSUED_3" localSheetId="47">'x-1204'!$DG$18</definedName>
    <definedName name="TABLE_DATE_ISSUED_3" localSheetId="7">'x-202'!$R$18</definedName>
    <definedName name="TABLE_DATE_ISSUED_3" localSheetId="8">'x-203'!$R$18</definedName>
    <definedName name="TABLE_DATE_ISSUED_3" localSheetId="9">'x-204'!$R$18</definedName>
    <definedName name="TABLE_DATE_ISSUED_3" localSheetId="10">'x-205'!$R$18</definedName>
    <definedName name="TABLE_DATE_ISSUED_4" localSheetId="46">'x-1203'!$EJ$18</definedName>
    <definedName name="TABLE_DATE_ISSUED_4" localSheetId="47">'x-1204'!$FN$18</definedName>
    <definedName name="TABLE_DATE_ISSUED_4" localSheetId="8">'x-203'!$Z$18</definedName>
    <definedName name="TABLE_DATE_ISSUED_4" localSheetId="9">'x-204'!$Z$18</definedName>
    <definedName name="TABLE_DATE_ISSUED_4" localSheetId="10">'x-205'!$Z$18</definedName>
    <definedName name="TABLE_DESCRIPTION" localSheetId="5">'x-109i'!$B$10</definedName>
    <definedName name="TABLE_DESCRIPTION" localSheetId="33">'x-1101'!$B$10</definedName>
    <definedName name="TABLE_DESCRIPTION" localSheetId="34">'x-1102'!$B$10</definedName>
    <definedName name="TABLE_DESCRIPTION" localSheetId="35">'x-1103'!$B$10</definedName>
    <definedName name="TABLE_DESCRIPTION" localSheetId="36">'x-1104'!$B$10</definedName>
    <definedName name="TABLE_DESCRIPTION" localSheetId="37">'x-1105'!$B$10</definedName>
    <definedName name="TABLE_DESCRIPTION" localSheetId="38">'x-1106'!$B$10</definedName>
    <definedName name="TABLE_DESCRIPTION" localSheetId="39">'x-1107'!$B$10</definedName>
    <definedName name="TABLE_DESCRIPTION" localSheetId="40">'x-1108'!$B$10</definedName>
    <definedName name="TABLE_DESCRIPTION" localSheetId="41">'x-1109'!$B$10</definedName>
    <definedName name="TABLE_DESCRIPTION" localSheetId="42">'x-1110'!$B$10</definedName>
    <definedName name="TABLE_DESCRIPTION" localSheetId="43">'x-1111'!$B$10</definedName>
    <definedName name="TABLE_DESCRIPTION" localSheetId="44">'x-1201'!$B$10</definedName>
    <definedName name="TABLE_DESCRIPTION" localSheetId="45">'x-1202'!$B$10</definedName>
    <definedName name="TABLE_DESCRIPTION" localSheetId="46">'x-1203'!$B$10</definedName>
    <definedName name="TABLE_DESCRIPTION" localSheetId="47">'x-1204'!$B$10</definedName>
    <definedName name="TABLE_DESCRIPTION" localSheetId="48">'x-1205'!$B$10</definedName>
    <definedName name="TABLE_DESCRIPTION" localSheetId="49">'x-1206'!$B$10</definedName>
    <definedName name="TABLE_DESCRIPTION" localSheetId="50">'x-1301'!$B$10</definedName>
    <definedName name="TABLE_DESCRIPTION" localSheetId="51">'x-1302'!$B$10</definedName>
    <definedName name="TABLE_DESCRIPTION" localSheetId="52">'x-1303'!$B$10</definedName>
    <definedName name="TABLE_DESCRIPTION" localSheetId="53">'x-1304'!$B$10</definedName>
    <definedName name="TABLE_DESCRIPTION" localSheetId="54">'x-1305'!$B$10</definedName>
    <definedName name="TABLE_DESCRIPTION" localSheetId="55">'x-1306'!$B$10</definedName>
    <definedName name="TABLE_DESCRIPTION" localSheetId="56">'x-1307'!$B$10</definedName>
    <definedName name="TABLE_DESCRIPTION" localSheetId="57">'x-1308'!$B$10</definedName>
    <definedName name="TABLE_DESCRIPTION" localSheetId="58">'x-1309'!$B$10</definedName>
    <definedName name="TABLE_DESCRIPTION" localSheetId="59">'x-1310'!$B$10</definedName>
    <definedName name="TABLE_DESCRIPTION" localSheetId="60">'x-1311'!$B$10</definedName>
    <definedName name="TABLE_DESCRIPTION" localSheetId="61">'x-1312'!$B$10</definedName>
    <definedName name="TABLE_DESCRIPTION" localSheetId="62">'x-1313'!$B$10</definedName>
    <definedName name="TABLE_DESCRIPTION" localSheetId="63">'x-1314'!$B$10</definedName>
    <definedName name="TABLE_DESCRIPTION" localSheetId="64">'x-1315'!$B$10</definedName>
    <definedName name="TABLE_DESCRIPTION" localSheetId="65">'x-1316'!$B$10</definedName>
    <definedName name="TABLE_DESCRIPTION" localSheetId="66">'x-1401'!$B$10</definedName>
    <definedName name="TABLE_DESCRIPTION" localSheetId="67">'x-1501'!$B$10</definedName>
    <definedName name="TABLE_DESCRIPTION" localSheetId="68">'x-1602'!$B$10</definedName>
    <definedName name="TABLE_DESCRIPTION" localSheetId="6">'x-201'!$B$10</definedName>
    <definedName name="TABLE_DESCRIPTION" localSheetId="7">'x-202'!$B$10</definedName>
    <definedName name="TABLE_DESCRIPTION" localSheetId="8">'x-203'!$B$10</definedName>
    <definedName name="TABLE_DESCRIPTION" localSheetId="9">'x-204'!$B$10</definedName>
    <definedName name="TABLE_DESCRIPTION" localSheetId="10">'x-205'!$B$10</definedName>
    <definedName name="TABLE_DESCRIPTION" localSheetId="11">'x-208'!$B$10</definedName>
    <definedName name="TABLE_DESCRIPTION" localSheetId="13">'x-301'!$B$10</definedName>
    <definedName name="TABLE_DESCRIPTION" localSheetId="14">'x-302'!$B$10</definedName>
    <definedName name="TABLE_DESCRIPTION" localSheetId="15">'x-306'!$B$10</definedName>
    <definedName name="TABLE_DESCRIPTION" localSheetId="16">'x-307'!$B$10</definedName>
    <definedName name="TABLE_DESCRIPTION" localSheetId="17">'x-308'!$B$10</definedName>
    <definedName name="TABLE_DESCRIPTION" localSheetId="18">'x-309'!$B$10</definedName>
    <definedName name="TABLE_DESCRIPTION" localSheetId="19">'x-310'!$B$10</definedName>
    <definedName name="TABLE_DESCRIPTION" localSheetId="20">'x-311'!$B$10</definedName>
    <definedName name="TABLE_DESCRIPTION" localSheetId="21">'x-312'!$B$10</definedName>
    <definedName name="TABLE_DESCRIPTION" localSheetId="27">'x-401'!$B$10</definedName>
    <definedName name="TABLE_DESCRIPTION" localSheetId="28">'x-402'!$B$10</definedName>
    <definedName name="TABLE_DESCRIPTION" localSheetId="29">'x-601'!$B$10</definedName>
    <definedName name="TABLE_DESCRIPTION" localSheetId="30">'x-602'!$B$10</definedName>
    <definedName name="TABLE_DESCRIPTION" localSheetId="31">'x-701'!$B$10</definedName>
    <definedName name="TABLE_DESCRIPTION" localSheetId="32">'x-801'!$B$10</definedName>
    <definedName name="TABLE_DESCRIPTION">#REF!</definedName>
    <definedName name="TABLE_DESCRIPTION_1" localSheetId="5">'x-109i'!$B$10</definedName>
    <definedName name="TABLE_DESCRIPTION_1" localSheetId="33">'x-1101'!$B$10</definedName>
    <definedName name="TABLE_DESCRIPTION_1" localSheetId="34">'x-1102'!$B$10</definedName>
    <definedName name="TABLE_DESCRIPTION_1" localSheetId="35">'x-1103'!$B$10</definedName>
    <definedName name="TABLE_DESCRIPTION_1" localSheetId="36">'x-1104'!$B$10</definedName>
    <definedName name="TABLE_DESCRIPTION_1" localSheetId="37">'x-1105'!$B$10</definedName>
    <definedName name="TABLE_DESCRIPTION_1" localSheetId="38">'x-1106'!$B$10</definedName>
    <definedName name="TABLE_DESCRIPTION_1" localSheetId="39">'x-1107'!$B$10</definedName>
    <definedName name="TABLE_DESCRIPTION_1" localSheetId="40">'x-1108'!$B$10</definedName>
    <definedName name="TABLE_DESCRIPTION_1" localSheetId="41">'x-1109'!$B$10</definedName>
    <definedName name="TABLE_DESCRIPTION_1" localSheetId="42">'x-1110'!$B$10</definedName>
    <definedName name="TABLE_DESCRIPTION_1" localSheetId="43">'x-1111'!$B$10</definedName>
    <definedName name="TABLE_DESCRIPTION_1" localSheetId="44">'x-1201'!$B$10</definedName>
    <definedName name="TABLE_DESCRIPTION_1" localSheetId="45">'x-1202'!$B$10</definedName>
    <definedName name="TABLE_DESCRIPTION_1" localSheetId="46">'x-1203'!$B$10</definedName>
    <definedName name="TABLE_DESCRIPTION_1" localSheetId="47">'x-1204'!$B$10</definedName>
    <definedName name="TABLE_DESCRIPTION_1" localSheetId="48">'x-1205'!$B$10</definedName>
    <definedName name="TABLE_DESCRIPTION_1" localSheetId="49">'x-1206'!$B$10</definedName>
    <definedName name="TABLE_DESCRIPTION_1" localSheetId="50">'x-1301'!$B$10</definedName>
    <definedName name="TABLE_DESCRIPTION_1" localSheetId="51">'x-1302'!$B$10</definedName>
    <definedName name="TABLE_DESCRIPTION_1" localSheetId="52">'x-1303'!$B$10</definedName>
    <definedName name="TABLE_DESCRIPTION_1" localSheetId="53">'x-1304'!$B$10</definedName>
    <definedName name="TABLE_DESCRIPTION_1" localSheetId="54">'x-1305'!$B$10</definedName>
    <definedName name="TABLE_DESCRIPTION_1" localSheetId="55">'x-1306'!$B$10</definedName>
    <definedName name="TABLE_DESCRIPTION_1" localSheetId="56">'x-1307'!$B$10</definedName>
    <definedName name="TABLE_DESCRIPTION_1" localSheetId="57">'x-1308'!$B$10</definedName>
    <definedName name="TABLE_DESCRIPTION_1" localSheetId="58">'x-1309'!$B$10</definedName>
    <definedName name="TABLE_DESCRIPTION_1" localSheetId="59">'x-1310'!$B$10</definedName>
    <definedName name="TABLE_DESCRIPTION_1" localSheetId="60">'x-1311'!$B$10</definedName>
    <definedName name="TABLE_DESCRIPTION_1" localSheetId="61">'x-1312'!$B$10</definedName>
    <definedName name="TABLE_DESCRIPTION_1" localSheetId="62">'x-1313'!$B$10</definedName>
    <definedName name="TABLE_DESCRIPTION_1" localSheetId="63">'x-1314'!$B$10</definedName>
    <definedName name="TABLE_DESCRIPTION_1" localSheetId="64">'x-1315'!$B$10</definedName>
    <definedName name="TABLE_DESCRIPTION_1" localSheetId="65">'x-1316'!$B$10</definedName>
    <definedName name="TABLE_DESCRIPTION_1" localSheetId="66">'x-1401'!$B$10</definedName>
    <definedName name="TABLE_DESCRIPTION_1" localSheetId="67">'x-1501'!$B$10</definedName>
    <definedName name="TABLE_DESCRIPTION_1" localSheetId="68">'x-1602'!$B$10</definedName>
    <definedName name="TABLE_DESCRIPTION_1" localSheetId="6">'x-201'!$B$10</definedName>
    <definedName name="TABLE_DESCRIPTION_1" localSheetId="7">'x-202'!$B$10</definedName>
    <definedName name="TABLE_DESCRIPTION_1" localSheetId="8">'x-203'!$B$10</definedName>
    <definedName name="TABLE_DESCRIPTION_1" localSheetId="9">'x-204'!$B$10</definedName>
    <definedName name="TABLE_DESCRIPTION_1" localSheetId="10">'x-205'!$B$10</definedName>
    <definedName name="TABLE_DESCRIPTION_1" localSheetId="11">'x-208'!$B$10</definedName>
    <definedName name="TABLE_DESCRIPTION_1" localSheetId="13">'x-301'!$B$10</definedName>
    <definedName name="TABLE_DESCRIPTION_1" localSheetId="14">'x-302'!$B$10</definedName>
    <definedName name="TABLE_DESCRIPTION_1" localSheetId="15">'x-306'!$B$10</definedName>
    <definedName name="TABLE_DESCRIPTION_1" localSheetId="16">'x-307'!$B$10</definedName>
    <definedName name="TABLE_DESCRIPTION_1" localSheetId="17">'x-308'!$B$10</definedName>
    <definedName name="TABLE_DESCRIPTION_1" localSheetId="18">'x-309'!$B$10</definedName>
    <definedName name="TABLE_DESCRIPTION_1" localSheetId="19">'x-310'!$B$10</definedName>
    <definedName name="TABLE_DESCRIPTION_1" localSheetId="20">'x-311'!$B$10</definedName>
    <definedName name="TABLE_DESCRIPTION_1" localSheetId="21">'x-312'!$B$10</definedName>
    <definedName name="TABLE_DESCRIPTION_1" localSheetId="27">'x-401'!$B$10</definedName>
    <definedName name="TABLE_DESCRIPTION_1" localSheetId="28">'x-402'!$B$10</definedName>
    <definedName name="TABLE_DESCRIPTION_1" localSheetId="29">'x-601'!$B$10</definedName>
    <definedName name="TABLE_DESCRIPTION_1" localSheetId="30">'x-602'!$B$10</definedName>
    <definedName name="TABLE_DESCRIPTION_1" localSheetId="31">'x-701'!$B$10</definedName>
    <definedName name="TABLE_DESCRIPTION_1" localSheetId="32">'x-801'!$B$10</definedName>
    <definedName name="TABLE_DESCRIPTION_2" localSheetId="5">'x-109i'!$K$10</definedName>
    <definedName name="TABLE_DESCRIPTION_2" localSheetId="33">'x-1101'!$F$10</definedName>
    <definedName name="TABLE_DESCRIPTION_2" localSheetId="43">'x-1111'!$F$10</definedName>
    <definedName name="TABLE_DESCRIPTION_2" localSheetId="44">'x-1201'!$F$10</definedName>
    <definedName name="TABLE_DESCRIPTION_2" localSheetId="45">'x-1202'!$F$10</definedName>
    <definedName name="TABLE_DESCRIPTION_2" localSheetId="46">'x-1203'!$AY$10</definedName>
    <definedName name="TABLE_DESCRIPTION_2" localSheetId="47">'x-1204'!$BI$10</definedName>
    <definedName name="TABLE_DESCRIPTION_2" localSheetId="48">'x-1205'!$F$10</definedName>
    <definedName name="TABLE_DESCRIPTION_2" localSheetId="49">'x-1206'!$F$10</definedName>
    <definedName name="TABLE_DESCRIPTION_2" localSheetId="68">'x-1602'!#REF!</definedName>
    <definedName name="TABLE_DESCRIPTION_2" localSheetId="6">'x-201'!$J$10</definedName>
    <definedName name="TABLE_DESCRIPTION_2" localSheetId="7">'x-202'!$J$10</definedName>
    <definedName name="TABLE_DESCRIPTION_2" localSheetId="8">'x-203'!$J$10</definedName>
    <definedName name="TABLE_DESCRIPTION_2" localSheetId="9">'x-204'!$J$10</definedName>
    <definedName name="TABLE_DESCRIPTION_2" localSheetId="10">'x-205'!$J$10</definedName>
    <definedName name="TABLE_DESCRIPTION_2" localSheetId="11">'x-208'!$G$10</definedName>
    <definedName name="TABLE_DESCRIPTION_2" localSheetId="13">'x-301'!$K$10</definedName>
    <definedName name="TABLE_DESCRIPTION_2" localSheetId="14">'x-302'!$J$10</definedName>
    <definedName name="TABLE_DESCRIPTION_2" localSheetId="15">'x-306'!$G$10</definedName>
    <definedName name="TABLE_DESCRIPTION_2" localSheetId="16">'x-307'!$G$10</definedName>
    <definedName name="TABLE_DESCRIPTION_2" localSheetId="17">'x-308'!$F$10</definedName>
    <definedName name="TABLE_DESCRIPTION_2" localSheetId="18">'x-309'!$F$10</definedName>
    <definedName name="TABLE_DESCRIPTION_2" localSheetId="19">'x-310'!$F$10</definedName>
    <definedName name="TABLE_DESCRIPTION_2" localSheetId="20">'x-311'!$AX$10</definedName>
    <definedName name="TABLE_DESCRIPTION_2" localSheetId="21">'x-312'!$BH$10</definedName>
    <definedName name="TABLE_DESCRIPTION_2" localSheetId="27">'x-401'!$Z$10</definedName>
    <definedName name="TABLE_DESCRIPTION_2" localSheetId="29">'x-601'!$I$10</definedName>
    <definedName name="TABLE_DESCRIPTION_2" localSheetId="30">'x-602'!$H$10</definedName>
    <definedName name="TABLE_DESCRIPTION_3" localSheetId="46">'x-1203'!$CM$10</definedName>
    <definedName name="TABLE_DESCRIPTION_3" localSheetId="47">'x-1204'!$DG$10</definedName>
    <definedName name="TABLE_DESCRIPTION_3" localSheetId="7">'x-202'!$R$10</definedName>
    <definedName name="TABLE_DESCRIPTION_3" localSheetId="8">'x-203'!$R$10</definedName>
    <definedName name="TABLE_DESCRIPTION_3" localSheetId="9">'x-204'!$R$10</definedName>
    <definedName name="TABLE_DESCRIPTION_3" localSheetId="10">'x-205'!$R$10</definedName>
    <definedName name="TABLE_DESCRIPTION_4" localSheetId="46">'x-1203'!$EJ$10</definedName>
    <definedName name="TABLE_DESCRIPTION_4" localSheetId="47">'x-1204'!$FN$10</definedName>
    <definedName name="TABLE_DESCRIPTION_4" localSheetId="8">'x-203'!$Z$10</definedName>
    <definedName name="TABLE_DESCRIPTION_4" localSheetId="9">'x-204'!$Z$10</definedName>
    <definedName name="TABLE_DESCRIPTION_4" localSheetId="10">'x-205'!$Z$10</definedName>
    <definedName name="TABLE_FACTOR_STATUS" localSheetId="5">'x-109i'!$B$21</definedName>
    <definedName name="TABLE_FACTOR_STATUS" localSheetId="33">'x-1101'!$B$21</definedName>
    <definedName name="TABLE_FACTOR_STATUS" localSheetId="34">'x-1102'!$B$21</definedName>
    <definedName name="TABLE_FACTOR_STATUS" localSheetId="35">'x-1103'!$B$21</definedName>
    <definedName name="TABLE_FACTOR_STATUS" localSheetId="36">'x-1104'!$B$21</definedName>
    <definedName name="TABLE_FACTOR_STATUS" localSheetId="37">'x-1105'!$B$21</definedName>
    <definedName name="TABLE_FACTOR_STATUS" localSheetId="38">'x-1106'!$B$21</definedName>
    <definedName name="TABLE_FACTOR_STATUS" localSheetId="39">'x-1107'!$B$21</definedName>
    <definedName name="TABLE_FACTOR_STATUS" localSheetId="40">'x-1108'!$B$21</definedName>
    <definedName name="TABLE_FACTOR_STATUS" localSheetId="41">'x-1109'!$B$21</definedName>
    <definedName name="TABLE_FACTOR_STATUS" localSheetId="42">'x-1110'!$B$21</definedName>
    <definedName name="TABLE_FACTOR_STATUS" localSheetId="43">'x-1111'!$B$21</definedName>
    <definedName name="TABLE_FACTOR_STATUS" localSheetId="44">'x-1201'!$B$21</definedName>
    <definedName name="TABLE_FACTOR_STATUS" localSheetId="45">'x-1202'!$B$21</definedName>
    <definedName name="TABLE_FACTOR_STATUS" localSheetId="46">'x-1203'!$B$21</definedName>
    <definedName name="TABLE_FACTOR_STATUS" localSheetId="47">'x-1204'!$B$21</definedName>
    <definedName name="TABLE_FACTOR_STATUS" localSheetId="48">'x-1205'!$B$21</definedName>
    <definedName name="TABLE_FACTOR_STATUS" localSheetId="49">'x-1206'!$B$21</definedName>
    <definedName name="TABLE_FACTOR_STATUS" localSheetId="50">'x-1301'!$B$21</definedName>
    <definedName name="TABLE_FACTOR_STATUS" localSheetId="51">'x-1302'!$B$21</definedName>
    <definedName name="TABLE_FACTOR_STATUS" localSheetId="52">'x-1303'!$B$21</definedName>
    <definedName name="TABLE_FACTOR_STATUS" localSheetId="53">'x-1304'!$B$21</definedName>
    <definedName name="TABLE_FACTOR_STATUS" localSheetId="54">'x-1305'!$B$21</definedName>
    <definedName name="TABLE_FACTOR_STATUS" localSheetId="55">'x-1306'!$B$21</definedName>
    <definedName name="TABLE_FACTOR_STATUS" localSheetId="56">'x-1307'!$B$21</definedName>
    <definedName name="TABLE_FACTOR_STATUS" localSheetId="57">'x-1308'!$B$21</definedName>
    <definedName name="TABLE_FACTOR_STATUS" localSheetId="58">'x-1309'!$B$21</definedName>
    <definedName name="TABLE_FACTOR_STATUS" localSheetId="59">'x-1310'!$B$21</definedName>
    <definedName name="TABLE_FACTOR_STATUS" localSheetId="60">'x-1311'!$B$21</definedName>
    <definedName name="TABLE_FACTOR_STATUS" localSheetId="61">'x-1312'!$B$21</definedName>
    <definedName name="TABLE_FACTOR_STATUS" localSheetId="62">'x-1313'!$B$21</definedName>
    <definedName name="TABLE_FACTOR_STATUS" localSheetId="63">'x-1314'!$B$21</definedName>
    <definedName name="TABLE_FACTOR_STATUS" localSheetId="64">'x-1315'!$B$21</definedName>
    <definedName name="TABLE_FACTOR_STATUS" localSheetId="65">'x-1316'!$B$21</definedName>
    <definedName name="TABLE_FACTOR_STATUS" localSheetId="66">'x-1401'!$B$21</definedName>
    <definedName name="TABLE_FACTOR_STATUS" localSheetId="67">'x-1501'!$B$21</definedName>
    <definedName name="TABLE_FACTOR_STATUS" localSheetId="68">'x-1602'!$B$21</definedName>
    <definedName name="TABLE_FACTOR_STATUS" localSheetId="6">'x-201'!$B$21</definedName>
    <definedName name="TABLE_FACTOR_STATUS" localSheetId="7">'x-202'!$B$21</definedName>
    <definedName name="TABLE_FACTOR_STATUS" localSheetId="8">'x-203'!$B$21</definedName>
    <definedName name="TABLE_FACTOR_STATUS" localSheetId="9">'x-204'!$B$21</definedName>
    <definedName name="TABLE_FACTOR_STATUS" localSheetId="10">'x-205'!$B$21</definedName>
    <definedName name="TABLE_FACTOR_STATUS" localSheetId="11">'x-208'!$B$21</definedName>
    <definedName name="TABLE_FACTOR_STATUS" localSheetId="13">'x-301'!$B$21</definedName>
    <definedName name="TABLE_FACTOR_STATUS" localSheetId="14">'x-302'!$B$21</definedName>
    <definedName name="TABLE_FACTOR_STATUS" localSheetId="15">'x-306'!$B$21</definedName>
    <definedName name="TABLE_FACTOR_STATUS" localSheetId="16">'x-307'!$B$21</definedName>
    <definedName name="TABLE_FACTOR_STATUS" localSheetId="17">'x-308'!$B$21</definedName>
    <definedName name="TABLE_FACTOR_STATUS" localSheetId="18">'x-309'!$B$21</definedName>
    <definedName name="TABLE_FACTOR_STATUS" localSheetId="19">'x-310'!$B$21</definedName>
    <definedName name="TABLE_FACTOR_STATUS" localSheetId="20">'x-311'!$B$21</definedName>
    <definedName name="TABLE_FACTOR_STATUS" localSheetId="21">'x-312'!$B$21</definedName>
    <definedName name="TABLE_FACTOR_STATUS" localSheetId="27">'x-401'!$B$21</definedName>
    <definedName name="TABLE_FACTOR_STATUS" localSheetId="28">'x-402'!$B$21</definedName>
    <definedName name="TABLE_FACTOR_STATUS" localSheetId="29">'x-601'!$B$21</definedName>
    <definedName name="TABLE_FACTOR_STATUS" localSheetId="30">'x-602'!$B$21</definedName>
    <definedName name="TABLE_FACTOR_STATUS" localSheetId="31">'x-701'!$B$21</definedName>
    <definedName name="TABLE_FACTOR_STATUS" localSheetId="32">'x-801'!$B$21</definedName>
    <definedName name="TABLE_FACTOR_STATUS">#REF!</definedName>
    <definedName name="TABLE_FACTOR_STATUS_1" localSheetId="5">'x-109i'!$B$21</definedName>
    <definedName name="TABLE_FACTOR_STATUS_1" localSheetId="33">'x-1101'!$B$21</definedName>
    <definedName name="TABLE_FACTOR_STATUS_1" localSheetId="34">'x-1102'!$B$21</definedName>
    <definedName name="TABLE_FACTOR_STATUS_1" localSheetId="35">'x-1103'!$B$21</definedName>
    <definedName name="TABLE_FACTOR_STATUS_1" localSheetId="36">'x-1104'!$B$21</definedName>
    <definedName name="TABLE_FACTOR_STATUS_1" localSheetId="37">'x-1105'!$B$21</definedName>
    <definedName name="TABLE_FACTOR_STATUS_1" localSheetId="38">'x-1106'!$B$21</definedName>
    <definedName name="TABLE_FACTOR_STATUS_1" localSheetId="39">'x-1107'!$B$21</definedName>
    <definedName name="TABLE_FACTOR_STATUS_1" localSheetId="40">'x-1108'!$B$21</definedName>
    <definedName name="TABLE_FACTOR_STATUS_1" localSheetId="41">'x-1109'!$B$21</definedName>
    <definedName name="TABLE_FACTOR_STATUS_1" localSheetId="42">'x-1110'!$B$21</definedName>
    <definedName name="TABLE_FACTOR_STATUS_1" localSheetId="43">'x-1111'!$B$21</definedName>
    <definedName name="TABLE_FACTOR_STATUS_1" localSheetId="44">'x-1201'!$B$21</definedName>
    <definedName name="TABLE_FACTOR_STATUS_1" localSheetId="45">'x-1202'!$B$21</definedName>
    <definedName name="TABLE_FACTOR_STATUS_1" localSheetId="46">'x-1203'!$B$21</definedName>
    <definedName name="TABLE_FACTOR_STATUS_1" localSheetId="47">'x-1204'!$B$21</definedName>
    <definedName name="TABLE_FACTOR_STATUS_1" localSheetId="48">'x-1205'!$B$21</definedName>
    <definedName name="TABLE_FACTOR_STATUS_1" localSheetId="49">'x-1206'!$B$21</definedName>
    <definedName name="TABLE_FACTOR_STATUS_1" localSheetId="50">'x-1301'!$B$21</definedName>
    <definedName name="TABLE_FACTOR_STATUS_1" localSheetId="51">'x-1302'!$B$21</definedName>
    <definedName name="TABLE_FACTOR_STATUS_1" localSheetId="52">'x-1303'!$B$21</definedName>
    <definedName name="TABLE_FACTOR_STATUS_1" localSheetId="53">'x-1304'!$B$21</definedName>
    <definedName name="TABLE_FACTOR_STATUS_1" localSheetId="54">'x-1305'!$B$21</definedName>
    <definedName name="TABLE_FACTOR_STATUS_1" localSheetId="55">'x-1306'!$B$21</definedName>
    <definedName name="TABLE_FACTOR_STATUS_1" localSheetId="56">'x-1307'!$B$21</definedName>
    <definedName name="TABLE_FACTOR_STATUS_1" localSheetId="57">'x-1308'!$B$21</definedName>
    <definedName name="TABLE_FACTOR_STATUS_1" localSheetId="58">'x-1309'!$B$21</definedName>
    <definedName name="TABLE_FACTOR_STATUS_1" localSheetId="59">'x-1310'!$B$21</definedName>
    <definedName name="TABLE_FACTOR_STATUS_1" localSheetId="60">'x-1311'!$B$21</definedName>
    <definedName name="TABLE_FACTOR_STATUS_1" localSheetId="61">'x-1312'!$B$21</definedName>
    <definedName name="TABLE_FACTOR_STATUS_1" localSheetId="62">'x-1313'!$B$21</definedName>
    <definedName name="TABLE_FACTOR_STATUS_1" localSheetId="63">'x-1314'!$B$21</definedName>
    <definedName name="TABLE_FACTOR_STATUS_1" localSheetId="64">'x-1315'!$B$21</definedName>
    <definedName name="TABLE_FACTOR_STATUS_1" localSheetId="65">'x-1316'!$B$21</definedName>
    <definedName name="TABLE_FACTOR_STATUS_1" localSheetId="66">'x-1401'!$B$21</definedName>
    <definedName name="TABLE_FACTOR_STATUS_1" localSheetId="67">'x-1501'!$B$21</definedName>
    <definedName name="TABLE_FACTOR_STATUS_1" localSheetId="68">'x-1602'!$B$21</definedName>
    <definedName name="TABLE_FACTOR_STATUS_1" localSheetId="6">'x-201'!$B$21</definedName>
    <definedName name="TABLE_FACTOR_STATUS_1" localSheetId="7">'x-202'!$B$21</definedName>
    <definedName name="TABLE_FACTOR_STATUS_1" localSheetId="8">'x-203'!$B$21</definedName>
    <definedName name="TABLE_FACTOR_STATUS_1" localSheetId="9">'x-204'!$B$21</definedName>
    <definedName name="TABLE_FACTOR_STATUS_1" localSheetId="10">'x-205'!$B$21</definedName>
    <definedName name="TABLE_FACTOR_STATUS_1" localSheetId="11">'x-208'!$B$21</definedName>
    <definedName name="TABLE_FACTOR_STATUS_1" localSheetId="13">'x-301'!$B$21</definedName>
    <definedName name="TABLE_FACTOR_STATUS_1" localSheetId="14">'x-302'!$B$21</definedName>
    <definedName name="TABLE_FACTOR_STATUS_1" localSheetId="15">'x-306'!$B$21</definedName>
    <definedName name="TABLE_FACTOR_STATUS_1" localSheetId="16">'x-307'!$B$21</definedName>
    <definedName name="TABLE_FACTOR_STATUS_1" localSheetId="17">'x-308'!$B$21</definedName>
    <definedName name="TABLE_FACTOR_STATUS_1" localSheetId="18">'x-309'!$B$21</definedName>
    <definedName name="TABLE_FACTOR_STATUS_1" localSheetId="19">'x-310'!$B$21</definedName>
    <definedName name="TABLE_FACTOR_STATUS_1" localSheetId="20">'x-311'!$B$21</definedName>
    <definedName name="TABLE_FACTOR_STATUS_1" localSheetId="21">'x-312'!$B$21</definedName>
    <definedName name="TABLE_FACTOR_STATUS_1" localSheetId="27">'x-401'!$B$21</definedName>
    <definedName name="TABLE_FACTOR_STATUS_1" localSheetId="28">'x-402'!$B$21</definedName>
    <definedName name="TABLE_FACTOR_STATUS_1" localSheetId="29">'x-601'!$B$21</definedName>
    <definedName name="TABLE_FACTOR_STATUS_1" localSheetId="30">'x-602'!$B$21</definedName>
    <definedName name="TABLE_FACTOR_STATUS_1" localSheetId="31">'x-701'!$B$21</definedName>
    <definedName name="TABLE_FACTOR_STATUS_1" localSheetId="32">'x-801'!$B$21</definedName>
    <definedName name="TABLE_FACTOR_STATUS_2" localSheetId="5">'x-109i'!$K$21</definedName>
    <definedName name="TABLE_FACTOR_STATUS_2" localSheetId="33">'x-1101'!$F$21</definedName>
    <definedName name="TABLE_FACTOR_STATUS_2" localSheetId="43">'x-1111'!$F$21</definedName>
    <definedName name="TABLE_FACTOR_STATUS_2" localSheetId="44">'x-1201'!$F$21</definedName>
    <definedName name="TABLE_FACTOR_STATUS_2" localSheetId="45">'x-1202'!$F$21</definedName>
    <definedName name="TABLE_FACTOR_STATUS_2" localSheetId="46">'x-1203'!$AY$21</definedName>
    <definedName name="TABLE_FACTOR_STATUS_2" localSheetId="47">'x-1204'!$BI$21</definedName>
    <definedName name="TABLE_FACTOR_STATUS_2" localSheetId="48">'x-1205'!$F$21</definedName>
    <definedName name="TABLE_FACTOR_STATUS_2" localSheetId="49">'x-1206'!$F$21</definedName>
    <definedName name="TABLE_FACTOR_STATUS_2" localSheetId="68">'x-1602'!#REF!</definedName>
    <definedName name="TABLE_FACTOR_STATUS_2" localSheetId="6">'x-201'!$J$21</definedName>
    <definedName name="TABLE_FACTOR_STATUS_2" localSheetId="7">'x-202'!$J$21</definedName>
    <definedName name="TABLE_FACTOR_STATUS_2" localSheetId="8">'x-203'!$J$21</definedName>
    <definedName name="TABLE_FACTOR_STATUS_2" localSheetId="9">'x-204'!$J$21</definedName>
    <definedName name="TABLE_FACTOR_STATUS_2" localSheetId="10">'x-205'!$J$21</definedName>
    <definedName name="TABLE_FACTOR_STATUS_2" localSheetId="11">'x-208'!$G$21</definedName>
    <definedName name="TABLE_FACTOR_STATUS_2" localSheetId="13">'x-301'!$K$21</definedName>
    <definedName name="TABLE_FACTOR_STATUS_2" localSheetId="14">'x-302'!$J$21</definedName>
    <definedName name="TABLE_FACTOR_STATUS_2" localSheetId="15">'x-306'!$G$21</definedName>
    <definedName name="TABLE_FACTOR_STATUS_2" localSheetId="16">'x-307'!$G$21</definedName>
    <definedName name="TABLE_FACTOR_STATUS_2" localSheetId="17">'x-308'!$F$21</definedName>
    <definedName name="TABLE_FACTOR_STATUS_2" localSheetId="18">'x-309'!$F$21</definedName>
    <definedName name="TABLE_FACTOR_STATUS_2" localSheetId="19">'x-310'!$F$21</definedName>
    <definedName name="TABLE_FACTOR_STATUS_2" localSheetId="20">'x-311'!$AX$21</definedName>
    <definedName name="TABLE_FACTOR_STATUS_2" localSheetId="21">'x-312'!$BH$21</definedName>
    <definedName name="TABLE_FACTOR_STATUS_2" localSheetId="27">'x-401'!$Z$21</definedName>
    <definedName name="TABLE_FACTOR_STATUS_2" localSheetId="29">'x-601'!$I$21</definedName>
    <definedName name="TABLE_FACTOR_STATUS_2" localSheetId="30">'x-602'!$H$21</definedName>
    <definedName name="TABLE_FACTOR_STATUS_3" localSheetId="46">'x-1203'!$CM$21</definedName>
    <definedName name="TABLE_FACTOR_STATUS_3" localSheetId="47">'x-1204'!$DG$21</definedName>
    <definedName name="TABLE_FACTOR_STATUS_3" localSheetId="7">'x-202'!$R$21</definedName>
    <definedName name="TABLE_FACTOR_STATUS_3" localSheetId="8">'x-203'!$R$21</definedName>
    <definedName name="TABLE_FACTOR_STATUS_3" localSheetId="9">'x-204'!$R$21</definedName>
    <definedName name="TABLE_FACTOR_STATUS_3" localSheetId="10">'x-205'!$R$21</definedName>
    <definedName name="TABLE_FACTOR_STATUS_4" localSheetId="46">'x-1203'!$EJ$21</definedName>
    <definedName name="TABLE_FACTOR_STATUS_4" localSheetId="47">'x-1204'!$FN$21</definedName>
    <definedName name="TABLE_FACTOR_STATUS_4" localSheetId="8">'x-203'!$Z$21</definedName>
    <definedName name="TABLE_FACTOR_STATUS_4" localSheetId="9">'x-204'!$Z$21</definedName>
    <definedName name="TABLE_FACTOR_STATUS_4" localSheetId="10">'x-205'!$Z$21</definedName>
    <definedName name="TABLE_FACTOR_TYPE" localSheetId="4">#REF!</definedName>
    <definedName name="TABLE_FACTOR_TYPE" localSheetId="0">#REF!</definedName>
    <definedName name="TABLE_FACTOR_TYPE" localSheetId="1">#REF!</definedName>
    <definedName name="TABLE_FACTOR_TYPE" localSheetId="2">#REF!</definedName>
    <definedName name="TABLE_FACTOR_TYPE" localSheetId="5">'x-109i'!$B$9</definedName>
    <definedName name="TABLE_FACTOR_TYPE" localSheetId="33">'x-1101'!$B$9</definedName>
    <definedName name="TABLE_FACTOR_TYPE" localSheetId="34">'x-1102'!$B$9</definedName>
    <definedName name="TABLE_FACTOR_TYPE" localSheetId="35">'x-1103'!$B$9</definedName>
    <definedName name="TABLE_FACTOR_TYPE" localSheetId="36">'x-1104'!$B$9</definedName>
    <definedName name="TABLE_FACTOR_TYPE" localSheetId="37">'x-1105'!$B$9</definedName>
    <definedName name="TABLE_FACTOR_TYPE" localSheetId="38">'x-1106'!$B$9</definedName>
    <definedName name="TABLE_FACTOR_TYPE" localSheetId="39">'x-1107'!$B$9</definedName>
    <definedName name="TABLE_FACTOR_TYPE" localSheetId="40">'x-1108'!$B$9</definedName>
    <definedName name="TABLE_FACTOR_TYPE" localSheetId="41">'x-1109'!$B$9</definedName>
    <definedName name="TABLE_FACTOR_TYPE" localSheetId="42">'x-1110'!$B$9</definedName>
    <definedName name="TABLE_FACTOR_TYPE" localSheetId="43">'x-1111'!$B$9</definedName>
    <definedName name="TABLE_FACTOR_TYPE" localSheetId="44">'x-1201'!$B$9</definedName>
    <definedName name="TABLE_FACTOR_TYPE" localSheetId="45">'x-1202'!$B$9</definedName>
    <definedName name="TABLE_FACTOR_TYPE" localSheetId="46">'x-1203'!$B$9</definedName>
    <definedName name="TABLE_FACTOR_TYPE" localSheetId="47">'x-1204'!$B$9</definedName>
    <definedName name="TABLE_FACTOR_TYPE" localSheetId="48">'x-1205'!$B$9</definedName>
    <definedName name="TABLE_FACTOR_TYPE" localSheetId="49">'x-1206'!$B$9</definedName>
    <definedName name="TABLE_FACTOR_TYPE" localSheetId="50">'x-1301'!$B$9</definedName>
    <definedName name="TABLE_FACTOR_TYPE" localSheetId="51">'x-1302'!$B$9</definedName>
    <definedName name="TABLE_FACTOR_TYPE" localSheetId="52">'x-1303'!$B$9</definedName>
    <definedName name="TABLE_FACTOR_TYPE" localSheetId="53">'x-1304'!$B$9</definedName>
    <definedName name="TABLE_FACTOR_TYPE" localSheetId="54">'x-1305'!$B$9</definedName>
    <definedName name="TABLE_FACTOR_TYPE" localSheetId="55">'x-1306'!$B$9</definedName>
    <definedName name="TABLE_FACTOR_TYPE" localSheetId="56">'x-1307'!$B$9</definedName>
    <definedName name="TABLE_FACTOR_TYPE" localSheetId="57">'x-1308'!$B$9</definedName>
    <definedName name="TABLE_FACTOR_TYPE" localSheetId="58">'x-1309'!$B$9</definedName>
    <definedName name="TABLE_FACTOR_TYPE" localSheetId="59">'x-1310'!$B$9</definedName>
    <definedName name="TABLE_FACTOR_TYPE" localSheetId="60">'x-1311'!$B$9</definedName>
    <definedName name="TABLE_FACTOR_TYPE" localSheetId="61">'x-1312'!$B$9</definedName>
    <definedName name="TABLE_FACTOR_TYPE" localSheetId="62">'x-1313'!$B$9</definedName>
    <definedName name="TABLE_FACTOR_TYPE" localSheetId="63">'x-1314'!$B$9</definedName>
    <definedName name="TABLE_FACTOR_TYPE" localSheetId="64">'x-1315'!$B$9</definedName>
    <definedName name="TABLE_FACTOR_TYPE" localSheetId="65">'x-1316'!$B$9</definedName>
    <definedName name="TABLE_FACTOR_TYPE" localSheetId="66">'x-1401'!$B$9</definedName>
    <definedName name="TABLE_FACTOR_TYPE" localSheetId="67">'x-1501'!$B$9</definedName>
    <definedName name="TABLE_FACTOR_TYPE" localSheetId="68">'x-1602'!$B$9</definedName>
    <definedName name="TABLE_FACTOR_TYPE" localSheetId="6">'x-201'!$B$9</definedName>
    <definedName name="TABLE_FACTOR_TYPE" localSheetId="7">'x-202'!$B$9</definedName>
    <definedName name="TABLE_FACTOR_TYPE" localSheetId="8">'x-203'!$B$9</definedName>
    <definedName name="TABLE_FACTOR_TYPE" localSheetId="9">'x-204'!$B$9</definedName>
    <definedName name="TABLE_FACTOR_TYPE" localSheetId="10">'x-205'!$B$9</definedName>
    <definedName name="TABLE_FACTOR_TYPE" localSheetId="11">'x-208'!$B$9</definedName>
    <definedName name="TABLE_FACTOR_TYPE" localSheetId="13">'x-301'!$B$9</definedName>
    <definedName name="TABLE_FACTOR_TYPE" localSheetId="14">'x-302'!$B$9</definedName>
    <definedName name="TABLE_FACTOR_TYPE" localSheetId="15">'x-306'!$B$9</definedName>
    <definedName name="TABLE_FACTOR_TYPE" localSheetId="16">'x-307'!$B$9</definedName>
    <definedName name="TABLE_FACTOR_TYPE" localSheetId="17">'x-308'!$B$9</definedName>
    <definedName name="TABLE_FACTOR_TYPE" localSheetId="18">'x-309'!$B$9</definedName>
    <definedName name="TABLE_FACTOR_TYPE" localSheetId="19">'x-310'!$B$9</definedName>
    <definedName name="TABLE_FACTOR_TYPE" localSheetId="20">'x-311'!$B$9</definedName>
    <definedName name="TABLE_FACTOR_TYPE" localSheetId="21">'x-312'!$B$9</definedName>
    <definedName name="TABLE_FACTOR_TYPE" localSheetId="27">'x-401'!$B$9</definedName>
    <definedName name="TABLE_FACTOR_TYPE" localSheetId="28">'x-402'!$B$9</definedName>
    <definedName name="TABLE_FACTOR_TYPE" localSheetId="29">'x-601'!$B$9</definedName>
    <definedName name="TABLE_FACTOR_TYPE" localSheetId="30">'x-602'!$B$9</definedName>
    <definedName name="TABLE_FACTOR_TYPE" localSheetId="31">'x-701'!$B$9</definedName>
    <definedName name="TABLE_FACTOR_TYPE" localSheetId="32">'x-801'!$B$9</definedName>
    <definedName name="TABLE_FACTOR_TYPE">#REF!</definedName>
    <definedName name="TABLE_FACTOR_TYPE_1" localSheetId="5">'x-109i'!$B$9</definedName>
    <definedName name="TABLE_FACTOR_TYPE_1" localSheetId="33">'x-1101'!$B$9</definedName>
    <definedName name="TABLE_FACTOR_TYPE_1" localSheetId="34">'x-1102'!$B$9</definedName>
    <definedName name="TABLE_FACTOR_TYPE_1" localSheetId="35">'x-1103'!$B$9</definedName>
    <definedName name="TABLE_FACTOR_TYPE_1" localSheetId="36">'x-1104'!$B$9</definedName>
    <definedName name="TABLE_FACTOR_TYPE_1" localSheetId="37">'x-1105'!$B$9</definedName>
    <definedName name="TABLE_FACTOR_TYPE_1" localSheetId="38">'x-1106'!$B$9</definedName>
    <definedName name="TABLE_FACTOR_TYPE_1" localSheetId="39">'x-1107'!$B$9</definedName>
    <definedName name="TABLE_FACTOR_TYPE_1" localSheetId="40">'x-1108'!$B$9</definedName>
    <definedName name="TABLE_FACTOR_TYPE_1" localSheetId="41">'x-1109'!$B$9</definedName>
    <definedName name="TABLE_FACTOR_TYPE_1" localSheetId="42">'x-1110'!$B$9</definedName>
    <definedName name="TABLE_FACTOR_TYPE_1" localSheetId="43">'x-1111'!$B$9</definedName>
    <definedName name="TABLE_FACTOR_TYPE_1" localSheetId="44">'x-1201'!$B$9</definedName>
    <definedName name="TABLE_FACTOR_TYPE_1" localSheetId="45">'x-1202'!$B$9</definedName>
    <definedName name="TABLE_FACTOR_TYPE_1" localSheetId="46">'x-1203'!$B$9</definedName>
    <definedName name="TABLE_FACTOR_TYPE_1" localSheetId="47">'x-1204'!$B$9</definedName>
    <definedName name="TABLE_FACTOR_TYPE_1" localSheetId="48">'x-1205'!$B$9</definedName>
    <definedName name="TABLE_FACTOR_TYPE_1" localSheetId="49">'x-1206'!$B$9</definedName>
    <definedName name="TABLE_FACTOR_TYPE_1" localSheetId="50">'x-1301'!$B$9</definedName>
    <definedName name="TABLE_FACTOR_TYPE_1" localSheetId="51">'x-1302'!$B$9</definedName>
    <definedName name="TABLE_FACTOR_TYPE_1" localSheetId="52">'x-1303'!$B$9</definedName>
    <definedName name="TABLE_FACTOR_TYPE_1" localSheetId="53">'x-1304'!$B$9</definedName>
    <definedName name="TABLE_FACTOR_TYPE_1" localSheetId="54">'x-1305'!$B$9</definedName>
    <definedName name="TABLE_FACTOR_TYPE_1" localSheetId="55">'x-1306'!$B$9</definedName>
    <definedName name="TABLE_FACTOR_TYPE_1" localSheetId="56">'x-1307'!$B$9</definedName>
    <definedName name="TABLE_FACTOR_TYPE_1" localSheetId="57">'x-1308'!$B$9</definedName>
    <definedName name="TABLE_FACTOR_TYPE_1" localSheetId="58">'x-1309'!$B$9</definedName>
    <definedName name="TABLE_FACTOR_TYPE_1" localSheetId="59">'x-1310'!$B$9</definedName>
    <definedName name="TABLE_FACTOR_TYPE_1" localSheetId="60">'x-1311'!$B$9</definedName>
    <definedName name="TABLE_FACTOR_TYPE_1" localSheetId="61">'x-1312'!$B$9</definedName>
    <definedName name="TABLE_FACTOR_TYPE_1" localSheetId="62">'x-1313'!$B$9</definedName>
    <definedName name="TABLE_FACTOR_TYPE_1" localSheetId="63">'x-1314'!$B$9</definedName>
    <definedName name="TABLE_FACTOR_TYPE_1" localSheetId="64">'x-1315'!$B$9</definedName>
    <definedName name="TABLE_FACTOR_TYPE_1" localSheetId="65">'x-1316'!$B$9</definedName>
    <definedName name="TABLE_FACTOR_TYPE_1" localSheetId="66">'x-1401'!$B$9</definedName>
    <definedName name="TABLE_FACTOR_TYPE_1" localSheetId="67">'x-1501'!$B$9</definedName>
    <definedName name="TABLE_FACTOR_TYPE_1" localSheetId="68">'x-1602'!$B$9</definedName>
    <definedName name="TABLE_FACTOR_TYPE_1" localSheetId="6">'x-201'!$B$9</definedName>
    <definedName name="TABLE_FACTOR_TYPE_1" localSheetId="7">'x-202'!$B$9</definedName>
    <definedName name="TABLE_FACTOR_TYPE_1" localSheetId="8">'x-203'!$B$9</definedName>
    <definedName name="TABLE_FACTOR_TYPE_1" localSheetId="9">'x-204'!$B$9</definedName>
    <definedName name="TABLE_FACTOR_TYPE_1" localSheetId="10">'x-205'!$B$9</definedName>
    <definedName name="TABLE_FACTOR_TYPE_1" localSheetId="11">'x-208'!$B$9</definedName>
    <definedName name="TABLE_FACTOR_TYPE_1" localSheetId="13">'x-301'!$B$9</definedName>
    <definedName name="TABLE_FACTOR_TYPE_1" localSheetId="14">'x-302'!$B$9</definedName>
    <definedName name="TABLE_FACTOR_TYPE_1" localSheetId="15">'x-306'!$B$9</definedName>
    <definedName name="TABLE_FACTOR_TYPE_1" localSheetId="16">'x-307'!$B$9</definedName>
    <definedName name="TABLE_FACTOR_TYPE_1" localSheetId="17">'x-308'!$B$9</definedName>
    <definedName name="TABLE_FACTOR_TYPE_1" localSheetId="18">'x-309'!$B$9</definedName>
    <definedName name="TABLE_FACTOR_TYPE_1" localSheetId="19">'x-310'!$B$9</definedName>
    <definedName name="TABLE_FACTOR_TYPE_1" localSheetId="20">'x-311'!$B$9</definedName>
    <definedName name="TABLE_FACTOR_TYPE_1" localSheetId="21">'x-312'!$B$9</definedName>
    <definedName name="TABLE_FACTOR_TYPE_1" localSheetId="27">'x-401'!$B$9</definedName>
    <definedName name="TABLE_FACTOR_TYPE_1" localSheetId="28">'x-402'!$B$9</definedName>
    <definedName name="TABLE_FACTOR_TYPE_1" localSheetId="29">'x-601'!$B$9</definedName>
    <definedName name="TABLE_FACTOR_TYPE_1" localSheetId="30">'x-602'!$B$9</definedName>
    <definedName name="TABLE_FACTOR_TYPE_1" localSheetId="31">'x-701'!$B$9</definedName>
    <definedName name="TABLE_FACTOR_TYPE_1" localSheetId="32">'x-801'!$B$9</definedName>
    <definedName name="TABLE_FACTOR_TYPE_2" localSheetId="5">'x-109i'!$K$9</definedName>
    <definedName name="TABLE_FACTOR_TYPE_2" localSheetId="33">'x-1101'!$F$9</definedName>
    <definedName name="TABLE_FACTOR_TYPE_2" localSheetId="43">'x-1111'!$F$9</definedName>
    <definedName name="TABLE_FACTOR_TYPE_2" localSheetId="44">'x-1201'!$F$9</definedName>
    <definedName name="TABLE_FACTOR_TYPE_2" localSheetId="45">'x-1202'!$F$9</definedName>
    <definedName name="TABLE_FACTOR_TYPE_2" localSheetId="46">'x-1203'!$AY$9</definedName>
    <definedName name="TABLE_FACTOR_TYPE_2" localSheetId="47">'x-1204'!$BI$9</definedName>
    <definedName name="TABLE_FACTOR_TYPE_2" localSheetId="48">'x-1205'!$F$9</definedName>
    <definedName name="TABLE_FACTOR_TYPE_2" localSheetId="49">'x-1206'!$F$9</definedName>
    <definedName name="TABLE_FACTOR_TYPE_2" localSheetId="68">'x-1602'!#REF!</definedName>
    <definedName name="TABLE_FACTOR_TYPE_2" localSheetId="6">'x-201'!$J$9</definedName>
    <definedName name="TABLE_FACTOR_TYPE_2" localSheetId="7">'x-202'!$J$9</definedName>
    <definedName name="TABLE_FACTOR_TYPE_2" localSheetId="8">'x-203'!$J$9</definedName>
    <definedName name="TABLE_FACTOR_TYPE_2" localSheetId="9">'x-204'!$J$9</definedName>
    <definedName name="TABLE_FACTOR_TYPE_2" localSheetId="10">'x-205'!$J$9</definedName>
    <definedName name="TABLE_FACTOR_TYPE_2" localSheetId="11">'x-208'!$G$9</definedName>
    <definedName name="TABLE_FACTOR_TYPE_2" localSheetId="13">'x-301'!$K$9</definedName>
    <definedName name="TABLE_FACTOR_TYPE_2" localSheetId="14">'x-302'!$J$9</definedName>
    <definedName name="TABLE_FACTOR_TYPE_2" localSheetId="15">'x-306'!$G$9</definedName>
    <definedName name="TABLE_FACTOR_TYPE_2" localSheetId="16">'x-307'!$G$9</definedName>
    <definedName name="TABLE_FACTOR_TYPE_2" localSheetId="17">'x-308'!$F$9</definedName>
    <definedName name="TABLE_FACTOR_TYPE_2" localSheetId="18">'x-309'!$F$9</definedName>
    <definedName name="TABLE_FACTOR_TYPE_2" localSheetId="19">'x-310'!$F$9</definedName>
    <definedName name="TABLE_FACTOR_TYPE_2" localSheetId="20">'x-311'!$AX$9</definedName>
    <definedName name="TABLE_FACTOR_TYPE_2" localSheetId="21">'x-312'!$BH$9</definedName>
    <definedName name="TABLE_FACTOR_TYPE_2" localSheetId="27">'x-401'!$Z$9</definedName>
    <definedName name="TABLE_FACTOR_TYPE_2" localSheetId="29">'x-601'!$I$9</definedName>
    <definedName name="TABLE_FACTOR_TYPE_2" localSheetId="30">'x-602'!$H$9</definedName>
    <definedName name="TABLE_FACTOR_TYPE_3" localSheetId="46">'x-1203'!$CM$9</definedName>
    <definedName name="TABLE_FACTOR_TYPE_3" localSheetId="47">'x-1204'!$DG$9</definedName>
    <definedName name="TABLE_FACTOR_TYPE_3" localSheetId="7">'x-202'!$R$9</definedName>
    <definedName name="TABLE_FACTOR_TYPE_3" localSheetId="8">'x-203'!$R$9</definedName>
    <definedName name="TABLE_FACTOR_TYPE_3" localSheetId="9">'x-204'!$R$9</definedName>
    <definedName name="TABLE_FACTOR_TYPE_3" localSheetId="10">'x-205'!$R$9</definedName>
    <definedName name="TABLE_FACTOR_TYPE_4" localSheetId="46">'x-1203'!$EJ$9</definedName>
    <definedName name="TABLE_FACTOR_TYPE_4" localSheetId="47">'x-1204'!$FN$9</definedName>
    <definedName name="TABLE_FACTOR_TYPE_4" localSheetId="8">'x-203'!$Z$9</definedName>
    <definedName name="TABLE_FACTOR_TYPE_4" localSheetId="9">'x-204'!$Z$9</definedName>
    <definedName name="TABLE_FACTOR_TYPE_4" localSheetId="10">'x-205'!$Z$9</definedName>
    <definedName name="TABLE_GENDER" localSheetId="5">'x-109i'!$B$11</definedName>
    <definedName name="TABLE_GENDER" localSheetId="33">'x-1101'!$B$11</definedName>
    <definedName name="TABLE_GENDER" localSheetId="34">'x-1102'!$B$11</definedName>
    <definedName name="TABLE_GENDER" localSheetId="35">'x-1103'!$B$11</definedName>
    <definedName name="TABLE_GENDER" localSheetId="36">'x-1104'!$B$11</definedName>
    <definedName name="TABLE_GENDER" localSheetId="37">'x-1105'!$B$11</definedName>
    <definedName name="TABLE_GENDER" localSheetId="38">'x-1106'!$B$11</definedName>
    <definedName name="TABLE_GENDER" localSheetId="39">'x-1107'!$B$11</definedName>
    <definedName name="TABLE_GENDER" localSheetId="40">'x-1108'!$B$11</definedName>
    <definedName name="TABLE_GENDER" localSheetId="41">'x-1109'!$B$11</definedName>
    <definedName name="TABLE_GENDER" localSheetId="42">'x-1110'!$B$11</definedName>
    <definedName name="TABLE_GENDER" localSheetId="43">'x-1111'!$B$11</definedName>
    <definedName name="TABLE_GENDER" localSheetId="44">'x-1201'!$B$11</definedName>
    <definedName name="TABLE_GENDER" localSheetId="45">'x-1202'!$B$11</definedName>
    <definedName name="TABLE_GENDER" localSheetId="46">'x-1203'!$B$11</definedName>
    <definedName name="TABLE_GENDER" localSheetId="47">'x-1204'!$B$11</definedName>
    <definedName name="TABLE_GENDER" localSheetId="48">'x-1205'!$B$11</definedName>
    <definedName name="TABLE_GENDER" localSheetId="49">'x-1206'!$B$11</definedName>
    <definedName name="TABLE_GENDER" localSheetId="50">'x-1301'!$B$11</definedName>
    <definedName name="TABLE_GENDER" localSheetId="51">'x-1302'!$B$11</definedName>
    <definedName name="TABLE_GENDER" localSheetId="52">'x-1303'!$B$11</definedName>
    <definedName name="TABLE_GENDER" localSheetId="53">'x-1304'!$B$11</definedName>
    <definedName name="TABLE_GENDER" localSheetId="54">'x-1305'!$B$11</definedName>
    <definedName name="TABLE_GENDER" localSheetId="55">'x-1306'!$B$11</definedName>
    <definedName name="TABLE_GENDER" localSheetId="56">'x-1307'!$B$11</definedName>
    <definedName name="TABLE_GENDER" localSheetId="57">'x-1308'!$B$11</definedName>
    <definedName name="TABLE_GENDER" localSheetId="58">'x-1309'!$B$11</definedName>
    <definedName name="TABLE_GENDER" localSheetId="59">'x-1310'!$B$11</definedName>
    <definedName name="TABLE_GENDER" localSheetId="60">'x-1311'!$B$11</definedName>
    <definedName name="TABLE_GENDER" localSheetId="61">'x-1312'!$B$11</definedName>
    <definedName name="TABLE_GENDER" localSheetId="62">'x-1313'!$B$11</definedName>
    <definedName name="TABLE_GENDER" localSheetId="63">'x-1314'!$B$11</definedName>
    <definedName name="TABLE_GENDER" localSheetId="64">'x-1315'!$B$11</definedName>
    <definedName name="TABLE_GENDER" localSheetId="65">'x-1316'!$B$11</definedName>
    <definedName name="TABLE_GENDER" localSheetId="66">'x-1401'!$B$11</definedName>
    <definedName name="TABLE_GENDER" localSheetId="67">'x-1501'!$B$11</definedName>
    <definedName name="TABLE_GENDER" localSheetId="68">'x-1602'!$B$11</definedName>
    <definedName name="TABLE_GENDER" localSheetId="6">'x-201'!$B$11</definedName>
    <definedName name="TABLE_GENDER" localSheetId="7">'x-202'!$B$11</definedName>
    <definedName name="TABLE_GENDER" localSheetId="8">'x-203'!$B$11</definedName>
    <definedName name="TABLE_GENDER" localSheetId="9">'x-204'!$B$11</definedName>
    <definedName name="TABLE_GENDER" localSheetId="10">'x-205'!$B$11</definedName>
    <definedName name="TABLE_GENDER" localSheetId="11">'x-208'!$B$11</definedName>
    <definedName name="TABLE_GENDER" localSheetId="13">'x-301'!$B$11</definedName>
    <definedName name="TABLE_GENDER" localSheetId="14">'x-302'!$B$11</definedName>
    <definedName name="TABLE_GENDER" localSheetId="15">'x-306'!$B$11</definedName>
    <definedName name="TABLE_GENDER" localSheetId="16">'x-307'!$B$11</definedName>
    <definedName name="TABLE_GENDER" localSheetId="17">'x-308'!$B$11</definedName>
    <definedName name="TABLE_GENDER" localSheetId="18">'x-309'!$B$11</definedName>
    <definedName name="TABLE_GENDER" localSheetId="19">'x-310'!$B$11</definedName>
    <definedName name="TABLE_GENDER" localSheetId="20">'x-311'!$B$11</definedName>
    <definedName name="TABLE_GENDER" localSheetId="21">'x-312'!$B$11</definedName>
    <definedName name="TABLE_GENDER" localSheetId="27">'x-401'!$B$11</definedName>
    <definedName name="TABLE_GENDER" localSheetId="28">'x-402'!$B$11</definedName>
    <definedName name="TABLE_GENDER" localSheetId="29">'x-601'!$B$11</definedName>
    <definedName name="TABLE_GENDER" localSheetId="30">'x-602'!$B$11</definedName>
    <definedName name="TABLE_GENDER" localSheetId="31">'x-701'!$B$11</definedName>
    <definedName name="TABLE_GENDER" localSheetId="32">'x-801'!$B$11</definedName>
    <definedName name="TABLE_GENDER">#REF!</definedName>
    <definedName name="TABLE_GENDER_1" localSheetId="5">'x-109i'!$B$11</definedName>
    <definedName name="TABLE_GENDER_1" localSheetId="33">'x-1101'!$B$11</definedName>
    <definedName name="TABLE_GENDER_1" localSheetId="34">'x-1102'!$B$11</definedName>
    <definedName name="TABLE_GENDER_1" localSheetId="35">'x-1103'!$B$11</definedName>
    <definedName name="TABLE_GENDER_1" localSheetId="36">'x-1104'!$B$11</definedName>
    <definedName name="TABLE_GENDER_1" localSheetId="37">'x-1105'!$B$11</definedName>
    <definedName name="TABLE_GENDER_1" localSheetId="38">'x-1106'!$B$11</definedName>
    <definedName name="TABLE_GENDER_1" localSheetId="39">'x-1107'!$B$11</definedName>
    <definedName name="TABLE_GENDER_1" localSheetId="40">'x-1108'!$B$11</definedName>
    <definedName name="TABLE_GENDER_1" localSheetId="41">'x-1109'!$B$11</definedName>
    <definedName name="TABLE_GENDER_1" localSheetId="42">'x-1110'!$B$11</definedName>
    <definedName name="TABLE_GENDER_1" localSheetId="43">'x-1111'!$B$11</definedName>
    <definedName name="TABLE_GENDER_1" localSheetId="44">'x-1201'!$B$11</definedName>
    <definedName name="TABLE_GENDER_1" localSheetId="45">'x-1202'!$B$11</definedName>
    <definedName name="TABLE_GENDER_1" localSheetId="46">'x-1203'!$B$11</definedName>
    <definedName name="TABLE_GENDER_1" localSheetId="47">'x-1204'!$B$11</definedName>
    <definedName name="TABLE_GENDER_1" localSheetId="48">'x-1205'!$B$11</definedName>
    <definedName name="TABLE_GENDER_1" localSheetId="49">'x-1206'!$B$11</definedName>
    <definedName name="TABLE_GENDER_1" localSheetId="50">'x-1301'!$B$11</definedName>
    <definedName name="TABLE_GENDER_1" localSheetId="51">'x-1302'!$B$11</definedName>
    <definedName name="TABLE_GENDER_1" localSheetId="52">'x-1303'!$B$11</definedName>
    <definedName name="TABLE_GENDER_1" localSheetId="53">'x-1304'!$B$11</definedName>
    <definedName name="TABLE_GENDER_1" localSheetId="54">'x-1305'!$B$11</definedName>
    <definedName name="TABLE_GENDER_1" localSheetId="55">'x-1306'!$B$11</definedName>
    <definedName name="TABLE_GENDER_1" localSheetId="56">'x-1307'!$B$11</definedName>
    <definedName name="TABLE_GENDER_1" localSheetId="57">'x-1308'!$B$11</definedName>
    <definedName name="TABLE_GENDER_1" localSheetId="58">'x-1309'!$B$11</definedName>
    <definedName name="TABLE_GENDER_1" localSheetId="59">'x-1310'!$B$11</definedName>
    <definedName name="TABLE_GENDER_1" localSheetId="60">'x-1311'!$B$11</definedName>
    <definedName name="TABLE_GENDER_1" localSheetId="61">'x-1312'!$B$11</definedName>
    <definedName name="TABLE_GENDER_1" localSheetId="62">'x-1313'!$B$11</definedName>
    <definedName name="TABLE_GENDER_1" localSheetId="63">'x-1314'!$B$11</definedName>
    <definedName name="TABLE_GENDER_1" localSheetId="64">'x-1315'!$B$11</definedName>
    <definedName name="TABLE_GENDER_1" localSheetId="65">'x-1316'!$B$11</definedName>
    <definedName name="TABLE_GENDER_1" localSheetId="66">'x-1401'!$B$11</definedName>
    <definedName name="TABLE_GENDER_1" localSheetId="67">'x-1501'!$B$11</definedName>
    <definedName name="TABLE_GENDER_1" localSheetId="68">'x-1602'!$B$11</definedName>
    <definedName name="TABLE_GENDER_1" localSheetId="6">'x-201'!$B$11</definedName>
    <definedName name="TABLE_GENDER_1" localSheetId="7">'x-202'!$B$11</definedName>
    <definedName name="TABLE_GENDER_1" localSheetId="8">'x-203'!$B$11</definedName>
    <definedName name="TABLE_GENDER_1" localSheetId="9">'x-204'!$B$11</definedName>
    <definedName name="TABLE_GENDER_1" localSheetId="10">'x-205'!$B$11</definedName>
    <definedName name="TABLE_GENDER_1" localSheetId="11">'x-208'!$B$11</definedName>
    <definedName name="TABLE_GENDER_1" localSheetId="13">'x-301'!$B$11</definedName>
    <definedName name="TABLE_GENDER_1" localSheetId="14">'x-302'!$B$11</definedName>
    <definedName name="TABLE_GENDER_1" localSheetId="15">'x-306'!$B$11</definedName>
    <definedName name="TABLE_GENDER_1" localSheetId="16">'x-307'!$B$11</definedName>
    <definedName name="TABLE_GENDER_1" localSheetId="17">'x-308'!$B$11</definedName>
    <definedName name="TABLE_GENDER_1" localSheetId="18">'x-309'!$B$11</definedName>
    <definedName name="TABLE_GENDER_1" localSheetId="19">'x-310'!$B$11</definedName>
    <definedName name="TABLE_GENDER_1" localSheetId="20">'x-311'!$B$11</definedName>
    <definedName name="TABLE_GENDER_1" localSheetId="21">'x-312'!$B$11</definedName>
    <definedName name="TABLE_GENDER_1" localSheetId="27">'x-401'!$B$11</definedName>
    <definedName name="TABLE_GENDER_1" localSheetId="28">'x-402'!$B$11</definedName>
    <definedName name="TABLE_GENDER_1" localSheetId="29">'x-601'!$B$11</definedName>
    <definedName name="TABLE_GENDER_1" localSheetId="30">'x-602'!$B$11</definedName>
    <definedName name="TABLE_GENDER_1" localSheetId="31">'x-701'!$B$11</definedName>
    <definedName name="TABLE_GENDER_1" localSheetId="32">'x-801'!$B$11</definedName>
    <definedName name="TABLE_GENDER_2" localSheetId="5">'x-109i'!$K$11</definedName>
    <definedName name="TABLE_GENDER_2" localSheetId="33">'x-1101'!$F$11</definedName>
    <definedName name="TABLE_GENDER_2" localSheetId="43">'x-1111'!$F$11</definedName>
    <definedName name="TABLE_GENDER_2" localSheetId="44">'x-1201'!$F$11</definedName>
    <definedName name="TABLE_GENDER_2" localSheetId="45">'x-1202'!$F$11</definedName>
    <definedName name="TABLE_GENDER_2" localSheetId="46">'x-1203'!$AY$11</definedName>
    <definedName name="TABLE_GENDER_2" localSheetId="47">'x-1204'!$BI$11</definedName>
    <definedName name="TABLE_GENDER_2" localSheetId="48">'x-1205'!$F$11</definedName>
    <definedName name="TABLE_GENDER_2" localSheetId="49">'x-1206'!$F$11</definedName>
    <definedName name="TABLE_GENDER_2" localSheetId="68">'x-1602'!#REF!</definedName>
    <definedName name="TABLE_GENDER_2" localSheetId="6">'x-201'!$J$11</definedName>
    <definedName name="TABLE_GENDER_2" localSheetId="7">'x-202'!$J$11</definedName>
    <definedName name="TABLE_GENDER_2" localSheetId="8">'x-203'!$J$11</definedName>
    <definedName name="TABLE_GENDER_2" localSheetId="9">'x-204'!$J$11</definedName>
    <definedName name="TABLE_GENDER_2" localSheetId="10">'x-205'!$J$11</definedName>
    <definedName name="TABLE_GENDER_2" localSheetId="11">'x-208'!$G$11</definedName>
    <definedName name="TABLE_GENDER_2" localSheetId="13">'x-301'!$K$11</definedName>
    <definedName name="TABLE_GENDER_2" localSheetId="14">'x-302'!$J$11</definedName>
    <definedName name="TABLE_GENDER_2" localSheetId="15">'x-306'!$G$11</definedName>
    <definedName name="TABLE_GENDER_2" localSheetId="16">'x-307'!$G$11</definedName>
    <definedName name="TABLE_GENDER_2" localSheetId="17">'x-308'!$F$11</definedName>
    <definedName name="TABLE_GENDER_2" localSheetId="18">'x-309'!$F$11</definedName>
    <definedName name="TABLE_GENDER_2" localSheetId="19">'x-310'!$F$11</definedName>
    <definedName name="TABLE_GENDER_2" localSheetId="20">'x-311'!$AX$11</definedName>
    <definedName name="TABLE_GENDER_2" localSheetId="21">'x-312'!$BH$11</definedName>
    <definedName name="TABLE_GENDER_2" localSheetId="27">'x-401'!$Z$11</definedName>
    <definedName name="TABLE_GENDER_2" localSheetId="29">'x-601'!$I$11</definedName>
    <definedName name="TABLE_GENDER_2" localSheetId="30">'x-602'!$H$11</definedName>
    <definedName name="TABLE_GENDER_3" localSheetId="46">'x-1203'!$CM$11</definedName>
    <definedName name="TABLE_GENDER_3" localSheetId="47">'x-1204'!$DG$11</definedName>
    <definedName name="TABLE_GENDER_3" localSheetId="7">'x-202'!$R$11</definedName>
    <definedName name="TABLE_GENDER_3" localSheetId="8">'x-203'!$R$11</definedName>
    <definedName name="TABLE_GENDER_3" localSheetId="9">'x-204'!$R$11</definedName>
    <definedName name="TABLE_GENDER_3" localSheetId="10">'x-205'!$R$11</definedName>
    <definedName name="TABLE_GENDER_4" localSheetId="46">'x-1203'!$EJ$11</definedName>
    <definedName name="TABLE_GENDER_4" localSheetId="47">'x-1204'!$FN$11</definedName>
    <definedName name="TABLE_GENDER_4" localSheetId="8">'x-203'!$Z$11</definedName>
    <definedName name="TABLE_GENDER_4" localSheetId="9">'x-204'!$Z$11</definedName>
    <definedName name="TABLE_GENDER_4" localSheetId="10">'x-205'!$Z$11</definedName>
    <definedName name="TABLE_INFO" localSheetId="5">'x-109i'!$A$6:$B$21</definedName>
    <definedName name="TABLE_INFO" localSheetId="33">'x-1101'!$A$6:$B$21</definedName>
    <definedName name="TABLE_INFO" localSheetId="34">'x-1102'!$A$6:$B$21</definedName>
    <definedName name="TABLE_INFO" localSheetId="35">'x-1103'!$A$6:$B$21</definedName>
    <definedName name="TABLE_INFO" localSheetId="36">'x-1104'!$A$6:$B$21</definedName>
    <definedName name="TABLE_INFO" localSheetId="37">'x-1105'!$A$6:$B$21</definedName>
    <definedName name="TABLE_INFO" localSheetId="38">'x-1106'!$A$6:$B$21</definedName>
    <definedName name="TABLE_INFO" localSheetId="39">'x-1107'!$A$6:$B$21</definedName>
    <definedName name="TABLE_INFO" localSheetId="40">'x-1108'!$A$6:$B$21</definedName>
    <definedName name="TABLE_INFO" localSheetId="41">'x-1109'!$A$6:$B$21</definedName>
    <definedName name="TABLE_INFO" localSheetId="42">'x-1110'!$A$6:$B$21</definedName>
    <definedName name="TABLE_INFO" localSheetId="43">'x-1111'!$A$6:$B$21</definedName>
    <definedName name="TABLE_INFO" localSheetId="44">'x-1201'!$A$6:$B$21</definedName>
    <definedName name="TABLE_INFO" localSheetId="45">'x-1202'!$A$6:$B$21</definedName>
    <definedName name="TABLE_INFO" localSheetId="46">'x-1203'!$A$6:$B$21</definedName>
    <definedName name="TABLE_INFO" localSheetId="47">'x-1204'!$A$6:$B$21</definedName>
    <definedName name="TABLE_INFO" localSheetId="48">'x-1205'!$A$6:$B$21</definedName>
    <definedName name="TABLE_INFO" localSheetId="49">'x-1206'!$A$6:$B$21</definedName>
    <definedName name="TABLE_INFO" localSheetId="50">'x-1301'!$A$6:$B$21</definedName>
    <definedName name="TABLE_INFO" localSheetId="51">'x-1302'!$A$6:$B$21</definedName>
    <definedName name="TABLE_INFO" localSheetId="52">'x-1303'!$A$6:$B$21</definedName>
    <definedName name="TABLE_INFO" localSheetId="53">'x-1304'!$A$6:$B$21</definedName>
    <definedName name="TABLE_INFO" localSheetId="54">'x-1305'!$A$6:$B$21</definedName>
    <definedName name="TABLE_INFO" localSheetId="55">'x-1306'!$A$6:$B$21</definedName>
    <definedName name="TABLE_INFO" localSheetId="56">'x-1307'!$A$6:$B$21</definedName>
    <definedName name="TABLE_INFO" localSheetId="57">'x-1308'!$A$6:$B$21</definedName>
    <definedName name="TABLE_INFO" localSheetId="58">'x-1309'!$A$6:$B$21</definedName>
    <definedName name="TABLE_INFO" localSheetId="59">'x-1310'!$A$6:$B$21</definedName>
    <definedName name="TABLE_INFO" localSheetId="60">'x-1311'!$A$6:$B$21</definedName>
    <definedName name="TABLE_INFO" localSheetId="61">'x-1312'!$A$6:$B$21</definedName>
    <definedName name="TABLE_INFO" localSheetId="62">'x-1313'!$A$6:$B$21</definedName>
    <definedName name="TABLE_INFO" localSheetId="63">'x-1314'!$A$6:$B$21</definedName>
    <definedName name="TABLE_INFO" localSheetId="64">'x-1315'!$A$6:$B$21</definedName>
    <definedName name="TABLE_INFO" localSheetId="65">'x-1316'!$A$6:$B$21</definedName>
    <definedName name="TABLE_INFO" localSheetId="66">'x-1401'!$A$6:$B$21</definedName>
    <definedName name="TABLE_INFO" localSheetId="67">'x-1501'!$A$6:$B$21</definedName>
    <definedName name="TABLE_INFO" localSheetId="68">'x-1602'!$A$6:$B$21</definedName>
    <definedName name="TABLE_INFO" localSheetId="6">'x-201'!$A$6:$B$21</definedName>
    <definedName name="TABLE_INFO" localSheetId="7">'x-202'!$A$6:$B$21</definedName>
    <definedName name="TABLE_INFO" localSheetId="8">'x-203'!$A$6:$B$21</definedName>
    <definedName name="TABLE_INFO" localSheetId="9">'x-204'!$A$6:$B$21</definedName>
    <definedName name="TABLE_INFO" localSheetId="10">'x-205'!$A$6:$B$21</definedName>
    <definedName name="TABLE_INFO" localSheetId="11">'x-208'!$A$6:$B$21</definedName>
    <definedName name="TABLE_INFO" localSheetId="13">'x-301'!$A$6:$B$21</definedName>
    <definedName name="TABLE_INFO" localSheetId="14">'x-302'!$A$6:$B$21</definedName>
    <definedName name="TABLE_INFO" localSheetId="15">'x-306'!$A$6:$B$21</definedName>
    <definedName name="TABLE_INFO" localSheetId="16">'x-307'!$A$6:$B$21</definedName>
    <definedName name="TABLE_INFO" localSheetId="17">'x-308'!$A$6:$B$21</definedName>
    <definedName name="TABLE_INFO" localSheetId="18">'x-309'!$A$6:$B$21</definedName>
    <definedName name="TABLE_INFO" localSheetId="19">'x-310'!$A$6:$B$21</definedName>
    <definedName name="TABLE_INFO" localSheetId="20">'x-311'!$A$6:$B$21</definedName>
    <definedName name="TABLE_INFO" localSheetId="21">'x-312'!$A$6:$B$21</definedName>
    <definedName name="TABLE_INFO" localSheetId="27">'x-401'!$A$6:$B$21</definedName>
    <definedName name="TABLE_INFO" localSheetId="28">'x-402'!$A$6:$B$21</definedName>
    <definedName name="TABLE_INFO" localSheetId="29">'x-601'!$A$6:$B$21</definedName>
    <definedName name="TABLE_INFO" localSheetId="30">'x-602'!$A$6:$B$21</definedName>
    <definedName name="TABLE_INFO" localSheetId="31">'x-701'!$A$6:$B$21</definedName>
    <definedName name="TABLE_INFO" localSheetId="32">'x-801'!$A$6:$B$21</definedName>
    <definedName name="TABLE_INFO">#REF!</definedName>
    <definedName name="TABLE_INFO_1" localSheetId="5">'x-109i'!$A$6:$G$21</definedName>
    <definedName name="TABLE_INFO_1" localSheetId="33">'x-1101'!$A$6:$B$21</definedName>
    <definedName name="TABLE_INFO_1" localSheetId="34">'x-1102'!$A$6:$C$21</definedName>
    <definedName name="TABLE_INFO_1" localSheetId="35">'x-1103'!$A$6:$B$21</definedName>
    <definedName name="TABLE_INFO_1" localSheetId="36">'x-1104'!$A$6:$B$21</definedName>
    <definedName name="TABLE_INFO_1" localSheetId="37">'x-1105'!$A$6:$B$21</definedName>
    <definedName name="TABLE_INFO_1" localSheetId="38">'x-1106'!$A$6:$B$21</definedName>
    <definedName name="TABLE_INFO_1" localSheetId="39">'x-1107'!$A$6:$B$21</definedName>
    <definedName name="TABLE_INFO_1" localSheetId="40">'x-1108'!$A$6:$B$21</definedName>
    <definedName name="TABLE_INFO_1" localSheetId="41">'x-1109'!$A$6:$B$21</definedName>
    <definedName name="TABLE_INFO_1" localSheetId="42">'x-1110'!$A$6:$B$21</definedName>
    <definedName name="TABLE_INFO_1" localSheetId="43">'x-1111'!$A$6:$B$21</definedName>
    <definedName name="TABLE_INFO_1" localSheetId="44">'x-1201'!$A$6:$B$21</definedName>
    <definedName name="TABLE_INFO_1" localSheetId="45">'x-1202'!$A$6:$B$21</definedName>
    <definedName name="TABLE_INFO_1" localSheetId="46">'x-1203'!$A$6:$AT$21</definedName>
    <definedName name="TABLE_INFO_1" localSheetId="47">'x-1204'!$A$6:$BD$21</definedName>
    <definedName name="TABLE_INFO_1" localSheetId="48">'x-1205'!$A$6:$B$21</definedName>
    <definedName name="TABLE_INFO_1" localSheetId="49">'x-1206'!$A$6:$B$21</definedName>
    <definedName name="TABLE_INFO_1" localSheetId="50">'x-1301'!$A$6:$AS$21</definedName>
    <definedName name="TABLE_INFO_1" localSheetId="51">'x-1302'!$A$6:$AS$21</definedName>
    <definedName name="TABLE_INFO_1" localSheetId="52">'x-1303'!$A$6:$AS$21</definedName>
    <definedName name="TABLE_INFO_1" localSheetId="53">'x-1304'!$A$6:$AS$21</definedName>
    <definedName name="TABLE_INFO_1" localSheetId="54">'x-1305'!$A$6:$AS$21</definedName>
    <definedName name="TABLE_INFO_1" localSheetId="55">'x-1306'!$A$6:$AS$21</definedName>
    <definedName name="TABLE_INFO_1" localSheetId="56">'x-1307'!$A$6:$AS$21</definedName>
    <definedName name="TABLE_INFO_1" localSheetId="57">'x-1308'!$A$6:$AS$21</definedName>
    <definedName name="TABLE_INFO_1" localSheetId="58">'x-1309'!$A$6:$AS$21</definedName>
    <definedName name="TABLE_INFO_1" localSheetId="59">'x-1310'!$A$6:$AS$21</definedName>
    <definedName name="TABLE_INFO_1" localSheetId="60">'x-1311'!$A$6:$AS$21</definedName>
    <definedName name="TABLE_INFO_1" localSheetId="61">'x-1312'!$A$6:$AS$21</definedName>
    <definedName name="TABLE_INFO_1" localSheetId="62">'x-1313'!$A$6:$AS$21</definedName>
    <definedName name="TABLE_INFO_1" localSheetId="63">'x-1314'!$A$6:$AS$21</definedName>
    <definedName name="TABLE_INFO_1" localSheetId="64">'x-1315'!$A$6:$AS$21</definedName>
    <definedName name="TABLE_INFO_1" localSheetId="65">'x-1316'!$A$6:$AS$21</definedName>
    <definedName name="TABLE_INFO_1" localSheetId="66">'x-1401'!$A$6:$E$21</definedName>
    <definedName name="TABLE_INFO_1" localSheetId="67">'x-1501'!$A$6:$B$21</definedName>
    <definedName name="TABLE_INFO_1" localSheetId="68">'x-1602'!$A$6:$B$21</definedName>
    <definedName name="TABLE_INFO_1" localSheetId="6">'x-201'!$A$6:$F$21</definedName>
    <definedName name="TABLE_INFO_1" localSheetId="7">'x-202'!$A$6:$F$21</definedName>
    <definedName name="TABLE_INFO_1" localSheetId="8">'x-203'!$A$6:$F$21</definedName>
    <definedName name="TABLE_INFO_1" localSheetId="9">'x-204'!$A$6:$F$21</definedName>
    <definedName name="TABLE_INFO_1" localSheetId="10">'x-205'!$A$6:$F$21</definedName>
    <definedName name="TABLE_INFO_1" localSheetId="11">'x-208'!$A$6:$B$21</definedName>
    <definedName name="TABLE_INFO_1" localSheetId="13">'x-301'!$A$6:$G$21</definedName>
    <definedName name="TABLE_INFO_1" localSheetId="14">'x-302'!$A$6:$F$21</definedName>
    <definedName name="TABLE_INFO_1" localSheetId="15">'x-306'!$A$6:$C$21</definedName>
    <definedName name="TABLE_INFO_1" localSheetId="16">'x-307'!$A$6:$C$21</definedName>
    <definedName name="TABLE_INFO_1" localSheetId="17">'x-308'!$A$6:$B$21</definedName>
    <definedName name="TABLE_INFO_1" localSheetId="18">'x-309'!$A$6:$B$21</definedName>
    <definedName name="TABLE_INFO_1" localSheetId="19">'x-310'!$A$6:$B$21</definedName>
    <definedName name="TABLE_INFO_1" localSheetId="20">'x-311'!$A$6:$AT$21</definedName>
    <definedName name="TABLE_INFO_1" localSheetId="21">'x-312'!$A$6:$BD$21</definedName>
    <definedName name="TABLE_INFO_1" localSheetId="27">'x-401'!$A$6:$V$21</definedName>
    <definedName name="TABLE_INFO_1" localSheetId="28">'x-402'!$A$6:$Q$21</definedName>
    <definedName name="TABLE_INFO_1" localSheetId="29">'x-601'!$A$6:$E$21</definedName>
    <definedName name="TABLE_INFO_1" localSheetId="30">'x-602'!$A$6:$D$21</definedName>
    <definedName name="TABLE_INFO_1" localSheetId="31">'x-701'!$A$6:$E$21</definedName>
    <definedName name="TABLE_INFO_1" localSheetId="32">'x-801'!$A$6:$C$21</definedName>
    <definedName name="TABLE_INFO_2" localSheetId="5">'x-109i'!$J$6:$P$21</definedName>
    <definedName name="TABLE_INFO_2" localSheetId="33">'x-1101'!$E$6:$H$21</definedName>
    <definedName name="TABLE_INFO_2" localSheetId="43">'x-1111'!$E$6:$F$21</definedName>
    <definedName name="TABLE_INFO_2" localSheetId="44">'x-1201'!$E$6:$F$21</definedName>
    <definedName name="TABLE_INFO_2" localSheetId="45">'x-1202'!$E$6:$F$21</definedName>
    <definedName name="TABLE_INFO_2" localSheetId="46">'x-1203'!$AX$6:$CH$21</definedName>
    <definedName name="TABLE_INFO_2" localSheetId="47">'x-1204'!$BH$6:$DB$21</definedName>
    <definedName name="TABLE_INFO_2" localSheetId="48">'x-1205'!$E$6:$F$21</definedName>
    <definedName name="TABLE_INFO_2" localSheetId="49">'x-1206'!$E$6:$F$21</definedName>
    <definedName name="TABLE_INFO_2" localSheetId="68">'x-1602'!#REF!</definedName>
    <definedName name="TABLE_INFO_2" localSheetId="6">'x-201'!$I$6:$N$21</definedName>
    <definedName name="TABLE_INFO_2" localSheetId="7">'x-202'!$I$6:$N$21</definedName>
    <definedName name="TABLE_INFO_2" localSheetId="8">'x-203'!$I$6:$N$21</definedName>
    <definedName name="TABLE_INFO_2" localSheetId="9">'x-204'!$I$6:$N$21</definedName>
    <definedName name="TABLE_INFO_2" localSheetId="10">'x-205'!$I$6:$N$21</definedName>
    <definedName name="TABLE_INFO_2" localSheetId="11">'x-208'!$F$6:$G$21</definedName>
    <definedName name="TABLE_INFO_2" localSheetId="13">'x-301'!$J$6:$P$21</definedName>
    <definedName name="TABLE_INFO_2" localSheetId="14">'x-302'!$I$6:$N$21</definedName>
    <definedName name="TABLE_INFO_2" localSheetId="15">'x-306'!$F$6:$H$21</definedName>
    <definedName name="TABLE_INFO_2" localSheetId="16">'x-307'!$F$6:$H$21</definedName>
    <definedName name="TABLE_INFO_2" localSheetId="17">'x-308'!$E$6:$F$21</definedName>
    <definedName name="TABLE_INFO_2" localSheetId="18">'x-309'!$E$6:$F$21</definedName>
    <definedName name="TABLE_INFO_2" localSheetId="19">'x-310'!$E$6:$F$21</definedName>
    <definedName name="TABLE_INFO_2" localSheetId="20">'x-311'!$AW$6:$CG$21</definedName>
    <definedName name="TABLE_INFO_2" localSheetId="21">'x-312'!$BG$6:$DA$21</definedName>
    <definedName name="TABLE_INFO_2" localSheetId="27">'x-401'!$Y$6:$AI$21</definedName>
    <definedName name="TABLE_INFO_2" localSheetId="29">'x-601'!$H$6:$L$21</definedName>
    <definedName name="TABLE_INFO_2" localSheetId="30">'x-602'!$G$6:$J$21</definedName>
    <definedName name="TABLE_INFO_3" localSheetId="46">'x-1203'!$CL$6:$EE$21</definedName>
    <definedName name="TABLE_INFO_3" localSheetId="47">'x-1204'!$DF$6:$FI$21</definedName>
    <definedName name="TABLE_INFO_3" localSheetId="7">'x-202'!$Q$6:$V$21</definedName>
    <definedName name="TABLE_INFO_3" localSheetId="8">'x-203'!$Q$6:$V$21</definedName>
    <definedName name="TABLE_INFO_3" localSheetId="9">'x-204'!$Q$6:$V$21</definedName>
    <definedName name="TABLE_INFO_3" localSheetId="10">'x-205'!$Q$6:$V$21</definedName>
    <definedName name="TABLE_INFO_4" localSheetId="46">'x-1203'!$EI$6:$FS$21</definedName>
    <definedName name="TABLE_INFO_4" localSheetId="47">'x-1204'!$FM$6:$HG$21</definedName>
    <definedName name="TABLE_INFO_4" localSheetId="8">'x-203'!$Y$6:$AD$21</definedName>
    <definedName name="TABLE_INFO_4" localSheetId="9">'x-204'!$Y$6:$AD$21</definedName>
    <definedName name="TABLE_INFO_4" localSheetId="10">'x-205'!$Y$6:$AD$21</definedName>
    <definedName name="TABLE_REFERENCE" localSheetId="5">'x-109i'!$B$15</definedName>
    <definedName name="TABLE_REFERENCE" localSheetId="33">'x-1101'!$B$15</definedName>
    <definedName name="TABLE_REFERENCE" localSheetId="34">'x-1102'!$B$15</definedName>
    <definedName name="TABLE_REFERENCE" localSheetId="35">'x-1103'!$B$15</definedName>
    <definedName name="TABLE_REFERENCE" localSheetId="36">'x-1104'!$B$15</definedName>
    <definedName name="TABLE_REFERENCE" localSheetId="37">'x-1105'!$B$15</definedName>
    <definedName name="TABLE_REFERENCE" localSheetId="38">'x-1106'!$B$15</definedName>
    <definedName name="TABLE_REFERENCE" localSheetId="39">'x-1107'!$B$15</definedName>
    <definedName name="TABLE_REFERENCE" localSheetId="40">'x-1108'!$B$15</definedName>
    <definedName name="TABLE_REFERENCE" localSheetId="41">'x-1109'!$B$15</definedName>
    <definedName name="TABLE_REFERENCE" localSheetId="42">'x-1110'!$B$15</definedName>
    <definedName name="TABLE_REFERENCE" localSheetId="43">'x-1111'!$B$15</definedName>
    <definedName name="TABLE_REFERENCE" localSheetId="44">'x-1201'!$B$15</definedName>
    <definedName name="TABLE_REFERENCE" localSheetId="45">'x-1202'!$B$15</definedName>
    <definedName name="TABLE_REFERENCE" localSheetId="46">'x-1203'!$B$15</definedName>
    <definedName name="TABLE_REFERENCE" localSheetId="47">'x-1204'!$B$15</definedName>
    <definedName name="TABLE_REFERENCE" localSheetId="48">'x-1205'!$B$15</definedName>
    <definedName name="TABLE_REFERENCE" localSheetId="49">'x-1206'!$B$15</definedName>
    <definedName name="TABLE_REFERENCE" localSheetId="50">'x-1301'!$B$15</definedName>
    <definedName name="TABLE_REFERENCE" localSheetId="51">'x-1302'!$B$15</definedName>
    <definedName name="TABLE_REFERENCE" localSheetId="52">'x-1303'!$B$15</definedName>
    <definedName name="TABLE_REFERENCE" localSheetId="53">'x-1304'!$B$15</definedName>
    <definedName name="TABLE_REFERENCE" localSheetId="54">'x-1305'!$B$15</definedName>
    <definedName name="TABLE_REFERENCE" localSheetId="55">'x-1306'!$B$15</definedName>
    <definedName name="TABLE_REFERENCE" localSheetId="56">'x-1307'!$B$15</definedName>
    <definedName name="TABLE_REFERENCE" localSheetId="57">'x-1308'!$B$15</definedName>
    <definedName name="TABLE_REFERENCE" localSheetId="58">'x-1309'!$B$15</definedName>
    <definedName name="TABLE_REFERENCE" localSheetId="59">'x-1310'!$B$15</definedName>
    <definedName name="TABLE_REFERENCE" localSheetId="60">'x-1311'!$B$15</definedName>
    <definedName name="TABLE_REFERENCE" localSheetId="61">'x-1312'!$B$15</definedName>
    <definedName name="TABLE_REFERENCE" localSheetId="62">'x-1313'!$B$15</definedName>
    <definedName name="TABLE_REFERENCE" localSheetId="63">'x-1314'!$B$15</definedName>
    <definedName name="TABLE_REFERENCE" localSheetId="64">'x-1315'!$B$15</definedName>
    <definedName name="TABLE_REFERENCE" localSheetId="65">'x-1316'!$B$15</definedName>
    <definedName name="TABLE_REFERENCE" localSheetId="66">'x-1401'!$B$15</definedName>
    <definedName name="TABLE_REFERENCE" localSheetId="67">'x-1501'!$B$15</definedName>
    <definedName name="TABLE_REFERENCE" localSheetId="68">'x-1602'!$B$15</definedName>
    <definedName name="TABLE_REFERENCE" localSheetId="6">'x-201'!$B$15</definedName>
    <definedName name="TABLE_REFERENCE" localSheetId="7">'x-202'!$B$15</definedName>
    <definedName name="TABLE_REFERENCE" localSheetId="8">'x-203'!$B$15</definedName>
    <definedName name="TABLE_REFERENCE" localSheetId="9">'x-204'!$B$15</definedName>
    <definedName name="TABLE_REFERENCE" localSheetId="10">'x-205'!$B$15</definedName>
    <definedName name="TABLE_REFERENCE" localSheetId="11">'x-208'!$B$15</definedName>
    <definedName name="TABLE_REFERENCE" localSheetId="13">'x-301'!$B$15</definedName>
    <definedName name="TABLE_REFERENCE" localSheetId="14">'x-302'!$B$15</definedName>
    <definedName name="TABLE_REFERENCE" localSheetId="15">'x-306'!$B$15</definedName>
    <definedName name="TABLE_REFERENCE" localSheetId="16">'x-307'!$B$15</definedName>
    <definedName name="TABLE_REFERENCE" localSheetId="17">'x-308'!$B$15</definedName>
    <definedName name="TABLE_REFERENCE" localSheetId="18">'x-309'!$B$15</definedName>
    <definedName name="TABLE_REFERENCE" localSheetId="19">'x-310'!$B$15</definedName>
    <definedName name="TABLE_REFERENCE" localSheetId="20">'x-311'!$B$15</definedName>
    <definedName name="TABLE_REFERENCE" localSheetId="21">'x-312'!$B$15</definedName>
    <definedName name="TABLE_REFERENCE" localSheetId="27">'x-401'!$B$15</definedName>
    <definedName name="TABLE_REFERENCE" localSheetId="28">'x-402'!$B$15</definedName>
    <definedName name="TABLE_REFERENCE" localSheetId="29">'x-601'!$B$15</definedName>
    <definedName name="TABLE_REFERENCE" localSheetId="30">'x-602'!$B$15</definedName>
    <definedName name="TABLE_REFERENCE" localSheetId="31">'x-701'!$B$15</definedName>
    <definedName name="TABLE_REFERENCE" localSheetId="32">'x-801'!$B$15</definedName>
    <definedName name="TABLE_REFERENCE">#REF!</definedName>
    <definedName name="TABLE_REFERENCE_1" localSheetId="5">'x-109i'!$B$15</definedName>
    <definedName name="TABLE_REFERENCE_1" localSheetId="33">'x-1101'!$B$15</definedName>
    <definedName name="TABLE_REFERENCE_1" localSheetId="34">'x-1102'!$B$15</definedName>
    <definedName name="TABLE_REFERENCE_1" localSheetId="35">'x-1103'!$B$15</definedName>
    <definedName name="TABLE_REFERENCE_1" localSheetId="36">'x-1104'!$B$15</definedName>
    <definedName name="TABLE_REFERENCE_1" localSheetId="37">'x-1105'!$B$15</definedName>
    <definedName name="TABLE_REFERENCE_1" localSheetId="38">'x-1106'!$B$15</definedName>
    <definedName name="TABLE_REFERENCE_1" localSheetId="39">'x-1107'!$B$15</definedName>
    <definedName name="TABLE_REFERENCE_1" localSheetId="40">'x-1108'!$B$15</definedName>
    <definedName name="TABLE_REFERENCE_1" localSheetId="41">'x-1109'!$B$15</definedName>
    <definedName name="TABLE_REFERENCE_1" localSheetId="42">'x-1110'!$B$15</definedName>
    <definedName name="TABLE_REFERENCE_1" localSheetId="43">'x-1111'!$B$15</definedName>
    <definedName name="TABLE_REFERENCE_1" localSheetId="44">'x-1201'!$B$15</definedName>
    <definedName name="TABLE_REFERENCE_1" localSheetId="45">'x-1202'!$B$15</definedName>
    <definedName name="TABLE_REFERENCE_1" localSheetId="46">'x-1203'!$B$15</definedName>
    <definedName name="TABLE_REFERENCE_1" localSheetId="47">'x-1204'!$B$15</definedName>
    <definedName name="TABLE_REFERENCE_1" localSheetId="48">'x-1205'!$B$15</definedName>
    <definedName name="TABLE_REFERENCE_1" localSheetId="49">'x-1206'!$B$15</definedName>
    <definedName name="TABLE_REFERENCE_1" localSheetId="50">'x-1301'!$B$15</definedName>
    <definedName name="TABLE_REFERENCE_1" localSheetId="51">'x-1302'!$B$15</definedName>
    <definedName name="TABLE_REFERENCE_1" localSheetId="52">'x-1303'!$B$15</definedName>
    <definedName name="TABLE_REFERENCE_1" localSheetId="53">'x-1304'!$B$15</definedName>
    <definedName name="TABLE_REFERENCE_1" localSheetId="54">'x-1305'!$B$15</definedName>
    <definedName name="TABLE_REFERENCE_1" localSheetId="55">'x-1306'!$B$15</definedName>
    <definedName name="TABLE_REFERENCE_1" localSheetId="56">'x-1307'!$B$15</definedName>
    <definedName name="TABLE_REFERENCE_1" localSheetId="57">'x-1308'!$B$15</definedName>
    <definedName name="TABLE_REFERENCE_1" localSheetId="58">'x-1309'!$B$15</definedName>
    <definedName name="TABLE_REFERENCE_1" localSheetId="59">'x-1310'!$B$15</definedName>
    <definedName name="TABLE_REFERENCE_1" localSheetId="60">'x-1311'!$B$15</definedName>
    <definedName name="TABLE_REFERENCE_1" localSheetId="61">'x-1312'!$B$15</definedName>
    <definedName name="TABLE_REFERENCE_1" localSheetId="62">'x-1313'!$B$15</definedName>
    <definedName name="TABLE_REFERENCE_1" localSheetId="63">'x-1314'!$B$15</definedName>
    <definedName name="TABLE_REFERENCE_1" localSheetId="64">'x-1315'!$B$15</definedName>
    <definedName name="TABLE_REFERENCE_1" localSheetId="65">'x-1316'!$B$15</definedName>
    <definedName name="TABLE_REFERENCE_1" localSheetId="66">'x-1401'!$B$15</definedName>
    <definedName name="TABLE_REFERENCE_1" localSheetId="67">'x-1501'!$B$15</definedName>
    <definedName name="TABLE_REFERENCE_1" localSheetId="68">'x-1602'!$B$15</definedName>
    <definedName name="TABLE_REFERENCE_1" localSheetId="6">'x-201'!$B$15</definedName>
    <definedName name="TABLE_REFERENCE_1" localSheetId="7">'x-202'!$B$15</definedName>
    <definedName name="TABLE_REFERENCE_1" localSheetId="8">'x-203'!$B$15</definedName>
    <definedName name="TABLE_REFERENCE_1" localSheetId="9">'x-204'!$B$15</definedName>
    <definedName name="TABLE_REFERENCE_1" localSheetId="10">'x-205'!$B$15</definedName>
    <definedName name="TABLE_REFERENCE_1" localSheetId="11">'x-208'!$B$15</definedName>
    <definedName name="TABLE_REFERENCE_1" localSheetId="13">'x-301'!$B$15</definedName>
    <definedName name="TABLE_REFERENCE_1" localSheetId="14">'x-302'!$B$15</definedName>
    <definedName name="TABLE_REFERENCE_1" localSheetId="15">'x-306'!$B$15</definedName>
    <definedName name="TABLE_REFERENCE_1" localSheetId="16">'x-307'!$B$15</definedName>
    <definedName name="TABLE_REFERENCE_1" localSheetId="17">'x-308'!$B$15</definedName>
    <definedName name="TABLE_REFERENCE_1" localSheetId="18">'x-309'!$B$15</definedName>
    <definedName name="TABLE_REFERENCE_1" localSheetId="19">'x-310'!$B$15</definedName>
    <definedName name="TABLE_REFERENCE_1" localSheetId="20">'x-311'!$B$15</definedName>
    <definedName name="TABLE_REFERENCE_1" localSheetId="21">'x-312'!$B$15</definedName>
    <definedName name="TABLE_REFERENCE_1" localSheetId="27">'x-401'!$B$15</definedName>
    <definedName name="TABLE_REFERENCE_1" localSheetId="28">'x-402'!$B$15</definedName>
    <definedName name="TABLE_REFERENCE_1" localSheetId="29">'x-601'!$B$15</definedName>
    <definedName name="TABLE_REFERENCE_1" localSheetId="30">'x-602'!$B$15</definedName>
    <definedName name="TABLE_REFERENCE_1" localSheetId="31">'x-701'!$B$15</definedName>
    <definedName name="TABLE_REFERENCE_1" localSheetId="32">'x-801'!$B$15</definedName>
    <definedName name="TABLE_REFERENCE_2" localSheetId="5">'x-109i'!$K$15</definedName>
    <definedName name="TABLE_REFERENCE_2" localSheetId="33">'x-1101'!$F$15</definedName>
    <definedName name="TABLE_REFERENCE_2" localSheetId="43">'x-1111'!$F$15</definedName>
    <definedName name="TABLE_REFERENCE_2" localSheetId="44">'x-1201'!$F$15</definedName>
    <definedName name="TABLE_REFERENCE_2" localSheetId="45">'x-1202'!$F$15</definedName>
    <definedName name="TABLE_REFERENCE_2" localSheetId="46">'x-1203'!$AY$15</definedName>
    <definedName name="TABLE_REFERENCE_2" localSheetId="47">'x-1204'!$BI$15</definedName>
    <definedName name="TABLE_REFERENCE_2" localSheetId="48">'x-1205'!$F$15</definedName>
    <definedName name="TABLE_REFERENCE_2" localSheetId="49">'x-1206'!$F$15</definedName>
    <definedName name="TABLE_REFERENCE_2" localSheetId="68">'x-1602'!#REF!</definedName>
    <definedName name="TABLE_REFERENCE_2" localSheetId="6">'x-201'!$J$15</definedName>
    <definedName name="TABLE_REFERENCE_2" localSheetId="7">'x-202'!$J$15</definedName>
    <definedName name="TABLE_REFERENCE_2" localSheetId="8">'x-203'!$J$15</definedName>
    <definedName name="TABLE_REFERENCE_2" localSheetId="9">'x-204'!$J$15</definedName>
    <definedName name="TABLE_REFERENCE_2" localSheetId="10">'x-205'!$J$15</definedName>
    <definedName name="TABLE_REFERENCE_2" localSheetId="11">'x-208'!$G$15</definedName>
    <definedName name="TABLE_REFERENCE_2" localSheetId="13">'x-301'!$K$15</definedName>
    <definedName name="TABLE_REFERENCE_2" localSheetId="14">'x-302'!$J$15</definedName>
    <definedName name="TABLE_REFERENCE_2" localSheetId="15">'x-306'!$G$15</definedName>
    <definedName name="TABLE_REFERENCE_2" localSheetId="16">'x-307'!$G$15</definedName>
    <definedName name="TABLE_REFERENCE_2" localSheetId="17">'x-308'!$F$15</definedName>
    <definedName name="TABLE_REFERENCE_2" localSheetId="18">'x-309'!$F$15</definedName>
    <definedName name="TABLE_REFERENCE_2" localSheetId="19">'x-310'!$F$15</definedName>
    <definedName name="TABLE_REFERENCE_2" localSheetId="20">'x-311'!$AX$15</definedName>
    <definedName name="TABLE_REFERENCE_2" localSheetId="21">'x-312'!$BH$15</definedName>
    <definedName name="TABLE_REFERENCE_2" localSheetId="27">'x-401'!$Z$15</definedName>
    <definedName name="TABLE_REFERENCE_2" localSheetId="29">'x-601'!$I$15</definedName>
    <definedName name="TABLE_REFERENCE_2" localSheetId="30">'x-602'!$H$15</definedName>
    <definedName name="TABLE_REFERENCE_3" localSheetId="46">'x-1203'!$CM$15</definedName>
    <definedName name="TABLE_REFERENCE_3" localSheetId="47">'x-1204'!$DG$15</definedName>
    <definedName name="TABLE_REFERENCE_3" localSheetId="7">'x-202'!$R$15</definedName>
    <definedName name="TABLE_REFERENCE_3" localSheetId="8">'x-203'!$R$15</definedName>
    <definedName name="TABLE_REFERENCE_3" localSheetId="9">'x-204'!$R$15</definedName>
    <definedName name="TABLE_REFERENCE_3" localSheetId="10">'x-205'!$R$15</definedName>
    <definedName name="TABLE_REFERENCE_4" localSheetId="46">'x-1203'!$EJ$15</definedName>
    <definedName name="TABLE_REFERENCE_4" localSheetId="47">'x-1204'!$FN$15</definedName>
    <definedName name="TABLE_REFERENCE_4" localSheetId="8">'x-203'!$Z$15</definedName>
    <definedName name="TABLE_REFERENCE_4" localSheetId="9">'x-204'!$Z$15</definedName>
    <definedName name="TABLE_REFERENCE_4" localSheetId="10">'x-205'!$Z$15</definedName>
    <definedName name="TABLE_REFERENCE_GUIDANCE" localSheetId="5">'x-109i'!$B$16</definedName>
    <definedName name="TABLE_REFERENCE_GUIDANCE" localSheetId="33">'x-1101'!$B$16</definedName>
    <definedName name="TABLE_REFERENCE_GUIDANCE" localSheetId="34">'x-1102'!$B$16</definedName>
    <definedName name="TABLE_REFERENCE_GUIDANCE" localSheetId="35">'x-1103'!$B$16</definedName>
    <definedName name="TABLE_REFERENCE_GUIDANCE" localSheetId="36">'x-1104'!$B$16</definedName>
    <definedName name="TABLE_REFERENCE_GUIDANCE" localSheetId="37">'x-1105'!$B$16</definedName>
    <definedName name="TABLE_REFERENCE_GUIDANCE" localSheetId="38">'x-1106'!$B$16</definedName>
    <definedName name="TABLE_REFERENCE_GUIDANCE" localSheetId="39">'x-1107'!$B$16</definedName>
    <definedName name="TABLE_REFERENCE_GUIDANCE" localSheetId="40">'x-1108'!$B$16</definedName>
    <definedName name="TABLE_REFERENCE_GUIDANCE" localSheetId="41">'x-1109'!$B$16</definedName>
    <definedName name="TABLE_REFERENCE_GUIDANCE" localSheetId="42">'x-1110'!$B$16</definedName>
    <definedName name="TABLE_REFERENCE_GUIDANCE" localSheetId="43">'x-1111'!$B$16</definedName>
    <definedName name="TABLE_REFERENCE_GUIDANCE" localSheetId="44">'x-1201'!$B$16</definedName>
    <definedName name="TABLE_REFERENCE_GUIDANCE" localSheetId="45">'x-1202'!$B$16</definedName>
    <definedName name="TABLE_REFERENCE_GUIDANCE" localSheetId="46">'x-1203'!$B$16</definedName>
    <definedName name="TABLE_REFERENCE_GUIDANCE" localSheetId="47">'x-1204'!$B$16</definedName>
    <definedName name="TABLE_REFERENCE_GUIDANCE" localSheetId="48">'x-1205'!$B$16</definedName>
    <definedName name="TABLE_REFERENCE_GUIDANCE" localSheetId="49">'x-1206'!$B$16</definedName>
    <definedName name="TABLE_REFERENCE_GUIDANCE" localSheetId="50">'x-1301'!$B$16</definedName>
    <definedName name="TABLE_REFERENCE_GUIDANCE" localSheetId="51">'x-1302'!$B$16</definedName>
    <definedName name="TABLE_REFERENCE_GUIDANCE" localSheetId="52">'x-1303'!$B$16</definedName>
    <definedName name="TABLE_REFERENCE_GUIDANCE" localSheetId="53">'x-1304'!$B$16</definedName>
    <definedName name="TABLE_REFERENCE_GUIDANCE" localSheetId="54">'x-1305'!$B$16</definedName>
    <definedName name="TABLE_REFERENCE_GUIDANCE" localSheetId="55">'x-1306'!$B$16</definedName>
    <definedName name="TABLE_REFERENCE_GUIDANCE" localSheetId="56">'x-1307'!$B$16</definedName>
    <definedName name="TABLE_REFERENCE_GUIDANCE" localSheetId="57">'x-1308'!$B$16</definedName>
    <definedName name="TABLE_REFERENCE_GUIDANCE" localSheetId="58">'x-1309'!$B$16</definedName>
    <definedName name="TABLE_REFERENCE_GUIDANCE" localSheetId="59">'x-1310'!$B$16</definedName>
    <definedName name="TABLE_REFERENCE_GUIDANCE" localSheetId="60">'x-1311'!$B$16</definedName>
    <definedName name="TABLE_REFERENCE_GUIDANCE" localSheetId="61">'x-1312'!$B$16</definedName>
    <definedName name="TABLE_REFERENCE_GUIDANCE" localSheetId="62">'x-1313'!$B$16</definedName>
    <definedName name="TABLE_REFERENCE_GUIDANCE" localSheetId="63">'x-1314'!$B$16</definedName>
    <definedName name="TABLE_REFERENCE_GUIDANCE" localSheetId="64">'x-1315'!$B$16</definedName>
    <definedName name="TABLE_REFERENCE_GUIDANCE" localSheetId="65">'x-1316'!$B$16</definedName>
    <definedName name="TABLE_REFERENCE_GUIDANCE" localSheetId="66">'x-1401'!$B$16</definedName>
    <definedName name="TABLE_REFERENCE_GUIDANCE" localSheetId="67">'x-1501'!$B$16</definedName>
    <definedName name="TABLE_REFERENCE_GUIDANCE" localSheetId="68">'x-1602'!$B$16</definedName>
    <definedName name="TABLE_REFERENCE_GUIDANCE" localSheetId="6">'x-201'!$B$16</definedName>
    <definedName name="TABLE_REFERENCE_GUIDANCE" localSheetId="7">'x-202'!$B$16</definedName>
    <definedName name="TABLE_REFERENCE_GUIDANCE" localSheetId="8">'x-203'!$B$16</definedName>
    <definedName name="TABLE_REFERENCE_GUIDANCE" localSheetId="9">'x-204'!$B$16</definedName>
    <definedName name="TABLE_REFERENCE_GUIDANCE" localSheetId="10">'x-205'!$B$16</definedName>
    <definedName name="TABLE_REFERENCE_GUIDANCE" localSheetId="11">'x-208'!$B$16</definedName>
    <definedName name="TABLE_REFERENCE_GUIDANCE" localSheetId="13">'x-301'!$B$16</definedName>
    <definedName name="TABLE_REFERENCE_GUIDANCE" localSheetId="14">'x-302'!$B$16</definedName>
    <definedName name="TABLE_REFERENCE_GUIDANCE" localSheetId="15">'x-306'!$B$16</definedName>
    <definedName name="TABLE_REFERENCE_GUIDANCE" localSheetId="16">'x-307'!$B$16</definedName>
    <definedName name="TABLE_REFERENCE_GUIDANCE" localSheetId="17">'x-308'!$B$16</definedName>
    <definedName name="TABLE_REFERENCE_GUIDANCE" localSheetId="18">'x-309'!$B$16</definedName>
    <definedName name="TABLE_REFERENCE_GUIDANCE" localSheetId="19">'x-310'!$B$16</definedName>
    <definedName name="TABLE_REFERENCE_GUIDANCE" localSheetId="20">'x-311'!$B$16</definedName>
    <definedName name="TABLE_REFERENCE_GUIDANCE" localSheetId="21">'x-312'!$B$16</definedName>
    <definedName name="TABLE_REFERENCE_GUIDANCE" localSheetId="27">'x-401'!$B$16</definedName>
    <definedName name="TABLE_REFERENCE_GUIDANCE" localSheetId="28">'x-402'!$B$16</definedName>
    <definedName name="TABLE_REFERENCE_GUIDANCE" localSheetId="29">'x-601'!$B$16</definedName>
    <definedName name="TABLE_REFERENCE_GUIDANCE" localSheetId="30">'x-602'!$B$16</definedName>
    <definedName name="TABLE_REFERENCE_GUIDANCE" localSheetId="31">'x-701'!$B$16</definedName>
    <definedName name="TABLE_REFERENCE_GUIDANCE" localSheetId="32">'x-801'!$B$16</definedName>
    <definedName name="TABLE_REFERENCE_GUIDANCE">#REF!</definedName>
    <definedName name="TABLE_REFERENCE_GUIDANCE_1" localSheetId="5">'x-109i'!$B$16</definedName>
    <definedName name="TABLE_REFERENCE_GUIDANCE_1" localSheetId="33">'x-1101'!$B$16</definedName>
    <definedName name="TABLE_REFERENCE_GUIDANCE_1" localSheetId="34">'x-1102'!$B$16</definedName>
    <definedName name="TABLE_REFERENCE_GUIDANCE_1" localSheetId="35">'x-1103'!$B$16</definedName>
    <definedName name="TABLE_REFERENCE_GUIDANCE_1" localSheetId="36">'x-1104'!$B$16</definedName>
    <definedName name="TABLE_REFERENCE_GUIDANCE_1" localSheetId="37">'x-1105'!$B$16</definedName>
    <definedName name="TABLE_REFERENCE_GUIDANCE_1" localSheetId="38">'x-1106'!$B$16</definedName>
    <definedName name="TABLE_REFERENCE_GUIDANCE_1" localSheetId="39">'x-1107'!$B$16</definedName>
    <definedName name="TABLE_REFERENCE_GUIDANCE_1" localSheetId="40">'x-1108'!$B$16</definedName>
    <definedName name="TABLE_REFERENCE_GUIDANCE_1" localSheetId="41">'x-1109'!$B$16</definedName>
    <definedName name="TABLE_REFERENCE_GUIDANCE_1" localSheetId="42">'x-1110'!$B$16</definedName>
    <definedName name="TABLE_REFERENCE_GUIDANCE_1" localSheetId="43">'x-1111'!$B$16</definedName>
    <definedName name="TABLE_REFERENCE_GUIDANCE_1" localSheetId="44">'x-1201'!$B$16</definedName>
    <definedName name="TABLE_REFERENCE_GUIDANCE_1" localSheetId="45">'x-1202'!$B$16</definedName>
    <definedName name="TABLE_REFERENCE_GUIDANCE_1" localSheetId="46">'x-1203'!$B$16</definedName>
    <definedName name="TABLE_REFERENCE_GUIDANCE_1" localSheetId="47">'x-1204'!$B$16</definedName>
    <definedName name="TABLE_REFERENCE_GUIDANCE_1" localSheetId="48">'x-1205'!$B$16</definedName>
    <definedName name="TABLE_REFERENCE_GUIDANCE_1" localSheetId="49">'x-1206'!$B$16</definedName>
    <definedName name="TABLE_REFERENCE_GUIDANCE_1" localSheetId="50">'x-1301'!$B$16</definedName>
    <definedName name="TABLE_REFERENCE_GUIDANCE_1" localSheetId="51">'x-1302'!$B$16</definedName>
    <definedName name="TABLE_REFERENCE_GUIDANCE_1" localSheetId="52">'x-1303'!$B$16</definedName>
    <definedName name="TABLE_REFERENCE_GUIDANCE_1" localSheetId="53">'x-1304'!$B$16</definedName>
    <definedName name="TABLE_REFERENCE_GUIDANCE_1" localSheetId="54">'x-1305'!$B$16</definedName>
    <definedName name="TABLE_REFERENCE_GUIDANCE_1" localSheetId="55">'x-1306'!$B$16</definedName>
    <definedName name="TABLE_REFERENCE_GUIDANCE_1" localSheetId="56">'x-1307'!$B$16</definedName>
    <definedName name="TABLE_REFERENCE_GUIDANCE_1" localSheetId="57">'x-1308'!$B$16</definedName>
    <definedName name="TABLE_REFERENCE_GUIDANCE_1" localSheetId="58">'x-1309'!$B$16</definedName>
    <definedName name="TABLE_REFERENCE_GUIDANCE_1" localSheetId="59">'x-1310'!$B$16</definedName>
    <definedName name="TABLE_REFERENCE_GUIDANCE_1" localSheetId="60">'x-1311'!$B$16</definedName>
    <definedName name="TABLE_REFERENCE_GUIDANCE_1" localSheetId="61">'x-1312'!$B$16</definedName>
    <definedName name="TABLE_REFERENCE_GUIDANCE_1" localSheetId="62">'x-1313'!$B$16</definedName>
    <definedName name="TABLE_REFERENCE_GUIDANCE_1" localSheetId="63">'x-1314'!$B$16</definedName>
    <definedName name="TABLE_REFERENCE_GUIDANCE_1" localSheetId="64">'x-1315'!$B$16</definedName>
    <definedName name="TABLE_REFERENCE_GUIDANCE_1" localSheetId="65">'x-1316'!$B$16</definedName>
    <definedName name="TABLE_REFERENCE_GUIDANCE_1" localSheetId="66">'x-1401'!$B$16</definedName>
    <definedName name="TABLE_REFERENCE_GUIDANCE_1" localSheetId="67">'x-1501'!$B$16</definedName>
    <definedName name="TABLE_REFERENCE_GUIDANCE_1" localSheetId="68">'x-1602'!$B$16</definedName>
    <definedName name="TABLE_REFERENCE_GUIDANCE_1" localSheetId="6">'x-201'!$B$16</definedName>
    <definedName name="TABLE_REFERENCE_GUIDANCE_1" localSheetId="7">'x-202'!$B$16</definedName>
    <definedName name="TABLE_REFERENCE_GUIDANCE_1" localSheetId="8">'x-203'!$B$16</definedName>
    <definedName name="TABLE_REFERENCE_GUIDANCE_1" localSheetId="9">'x-204'!$B$16</definedName>
    <definedName name="TABLE_REFERENCE_GUIDANCE_1" localSheetId="10">'x-205'!$B$16</definedName>
    <definedName name="TABLE_REFERENCE_GUIDANCE_1" localSheetId="11">'x-208'!$B$16</definedName>
    <definedName name="TABLE_REFERENCE_GUIDANCE_1" localSheetId="13">'x-301'!$B$16</definedName>
    <definedName name="TABLE_REFERENCE_GUIDANCE_1" localSheetId="14">'x-302'!$B$16</definedName>
    <definedName name="TABLE_REFERENCE_GUIDANCE_1" localSheetId="15">'x-306'!$B$16</definedName>
    <definedName name="TABLE_REFERENCE_GUIDANCE_1" localSheetId="16">'x-307'!$B$16</definedName>
    <definedName name="TABLE_REFERENCE_GUIDANCE_1" localSheetId="17">'x-308'!$B$16</definedName>
    <definedName name="TABLE_REFERENCE_GUIDANCE_1" localSheetId="18">'x-309'!$B$16</definedName>
    <definedName name="TABLE_REFERENCE_GUIDANCE_1" localSheetId="19">'x-310'!$B$16</definedName>
    <definedName name="TABLE_REFERENCE_GUIDANCE_1" localSheetId="20">'x-311'!$B$16</definedName>
    <definedName name="TABLE_REFERENCE_GUIDANCE_1" localSheetId="21">'x-312'!$B$16</definedName>
    <definedName name="TABLE_REFERENCE_GUIDANCE_1" localSheetId="27">'x-401'!$B$16</definedName>
    <definedName name="TABLE_REFERENCE_GUIDANCE_1" localSheetId="28">'x-402'!$B$16</definedName>
    <definedName name="TABLE_REFERENCE_GUIDANCE_1" localSheetId="29">'x-601'!$B$16</definedName>
    <definedName name="TABLE_REFERENCE_GUIDANCE_1" localSheetId="30">'x-602'!$B$16</definedName>
    <definedName name="TABLE_REFERENCE_GUIDANCE_1" localSheetId="31">'x-701'!$B$16</definedName>
    <definedName name="TABLE_REFERENCE_GUIDANCE_1" localSheetId="32">'x-801'!$B$16</definedName>
    <definedName name="TABLE_REFERENCE_GUIDANCE_2" localSheetId="5">'x-109i'!$K$16</definedName>
    <definedName name="TABLE_REFERENCE_GUIDANCE_2" localSheetId="33">'x-1101'!$F$16</definedName>
    <definedName name="TABLE_REFERENCE_GUIDANCE_2" localSheetId="43">'x-1111'!$F$16</definedName>
    <definedName name="TABLE_REFERENCE_GUIDANCE_2" localSheetId="44">'x-1201'!$F$16</definedName>
    <definedName name="TABLE_REFERENCE_GUIDANCE_2" localSheetId="45">'x-1202'!$F$16</definedName>
    <definedName name="TABLE_REFERENCE_GUIDANCE_2" localSheetId="46">'x-1203'!$AY$16</definedName>
    <definedName name="TABLE_REFERENCE_GUIDANCE_2" localSheetId="47">'x-1204'!$BI$16</definedName>
    <definedName name="TABLE_REFERENCE_GUIDANCE_2" localSheetId="48">'x-1205'!$F$16</definedName>
    <definedName name="TABLE_REFERENCE_GUIDANCE_2" localSheetId="49">'x-1206'!$F$16</definedName>
    <definedName name="TABLE_REFERENCE_GUIDANCE_2" localSheetId="68">'x-1602'!#REF!</definedName>
    <definedName name="TABLE_REFERENCE_GUIDANCE_2" localSheetId="6">'x-201'!$J$16</definedName>
    <definedName name="TABLE_REFERENCE_GUIDANCE_2" localSheetId="7">'x-202'!$J$16</definedName>
    <definedName name="TABLE_REFERENCE_GUIDANCE_2" localSheetId="8">'x-203'!$J$16</definedName>
    <definedName name="TABLE_REFERENCE_GUIDANCE_2" localSheetId="9">'x-204'!$J$16</definedName>
    <definedName name="TABLE_REFERENCE_GUIDANCE_2" localSheetId="10">'x-205'!$J$16</definedName>
    <definedName name="TABLE_REFERENCE_GUIDANCE_2" localSheetId="11">'x-208'!$G$16</definedName>
    <definedName name="TABLE_REFERENCE_GUIDANCE_2" localSheetId="13">'x-301'!$K$16</definedName>
    <definedName name="TABLE_REFERENCE_GUIDANCE_2" localSheetId="14">'x-302'!$J$16</definedName>
    <definedName name="TABLE_REFERENCE_GUIDANCE_2" localSheetId="15">'x-306'!$G$16</definedName>
    <definedName name="TABLE_REFERENCE_GUIDANCE_2" localSheetId="16">'x-307'!$G$16</definedName>
    <definedName name="TABLE_REFERENCE_GUIDANCE_2" localSheetId="17">'x-308'!$F$16</definedName>
    <definedName name="TABLE_REFERENCE_GUIDANCE_2" localSheetId="18">'x-309'!$F$16</definedName>
    <definedName name="TABLE_REFERENCE_GUIDANCE_2" localSheetId="19">'x-310'!$F$16</definedName>
    <definedName name="TABLE_REFERENCE_GUIDANCE_2" localSheetId="20">'x-311'!$AX$16</definedName>
    <definedName name="TABLE_REFERENCE_GUIDANCE_2" localSheetId="21">'x-312'!$BH$16</definedName>
    <definedName name="TABLE_REFERENCE_GUIDANCE_2" localSheetId="27">'x-401'!$Z$16</definedName>
    <definedName name="TABLE_REFERENCE_GUIDANCE_2" localSheetId="29">'x-601'!$I$16</definedName>
    <definedName name="TABLE_REFERENCE_GUIDANCE_2" localSheetId="30">'x-602'!$H$16</definedName>
    <definedName name="TABLE_REFERENCE_GUIDANCE_3" localSheetId="46">'x-1203'!$CM$16</definedName>
    <definedName name="TABLE_REFERENCE_GUIDANCE_3" localSheetId="47">'x-1204'!$DG$16</definedName>
    <definedName name="TABLE_REFERENCE_GUIDANCE_3" localSheetId="7">'x-202'!$R$16</definedName>
    <definedName name="TABLE_REFERENCE_GUIDANCE_3" localSheetId="8">'x-203'!$R$16</definedName>
    <definedName name="TABLE_REFERENCE_GUIDANCE_3" localSheetId="9">'x-204'!$R$16</definedName>
    <definedName name="TABLE_REFERENCE_GUIDANCE_3" localSheetId="10">'x-205'!$R$16</definedName>
    <definedName name="TABLE_REFERENCE_GUIDANCE_4" localSheetId="46">'x-1203'!$EJ$16</definedName>
    <definedName name="TABLE_REFERENCE_GUIDANCE_4" localSheetId="47">'x-1204'!$FN$16</definedName>
    <definedName name="TABLE_REFERENCE_GUIDANCE_4" localSheetId="8">'x-203'!$Z$16</definedName>
    <definedName name="TABLE_REFERENCE_GUIDANCE_4" localSheetId="9">'x-204'!$Z$16</definedName>
    <definedName name="TABLE_REFERENCE_GUIDANCE_4" localSheetId="10">'x-205'!$Z$16</definedName>
    <definedName name="TABLE_RELATED" localSheetId="5">'x-109i'!$B$17</definedName>
    <definedName name="TABLE_RELATED" localSheetId="33">'x-1101'!$B$17</definedName>
    <definedName name="TABLE_RELATED" localSheetId="34">'x-1102'!$B$17</definedName>
    <definedName name="TABLE_RELATED" localSheetId="35">'x-1103'!$B$17</definedName>
    <definedName name="TABLE_RELATED" localSheetId="36">'x-1104'!$B$17</definedName>
    <definedName name="TABLE_RELATED" localSheetId="37">'x-1105'!$B$17</definedName>
    <definedName name="TABLE_RELATED" localSheetId="38">'x-1106'!$B$17</definedName>
    <definedName name="TABLE_RELATED" localSheetId="39">'x-1107'!$B$17</definedName>
    <definedName name="TABLE_RELATED" localSheetId="40">'x-1108'!$B$17</definedName>
    <definedName name="TABLE_RELATED" localSheetId="41">'x-1109'!$B$17</definedName>
    <definedName name="TABLE_RELATED" localSheetId="42">'x-1110'!$B$17</definedName>
    <definedName name="TABLE_RELATED" localSheetId="43">'x-1111'!$B$17</definedName>
    <definedName name="TABLE_RELATED" localSheetId="44">'x-1201'!$B$17</definedName>
    <definedName name="TABLE_RELATED" localSheetId="45">'x-1202'!$B$17</definedName>
    <definedName name="TABLE_RELATED" localSheetId="46">'x-1203'!$B$17</definedName>
    <definedName name="TABLE_RELATED" localSheetId="47">'x-1204'!$B$17</definedName>
    <definedName name="TABLE_RELATED" localSheetId="48">'x-1205'!$B$17</definedName>
    <definedName name="TABLE_RELATED" localSheetId="49">'x-1206'!$B$17</definedName>
    <definedName name="TABLE_RELATED" localSheetId="50">'x-1301'!$B$17</definedName>
    <definedName name="TABLE_RELATED" localSheetId="51">'x-1302'!$B$17</definedName>
    <definedName name="TABLE_RELATED" localSheetId="52">'x-1303'!$B$17</definedName>
    <definedName name="TABLE_RELATED" localSheetId="53">'x-1304'!$B$17</definedName>
    <definedName name="TABLE_RELATED" localSheetId="54">'x-1305'!$B$17</definedName>
    <definedName name="TABLE_RELATED" localSheetId="55">'x-1306'!$B$17</definedName>
    <definedName name="TABLE_RELATED" localSheetId="56">'x-1307'!$B$17</definedName>
    <definedName name="TABLE_RELATED" localSheetId="57">'x-1308'!$B$17</definedName>
    <definedName name="TABLE_RELATED" localSheetId="58">'x-1309'!$B$17</definedName>
    <definedName name="TABLE_RELATED" localSheetId="59">'x-1310'!$B$17</definedName>
    <definedName name="TABLE_RELATED" localSheetId="60">'x-1311'!$B$17</definedName>
    <definedName name="TABLE_RELATED" localSheetId="61">'x-1312'!$B$17</definedName>
    <definedName name="TABLE_RELATED" localSheetId="62">'x-1313'!$B$17</definedName>
    <definedName name="TABLE_RELATED" localSheetId="63">'x-1314'!$B$17</definedName>
    <definedName name="TABLE_RELATED" localSheetId="64">'x-1315'!$B$17</definedName>
    <definedName name="TABLE_RELATED" localSheetId="65">'x-1316'!$B$17</definedName>
    <definedName name="TABLE_RELATED" localSheetId="66">'x-1401'!$B$17</definedName>
    <definedName name="TABLE_RELATED" localSheetId="67">'x-1501'!$B$17</definedName>
    <definedName name="TABLE_RELATED" localSheetId="68">'x-1602'!$B$17</definedName>
    <definedName name="TABLE_RELATED" localSheetId="6">'x-201'!$B$17</definedName>
    <definedName name="TABLE_RELATED" localSheetId="7">'x-202'!$B$17</definedName>
    <definedName name="TABLE_RELATED" localSheetId="8">'x-203'!$B$17</definedName>
    <definedName name="TABLE_RELATED" localSheetId="9">'x-204'!$B$17</definedName>
    <definedName name="TABLE_RELATED" localSheetId="10">'x-205'!$B$17</definedName>
    <definedName name="TABLE_RELATED" localSheetId="11">'x-208'!$B$17</definedName>
    <definedName name="TABLE_RELATED" localSheetId="13">'x-301'!$B$17</definedName>
    <definedName name="TABLE_RELATED" localSheetId="14">'x-302'!$B$17</definedName>
    <definedName name="TABLE_RELATED" localSheetId="15">'x-306'!$B$17</definedName>
    <definedName name="TABLE_RELATED" localSheetId="16">'x-307'!$B$17</definedName>
    <definedName name="TABLE_RELATED" localSheetId="17">'x-308'!$B$17</definedName>
    <definedName name="TABLE_RELATED" localSheetId="18">'x-309'!$B$17</definedName>
    <definedName name="TABLE_RELATED" localSheetId="19">'x-310'!$B$17</definedName>
    <definedName name="TABLE_RELATED" localSheetId="20">'x-311'!$B$17</definedName>
    <definedName name="TABLE_RELATED" localSheetId="21">'x-312'!$B$17</definedName>
    <definedName name="TABLE_RELATED" localSheetId="27">'x-401'!$B$17</definedName>
    <definedName name="TABLE_RELATED" localSheetId="28">'x-402'!$B$17</definedName>
    <definedName name="TABLE_RELATED" localSheetId="29">'x-601'!$B$17</definedName>
    <definedName name="TABLE_RELATED" localSheetId="30">'x-602'!$B$17</definedName>
    <definedName name="TABLE_RELATED" localSheetId="31">'x-701'!$B$17</definedName>
    <definedName name="TABLE_RELATED" localSheetId="32">'x-801'!$B$17</definedName>
    <definedName name="TABLE_RELATED">#REF!</definedName>
    <definedName name="TABLE_RELATED_1" localSheetId="5">'x-109i'!$B$17</definedName>
    <definedName name="TABLE_RELATED_1" localSheetId="33">'x-1101'!$B$17</definedName>
    <definedName name="TABLE_RELATED_1" localSheetId="34">'x-1102'!$B$17</definedName>
    <definedName name="TABLE_RELATED_1" localSheetId="35">'x-1103'!$B$17</definedName>
    <definedName name="TABLE_RELATED_1" localSheetId="36">'x-1104'!$B$17</definedName>
    <definedName name="TABLE_RELATED_1" localSheetId="37">'x-1105'!$B$17</definedName>
    <definedName name="TABLE_RELATED_1" localSheetId="38">'x-1106'!$B$17</definedName>
    <definedName name="TABLE_RELATED_1" localSheetId="39">'x-1107'!$B$17</definedName>
    <definedName name="TABLE_RELATED_1" localSheetId="40">'x-1108'!$B$17</definedName>
    <definedName name="TABLE_RELATED_1" localSheetId="41">'x-1109'!$B$17</definedName>
    <definedName name="TABLE_RELATED_1" localSheetId="42">'x-1110'!$B$17</definedName>
    <definedName name="TABLE_RELATED_1" localSheetId="43">'x-1111'!$B$17</definedName>
    <definedName name="TABLE_RELATED_1" localSheetId="44">'x-1201'!$B$17</definedName>
    <definedName name="TABLE_RELATED_1" localSheetId="45">'x-1202'!$B$17</definedName>
    <definedName name="TABLE_RELATED_1" localSheetId="46">'x-1203'!$B$17</definedName>
    <definedName name="TABLE_RELATED_1" localSheetId="47">'x-1204'!$B$17</definedName>
    <definedName name="TABLE_RELATED_1" localSheetId="48">'x-1205'!$B$17</definedName>
    <definedName name="TABLE_RELATED_1" localSheetId="49">'x-1206'!$B$17</definedName>
    <definedName name="TABLE_RELATED_1" localSheetId="50">'x-1301'!$B$17</definedName>
    <definedName name="TABLE_RELATED_1" localSheetId="51">'x-1302'!$B$17</definedName>
    <definedName name="TABLE_RELATED_1" localSheetId="52">'x-1303'!$B$17</definedName>
    <definedName name="TABLE_RELATED_1" localSheetId="53">'x-1304'!$B$17</definedName>
    <definedName name="TABLE_RELATED_1" localSheetId="54">'x-1305'!$B$17</definedName>
    <definedName name="TABLE_RELATED_1" localSheetId="55">'x-1306'!$B$17</definedName>
    <definedName name="TABLE_RELATED_1" localSheetId="56">'x-1307'!$B$17</definedName>
    <definedName name="TABLE_RELATED_1" localSheetId="57">'x-1308'!$B$17</definedName>
    <definedName name="TABLE_RELATED_1" localSheetId="58">'x-1309'!$B$17</definedName>
    <definedName name="TABLE_RELATED_1" localSheetId="59">'x-1310'!$B$17</definedName>
    <definedName name="TABLE_RELATED_1" localSheetId="60">'x-1311'!$B$17</definedName>
    <definedName name="TABLE_RELATED_1" localSheetId="61">'x-1312'!$B$17</definedName>
    <definedName name="TABLE_RELATED_1" localSheetId="62">'x-1313'!$B$17</definedName>
    <definedName name="TABLE_RELATED_1" localSheetId="63">'x-1314'!$B$17</definedName>
    <definedName name="TABLE_RELATED_1" localSheetId="64">'x-1315'!$B$17</definedName>
    <definedName name="TABLE_RELATED_1" localSheetId="65">'x-1316'!$B$17</definedName>
    <definedName name="TABLE_RELATED_1" localSheetId="66">'x-1401'!$B$17</definedName>
    <definedName name="TABLE_RELATED_1" localSheetId="67">'x-1501'!$B$17</definedName>
    <definedName name="TABLE_RELATED_1" localSheetId="68">'x-1602'!$B$17</definedName>
    <definedName name="TABLE_RELATED_1" localSheetId="6">'x-201'!$B$17</definedName>
    <definedName name="TABLE_RELATED_1" localSheetId="7">'x-202'!$B$17</definedName>
    <definedName name="TABLE_RELATED_1" localSheetId="8">'x-203'!$B$17</definedName>
    <definedName name="TABLE_RELATED_1" localSheetId="9">'x-204'!$B$17</definedName>
    <definedName name="TABLE_RELATED_1" localSheetId="10">'x-205'!$B$17</definedName>
    <definedName name="TABLE_RELATED_1" localSheetId="11">'x-208'!$B$17</definedName>
    <definedName name="TABLE_RELATED_1" localSheetId="13">'x-301'!$B$17</definedName>
    <definedName name="TABLE_RELATED_1" localSheetId="14">'x-302'!$B$17</definedName>
    <definedName name="TABLE_RELATED_1" localSheetId="15">'x-306'!$B$17</definedName>
    <definedName name="TABLE_RELATED_1" localSheetId="16">'x-307'!$B$17</definedName>
    <definedName name="TABLE_RELATED_1" localSheetId="17">'x-308'!$B$17</definedName>
    <definedName name="TABLE_RELATED_1" localSheetId="18">'x-309'!$B$17</definedName>
    <definedName name="TABLE_RELATED_1" localSheetId="19">'x-310'!$B$17</definedName>
    <definedName name="TABLE_RELATED_1" localSheetId="20">'x-311'!$B$17</definedName>
    <definedName name="TABLE_RELATED_1" localSheetId="21">'x-312'!$B$17</definedName>
    <definedName name="TABLE_RELATED_1" localSheetId="27">'x-401'!$B$17</definedName>
    <definedName name="TABLE_RELATED_1" localSheetId="28">'x-402'!$B$17</definedName>
    <definedName name="TABLE_RELATED_1" localSheetId="29">'x-601'!$B$17</definedName>
    <definedName name="TABLE_RELATED_1" localSheetId="30">'x-602'!$B$17</definedName>
    <definedName name="TABLE_RELATED_1" localSheetId="31">'x-701'!$B$17</definedName>
    <definedName name="TABLE_RELATED_1" localSheetId="32">'x-801'!$B$17</definedName>
    <definedName name="TABLE_RELATED_2" localSheetId="5">'x-109i'!$K$17</definedName>
    <definedName name="TABLE_RELATED_2" localSheetId="33">'x-1101'!$F$17</definedName>
    <definedName name="TABLE_RELATED_2" localSheetId="43">'x-1111'!$F$17</definedName>
    <definedName name="TABLE_RELATED_2" localSheetId="44">'x-1201'!$F$17</definedName>
    <definedName name="TABLE_RELATED_2" localSheetId="45">'x-1202'!$F$17</definedName>
    <definedName name="TABLE_RELATED_2" localSheetId="46">'x-1203'!$AY$17</definedName>
    <definedName name="TABLE_RELATED_2" localSheetId="47">'x-1204'!$BI$17</definedName>
    <definedName name="TABLE_RELATED_2" localSheetId="48">'x-1205'!$F$17</definedName>
    <definedName name="TABLE_RELATED_2" localSheetId="49">'x-1206'!$F$17</definedName>
    <definedName name="TABLE_RELATED_2" localSheetId="68">'x-1602'!#REF!</definedName>
    <definedName name="TABLE_RELATED_2" localSheetId="6">'x-201'!$J$17</definedName>
    <definedName name="TABLE_RELATED_2" localSheetId="7">'x-202'!$J$17</definedName>
    <definedName name="TABLE_RELATED_2" localSheetId="8">'x-203'!$J$17</definedName>
    <definedName name="TABLE_RELATED_2" localSheetId="9">'x-204'!$J$17</definedName>
    <definedName name="TABLE_RELATED_2" localSheetId="10">'x-205'!$J$17</definedName>
    <definedName name="TABLE_RELATED_2" localSheetId="11">'x-208'!$G$17</definedName>
    <definedName name="TABLE_RELATED_2" localSheetId="13">'x-301'!$K$17</definedName>
    <definedName name="TABLE_RELATED_2" localSheetId="14">'x-302'!$J$17</definedName>
    <definedName name="TABLE_RELATED_2" localSheetId="15">'x-306'!$G$17</definedName>
    <definedName name="TABLE_RELATED_2" localSheetId="16">'x-307'!$G$17</definedName>
    <definedName name="TABLE_RELATED_2" localSheetId="17">'x-308'!$F$17</definedName>
    <definedName name="TABLE_RELATED_2" localSheetId="18">'x-309'!$F$17</definedName>
    <definedName name="TABLE_RELATED_2" localSheetId="19">'x-310'!$F$17</definedName>
    <definedName name="TABLE_RELATED_2" localSheetId="20">'x-311'!$AX$17</definedName>
    <definedName name="TABLE_RELATED_2" localSheetId="21">'x-312'!$BH$17</definedName>
    <definedName name="TABLE_RELATED_2" localSheetId="27">'x-401'!$Z$17</definedName>
    <definedName name="TABLE_RELATED_2" localSheetId="29">'x-601'!$I$17</definedName>
    <definedName name="TABLE_RELATED_2" localSheetId="30">'x-602'!$H$17</definedName>
    <definedName name="TABLE_RELATED_3" localSheetId="46">'x-1203'!$CM$17</definedName>
    <definedName name="TABLE_RELATED_3" localSheetId="47">'x-1204'!$DG$17</definedName>
    <definedName name="TABLE_RELATED_3" localSheetId="7">'x-202'!$R$17</definedName>
    <definedName name="TABLE_RELATED_3" localSheetId="8">'x-203'!$R$17</definedName>
    <definedName name="TABLE_RELATED_3" localSheetId="9">'x-204'!$R$17</definedName>
    <definedName name="TABLE_RELATED_3" localSheetId="10">'x-205'!$R$17</definedName>
    <definedName name="TABLE_RELATED_4" localSheetId="46">'x-1203'!$EJ$17</definedName>
    <definedName name="TABLE_RELATED_4" localSheetId="47">'x-1204'!$FN$17</definedName>
    <definedName name="TABLE_RELATED_4" localSheetId="8">'x-203'!$Z$17</definedName>
    <definedName name="TABLE_RELATED_4" localSheetId="9">'x-204'!$Z$17</definedName>
    <definedName name="TABLE_RELATED_4" localSheetId="10">'x-205'!$Z$17</definedName>
    <definedName name="TABLE_SECTION" localSheetId="5">'x-109i'!$B$8</definedName>
    <definedName name="TABLE_SECTION" localSheetId="33">'x-1101'!$B$8</definedName>
    <definedName name="TABLE_SECTION" localSheetId="34">'x-1102'!$B$8</definedName>
    <definedName name="TABLE_SECTION" localSheetId="35">'x-1103'!$B$8</definedName>
    <definedName name="TABLE_SECTION" localSheetId="36">'x-1104'!$B$8</definedName>
    <definedName name="TABLE_SECTION" localSheetId="37">'x-1105'!$B$8</definedName>
    <definedName name="TABLE_SECTION" localSheetId="38">'x-1106'!$B$8</definedName>
    <definedName name="TABLE_SECTION" localSheetId="39">'x-1107'!$B$8</definedName>
    <definedName name="TABLE_SECTION" localSheetId="40">'x-1108'!$B$8</definedName>
    <definedName name="TABLE_SECTION" localSheetId="41">'x-1109'!$B$8</definedName>
    <definedName name="TABLE_SECTION" localSheetId="42">'x-1110'!$B$8</definedName>
    <definedName name="TABLE_SECTION" localSheetId="43">'x-1111'!$B$8</definedName>
    <definedName name="TABLE_SECTION" localSheetId="44">'x-1201'!$B$8</definedName>
    <definedName name="TABLE_SECTION" localSheetId="45">'x-1202'!$B$8</definedName>
    <definedName name="TABLE_SECTION" localSheetId="46">'x-1203'!$B$8</definedName>
    <definedName name="TABLE_SECTION" localSheetId="47">'x-1204'!$B$8</definedName>
    <definedName name="TABLE_SECTION" localSheetId="48">'x-1205'!$B$8</definedName>
    <definedName name="TABLE_SECTION" localSheetId="49">'x-1206'!$B$8</definedName>
    <definedName name="TABLE_SECTION" localSheetId="50">'x-1301'!$B$8</definedName>
    <definedName name="TABLE_SECTION" localSheetId="51">'x-1302'!$B$8</definedName>
    <definedName name="TABLE_SECTION" localSheetId="52">'x-1303'!$B$8</definedName>
    <definedName name="TABLE_SECTION" localSheetId="53">'x-1304'!$B$8</definedName>
    <definedName name="TABLE_SECTION" localSheetId="54">'x-1305'!$B$8</definedName>
    <definedName name="TABLE_SECTION" localSheetId="55">'x-1306'!$B$8</definedName>
    <definedName name="TABLE_SECTION" localSheetId="56">'x-1307'!$B$8</definedName>
    <definedName name="TABLE_SECTION" localSheetId="57">'x-1308'!$B$8</definedName>
    <definedName name="TABLE_SECTION" localSheetId="58">'x-1309'!$B$8</definedName>
    <definedName name="TABLE_SECTION" localSheetId="59">'x-1310'!$B$8</definedName>
    <definedName name="TABLE_SECTION" localSheetId="60">'x-1311'!$B$8</definedName>
    <definedName name="TABLE_SECTION" localSheetId="61">'x-1312'!$B$8</definedName>
    <definedName name="TABLE_SECTION" localSheetId="62">'x-1313'!$B$8</definedName>
    <definedName name="TABLE_SECTION" localSheetId="63">'x-1314'!$B$8</definedName>
    <definedName name="TABLE_SECTION" localSheetId="64">'x-1315'!$B$8</definedName>
    <definedName name="TABLE_SECTION" localSheetId="65">'x-1316'!$B$8</definedName>
    <definedName name="TABLE_SECTION" localSheetId="66">'x-1401'!$B$8</definedName>
    <definedName name="TABLE_SECTION" localSheetId="67">'x-1501'!$B$8</definedName>
    <definedName name="TABLE_SECTION" localSheetId="68">'x-1602'!$B$8</definedName>
    <definedName name="TABLE_SECTION" localSheetId="6">'x-201'!$B$8</definedName>
    <definedName name="TABLE_SECTION" localSheetId="7">'x-202'!$B$8</definedName>
    <definedName name="TABLE_SECTION" localSheetId="8">'x-203'!$B$8</definedName>
    <definedName name="TABLE_SECTION" localSheetId="9">'x-204'!$B$8</definedName>
    <definedName name="TABLE_SECTION" localSheetId="10">'x-205'!$B$8</definedName>
    <definedName name="TABLE_SECTION" localSheetId="11">'x-208'!$B$8</definedName>
    <definedName name="TABLE_SECTION" localSheetId="13">'x-301'!$B$8</definedName>
    <definedName name="TABLE_SECTION" localSheetId="14">'x-302'!$B$8</definedName>
    <definedName name="TABLE_SECTION" localSheetId="15">'x-306'!$B$8</definedName>
    <definedName name="TABLE_SECTION" localSheetId="16">'x-307'!$B$8</definedName>
    <definedName name="TABLE_SECTION" localSheetId="17">'x-308'!$B$8</definedName>
    <definedName name="TABLE_SECTION" localSheetId="18">'x-309'!$B$8</definedName>
    <definedName name="TABLE_SECTION" localSheetId="19">'x-310'!$B$8</definedName>
    <definedName name="TABLE_SECTION" localSheetId="20">'x-311'!$B$8</definedName>
    <definedName name="TABLE_SECTION" localSheetId="21">'x-312'!$B$8</definedName>
    <definedName name="TABLE_SECTION" localSheetId="27">'x-401'!$B$8</definedName>
    <definedName name="TABLE_SECTION" localSheetId="28">'x-402'!$B$8</definedName>
    <definedName name="TABLE_SECTION" localSheetId="29">'x-601'!$B$8</definedName>
    <definedName name="TABLE_SECTION" localSheetId="30">'x-602'!$B$8</definedName>
    <definedName name="TABLE_SECTION" localSheetId="31">'x-701'!$B$8</definedName>
    <definedName name="TABLE_SECTION" localSheetId="32">'x-801'!$B$8</definedName>
    <definedName name="TABLE_SECTION">#REF!</definedName>
    <definedName name="TABLE_SECTION_1" localSheetId="5">'x-109i'!$B$8</definedName>
    <definedName name="TABLE_SECTION_1" localSheetId="33">'x-1101'!$B$8</definedName>
    <definedName name="TABLE_SECTION_1" localSheetId="34">'x-1102'!$B$8</definedName>
    <definedName name="TABLE_SECTION_1" localSheetId="35">'x-1103'!$B$8</definedName>
    <definedName name="TABLE_SECTION_1" localSheetId="36">'x-1104'!$B$8</definedName>
    <definedName name="TABLE_SECTION_1" localSheetId="37">'x-1105'!$B$8</definedName>
    <definedName name="TABLE_SECTION_1" localSheetId="38">'x-1106'!$B$8</definedName>
    <definedName name="TABLE_SECTION_1" localSheetId="39">'x-1107'!$B$8</definedName>
    <definedName name="TABLE_SECTION_1" localSheetId="40">'x-1108'!$B$8</definedName>
    <definedName name="TABLE_SECTION_1" localSheetId="41">'x-1109'!$B$8</definedName>
    <definedName name="TABLE_SECTION_1" localSheetId="42">'x-1110'!$B$8</definedName>
    <definedName name="TABLE_SECTION_1" localSheetId="43">'x-1111'!$B$8</definedName>
    <definedName name="TABLE_SECTION_1" localSheetId="44">'x-1201'!$B$8</definedName>
    <definedName name="TABLE_SECTION_1" localSheetId="45">'x-1202'!$B$8</definedName>
    <definedName name="TABLE_SECTION_1" localSheetId="46">'x-1203'!$B$8</definedName>
    <definedName name="TABLE_SECTION_1" localSheetId="47">'x-1204'!$B$8</definedName>
    <definedName name="TABLE_SECTION_1" localSheetId="48">'x-1205'!$B$8</definedName>
    <definedName name="TABLE_SECTION_1" localSheetId="49">'x-1206'!$B$8</definedName>
    <definedName name="TABLE_SECTION_1" localSheetId="50">'x-1301'!$B$8</definedName>
    <definedName name="TABLE_SECTION_1" localSheetId="51">'x-1302'!$B$8</definedName>
    <definedName name="TABLE_SECTION_1" localSheetId="52">'x-1303'!$B$8</definedName>
    <definedName name="TABLE_SECTION_1" localSheetId="53">'x-1304'!$B$8</definedName>
    <definedName name="TABLE_SECTION_1" localSheetId="54">'x-1305'!$B$8</definedName>
    <definedName name="TABLE_SECTION_1" localSheetId="55">'x-1306'!$B$8</definedName>
    <definedName name="TABLE_SECTION_1" localSheetId="56">'x-1307'!$B$8</definedName>
    <definedName name="TABLE_SECTION_1" localSheetId="57">'x-1308'!$B$8</definedName>
    <definedName name="TABLE_SECTION_1" localSheetId="58">'x-1309'!$B$8</definedName>
    <definedName name="TABLE_SECTION_1" localSheetId="59">'x-1310'!$B$8</definedName>
    <definedName name="TABLE_SECTION_1" localSheetId="60">'x-1311'!$B$8</definedName>
    <definedName name="TABLE_SECTION_1" localSheetId="61">'x-1312'!$B$8</definedName>
    <definedName name="TABLE_SECTION_1" localSheetId="62">'x-1313'!$B$8</definedName>
    <definedName name="TABLE_SECTION_1" localSheetId="63">'x-1314'!$B$8</definedName>
    <definedName name="TABLE_SECTION_1" localSheetId="64">'x-1315'!$B$8</definedName>
    <definedName name="TABLE_SECTION_1" localSheetId="65">'x-1316'!$B$8</definedName>
    <definedName name="TABLE_SECTION_1" localSheetId="66">'x-1401'!$B$8</definedName>
    <definedName name="TABLE_SECTION_1" localSheetId="67">'x-1501'!$B$8</definedName>
    <definedName name="TABLE_SECTION_1" localSheetId="68">'x-1602'!$B$8</definedName>
    <definedName name="TABLE_SECTION_1" localSheetId="6">'x-201'!$B$8</definedName>
    <definedName name="TABLE_SECTION_1" localSheetId="7">'x-202'!$B$8</definedName>
    <definedName name="TABLE_SECTION_1" localSheetId="8">'x-203'!$B$8</definedName>
    <definedName name="TABLE_SECTION_1" localSheetId="9">'x-204'!$B$8</definedName>
    <definedName name="TABLE_SECTION_1" localSheetId="10">'x-205'!$B$8</definedName>
    <definedName name="TABLE_SECTION_1" localSheetId="11">'x-208'!$B$8</definedName>
    <definedName name="TABLE_SECTION_1" localSheetId="13">'x-301'!$B$8</definedName>
    <definedName name="TABLE_SECTION_1" localSheetId="14">'x-302'!$B$8</definedName>
    <definedName name="TABLE_SECTION_1" localSheetId="15">'x-306'!$B$8</definedName>
    <definedName name="TABLE_SECTION_1" localSheetId="16">'x-307'!$B$8</definedName>
    <definedName name="TABLE_SECTION_1" localSheetId="17">'x-308'!$B$8</definedName>
    <definedName name="TABLE_SECTION_1" localSheetId="18">'x-309'!$B$8</definedName>
    <definedName name="TABLE_SECTION_1" localSheetId="19">'x-310'!$B$8</definedName>
    <definedName name="TABLE_SECTION_1" localSheetId="20">'x-311'!$B$8</definedName>
    <definedName name="TABLE_SECTION_1" localSheetId="21">'x-312'!$B$8</definedName>
    <definedName name="TABLE_SECTION_1" localSheetId="27">'x-401'!$B$8</definedName>
    <definedName name="TABLE_SECTION_1" localSheetId="28">'x-402'!$B$8</definedName>
    <definedName name="TABLE_SECTION_1" localSheetId="29">'x-601'!$B$8</definedName>
    <definedName name="TABLE_SECTION_1" localSheetId="30">'x-602'!$B$8</definedName>
    <definedName name="TABLE_SECTION_1" localSheetId="31">'x-701'!$B$8</definedName>
    <definedName name="TABLE_SECTION_1" localSheetId="32">'x-801'!$B$8</definedName>
    <definedName name="TABLE_SECTION_2" localSheetId="5">'x-109i'!$K$8</definedName>
    <definedName name="TABLE_SECTION_2" localSheetId="33">'x-1101'!$F$8</definedName>
    <definedName name="TABLE_SECTION_2" localSheetId="43">'x-1111'!$F$8</definedName>
    <definedName name="TABLE_SECTION_2" localSheetId="44">'x-1201'!$F$8</definedName>
    <definedName name="TABLE_SECTION_2" localSheetId="45">'x-1202'!$F$8</definedName>
    <definedName name="TABLE_SECTION_2" localSheetId="46">'x-1203'!$AY$8</definedName>
    <definedName name="TABLE_SECTION_2" localSheetId="47">'x-1204'!$BI$8</definedName>
    <definedName name="TABLE_SECTION_2" localSheetId="48">'x-1205'!$F$8</definedName>
    <definedName name="TABLE_SECTION_2" localSheetId="49">'x-1206'!$F$8</definedName>
    <definedName name="TABLE_SECTION_2" localSheetId="68">'x-1602'!#REF!</definedName>
    <definedName name="TABLE_SECTION_2" localSheetId="6">'x-201'!$J$8</definedName>
    <definedName name="TABLE_SECTION_2" localSheetId="7">'x-202'!$J$8</definedName>
    <definedName name="TABLE_SECTION_2" localSheetId="8">'x-203'!$J$8</definedName>
    <definedName name="TABLE_SECTION_2" localSheetId="9">'x-204'!$J$8</definedName>
    <definedName name="TABLE_SECTION_2" localSheetId="10">'x-205'!$J$8</definedName>
    <definedName name="TABLE_SECTION_2" localSheetId="11">'x-208'!$G$8</definedName>
    <definedName name="TABLE_SECTION_2" localSheetId="13">'x-301'!$K$8</definedName>
    <definedName name="TABLE_SECTION_2" localSheetId="14">'x-302'!$J$8</definedName>
    <definedName name="TABLE_SECTION_2" localSheetId="15">'x-306'!$G$8</definedName>
    <definedName name="TABLE_SECTION_2" localSheetId="16">'x-307'!$G$8</definedName>
    <definedName name="TABLE_SECTION_2" localSheetId="17">'x-308'!$F$8</definedName>
    <definedName name="TABLE_SECTION_2" localSheetId="18">'x-309'!$F$8</definedName>
    <definedName name="TABLE_SECTION_2" localSheetId="19">'x-310'!$F$8</definedName>
    <definedName name="TABLE_SECTION_2" localSheetId="20">'x-311'!$AX$8</definedName>
    <definedName name="TABLE_SECTION_2" localSheetId="21">'x-312'!$BH$8</definedName>
    <definedName name="TABLE_SECTION_2" localSheetId="27">'x-401'!$Z$8</definedName>
    <definedName name="TABLE_SECTION_2" localSheetId="29">'x-601'!$I$8</definedName>
    <definedName name="TABLE_SECTION_2" localSheetId="30">'x-602'!$H$8</definedName>
    <definedName name="TABLE_SECTION_3" localSheetId="46">'x-1203'!$CM$8</definedName>
    <definedName name="TABLE_SECTION_3" localSheetId="47">'x-1204'!$DG$8</definedName>
    <definedName name="TABLE_SECTION_3" localSheetId="7">'x-202'!$R$8</definedName>
    <definedName name="TABLE_SECTION_3" localSheetId="8">'x-203'!$R$8</definedName>
    <definedName name="TABLE_SECTION_3" localSheetId="9">'x-204'!$R$8</definedName>
    <definedName name="TABLE_SECTION_3" localSheetId="10">'x-205'!$R$8</definedName>
    <definedName name="TABLE_SECTION_4" localSheetId="46">'x-1203'!$EJ$8</definedName>
    <definedName name="TABLE_SECTION_4" localSheetId="47">'x-1204'!$FN$8</definedName>
    <definedName name="TABLE_SECTION_4" localSheetId="8">'x-203'!$Z$8</definedName>
    <definedName name="TABLE_SECTION_4" localSheetId="9">'x-204'!$Z$8</definedName>
    <definedName name="TABLE_SECTION_4" localSheetId="10">'x-205'!$Z$8</definedName>
    <definedName name="TABLE_SECTION_NUMBER" localSheetId="5">'x-109i'!$B$13</definedName>
    <definedName name="TABLE_SECTION_NUMBER" localSheetId="33">'x-1101'!$B$13</definedName>
    <definedName name="TABLE_SECTION_NUMBER" localSheetId="34">'x-1102'!$B$13</definedName>
    <definedName name="TABLE_SECTION_NUMBER" localSheetId="35">'x-1103'!$B$13</definedName>
    <definedName name="TABLE_SECTION_NUMBER" localSheetId="36">'x-1104'!$B$13</definedName>
    <definedName name="TABLE_SECTION_NUMBER" localSheetId="37">'x-1105'!$B$13</definedName>
    <definedName name="TABLE_SECTION_NUMBER" localSheetId="38">'x-1106'!$B$13</definedName>
    <definedName name="TABLE_SECTION_NUMBER" localSheetId="39">'x-1107'!$B$13</definedName>
    <definedName name="TABLE_SECTION_NUMBER" localSheetId="40">'x-1108'!$B$13</definedName>
    <definedName name="TABLE_SECTION_NUMBER" localSheetId="41">'x-1109'!$B$13</definedName>
    <definedName name="TABLE_SECTION_NUMBER" localSheetId="42">'x-1110'!$B$13</definedName>
    <definedName name="TABLE_SECTION_NUMBER" localSheetId="43">'x-1111'!$B$13</definedName>
    <definedName name="TABLE_SECTION_NUMBER" localSheetId="44">'x-1201'!$B$13</definedName>
    <definedName name="TABLE_SECTION_NUMBER" localSheetId="45">'x-1202'!$B$13</definedName>
    <definedName name="TABLE_SECTION_NUMBER" localSheetId="46">'x-1203'!$B$13</definedName>
    <definedName name="TABLE_SECTION_NUMBER" localSheetId="47">'x-1204'!$B$13</definedName>
    <definedName name="TABLE_SECTION_NUMBER" localSheetId="48">'x-1205'!$B$13</definedName>
    <definedName name="TABLE_SECTION_NUMBER" localSheetId="49">'x-1206'!$B$13</definedName>
    <definedName name="TABLE_SECTION_NUMBER" localSheetId="50">'x-1301'!$B$13</definedName>
    <definedName name="TABLE_SECTION_NUMBER" localSheetId="51">'x-1302'!$B$13</definedName>
    <definedName name="TABLE_SECTION_NUMBER" localSheetId="52">'x-1303'!$B$13</definedName>
    <definedName name="TABLE_SECTION_NUMBER" localSheetId="53">'x-1304'!$B$13</definedName>
    <definedName name="TABLE_SECTION_NUMBER" localSheetId="54">'x-1305'!$B$13</definedName>
    <definedName name="TABLE_SECTION_NUMBER" localSheetId="55">'x-1306'!$B$13</definedName>
    <definedName name="TABLE_SECTION_NUMBER" localSheetId="56">'x-1307'!$B$13</definedName>
    <definedName name="TABLE_SECTION_NUMBER" localSheetId="57">'x-1308'!$B$13</definedName>
    <definedName name="TABLE_SECTION_NUMBER" localSheetId="58">'x-1309'!$B$13</definedName>
    <definedName name="TABLE_SECTION_NUMBER" localSheetId="59">'x-1310'!$B$13</definedName>
    <definedName name="TABLE_SECTION_NUMBER" localSheetId="60">'x-1311'!$B$13</definedName>
    <definedName name="TABLE_SECTION_NUMBER" localSheetId="61">'x-1312'!$B$13</definedName>
    <definedName name="TABLE_SECTION_NUMBER" localSheetId="62">'x-1313'!$B$13</definedName>
    <definedName name="TABLE_SECTION_NUMBER" localSheetId="63">'x-1314'!$B$13</definedName>
    <definedName name="TABLE_SECTION_NUMBER" localSheetId="64">'x-1315'!$B$13</definedName>
    <definedName name="TABLE_SECTION_NUMBER" localSheetId="65">'x-1316'!$B$13</definedName>
    <definedName name="TABLE_SECTION_NUMBER" localSheetId="66">'x-1401'!$B$13</definedName>
    <definedName name="TABLE_SECTION_NUMBER" localSheetId="67">'x-1501'!$B$13</definedName>
    <definedName name="TABLE_SECTION_NUMBER" localSheetId="68">'x-1602'!$B$13</definedName>
    <definedName name="TABLE_SECTION_NUMBER" localSheetId="6">'x-201'!$B$13</definedName>
    <definedName name="TABLE_SECTION_NUMBER" localSheetId="7">'x-202'!$B$13</definedName>
    <definedName name="TABLE_SECTION_NUMBER" localSheetId="8">'x-203'!$B$13</definedName>
    <definedName name="TABLE_SECTION_NUMBER" localSheetId="9">'x-204'!$B$13</definedName>
    <definedName name="TABLE_SECTION_NUMBER" localSheetId="10">'x-205'!$B$13</definedName>
    <definedName name="TABLE_SECTION_NUMBER" localSheetId="11">'x-208'!$B$13</definedName>
    <definedName name="TABLE_SECTION_NUMBER" localSheetId="13">'x-301'!$B$13</definedName>
    <definedName name="TABLE_SECTION_NUMBER" localSheetId="14">'x-302'!$B$13</definedName>
    <definedName name="TABLE_SECTION_NUMBER" localSheetId="15">'x-306'!$B$13</definedName>
    <definedName name="TABLE_SECTION_NUMBER" localSheetId="16">'x-307'!$B$13</definedName>
    <definedName name="TABLE_SECTION_NUMBER" localSheetId="17">'x-308'!$B$13</definedName>
    <definedName name="TABLE_SECTION_NUMBER" localSheetId="18">'x-309'!$B$13</definedName>
    <definedName name="TABLE_SECTION_NUMBER" localSheetId="19">'x-310'!$B$13</definedName>
    <definedName name="TABLE_SECTION_NUMBER" localSheetId="20">'x-311'!$B$13</definedName>
    <definedName name="TABLE_SECTION_NUMBER" localSheetId="21">'x-312'!$B$13</definedName>
    <definedName name="TABLE_SECTION_NUMBER" localSheetId="27">'x-401'!$B$13</definedName>
    <definedName name="TABLE_SECTION_NUMBER" localSheetId="28">'x-402'!$B$13</definedName>
    <definedName name="TABLE_SECTION_NUMBER" localSheetId="29">'x-601'!$B$13</definedName>
    <definedName name="TABLE_SECTION_NUMBER" localSheetId="30">'x-602'!$B$13</definedName>
    <definedName name="TABLE_SECTION_NUMBER" localSheetId="31">'x-701'!$B$13</definedName>
    <definedName name="TABLE_SECTION_NUMBER" localSheetId="32">'x-801'!$B$13</definedName>
    <definedName name="TABLE_SECTION_NUMBER">#REF!</definedName>
    <definedName name="TABLE_SECTION_NUMBER_1" localSheetId="5">'x-109i'!$B$13</definedName>
    <definedName name="TABLE_SECTION_NUMBER_1" localSheetId="33">'x-1101'!$B$13</definedName>
    <definedName name="TABLE_SECTION_NUMBER_1" localSheetId="34">'x-1102'!$B$13</definedName>
    <definedName name="TABLE_SECTION_NUMBER_1" localSheetId="35">'x-1103'!$B$13</definedName>
    <definedName name="TABLE_SECTION_NUMBER_1" localSheetId="36">'x-1104'!$B$13</definedName>
    <definedName name="TABLE_SECTION_NUMBER_1" localSheetId="37">'x-1105'!$B$13</definedName>
    <definedName name="TABLE_SECTION_NUMBER_1" localSheetId="38">'x-1106'!$B$13</definedName>
    <definedName name="TABLE_SECTION_NUMBER_1" localSheetId="39">'x-1107'!$B$13</definedName>
    <definedName name="TABLE_SECTION_NUMBER_1" localSheetId="40">'x-1108'!$B$13</definedName>
    <definedName name="TABLE_SECTION_NUMBER_1" localSheetId="41">'x-1109'!$B$13</definedName>
    <definedName name="TABLE_SECTION_NUMBER_1" localSheetId="42">'x-1110'!$B$13</definedName>
    <definedName name="TABLE_SECTION_NUMBER_1" localSheetId="43">'x-1111'!$B$13</definedName>
    <definedName name="TABLE_SECTION_NUMBER_1" localSheetId="44">'x-1201'!$B$13</definedName>
    <definedName name="TABLE_SECTION_NUMBER_1" localSheetId="45">'x-1202'!$B$13</definedName>
    <definedName name="TABLE_SECTION_NUMBER_1" localSheetId="46">'x-1203'!$B$13</definedName>
    <definedName name="TABLE_SECTION_NUMBER_1" localSheetId="47">'x-1204'!$B$13</definedName>
    <definedName name="TABLE_SECTION_NUMBER_1" localSheetId="48">'x-1205'!$B$13</definedName>
    <definedName name="TABLE_SECTION_NUMBER_1" localSheetId="49">'x-1206'!$B$13</definedName>
    <definedName name="TABLE_SECTION_NUMBER_1" localSheetId="50">'x-1301'!$B$13</definedName>
    <definedName name="TABLE_SECTION_NUMBER_1" localSheetId="51">'x-1302'!$B$13</definedName>
    <definedName name="TABLE_SECTION_NUMBER_1" localSheetId="52">'x-1303'!$B$13</definedName>
    <definedName name="TABLE_SECTION_NUMBER_1" localSheetId="53">'x-1304'!$B$13</definedName>
    <definedName name="TABLE_SECTION_NUMBER_1" localSheetId="54">'x-1305'!$B$13</definedName>
    <definedName name="TABLE_SECTION_NUMBER_1" localSheetId="55">'x-1306'!$B$13</definedName>
    <definedName name="TABLE_SECTION_NUMBER_1" localSheetId="56">'x-1307'!$B$13</definedName>
    <definedName name="TABLE_SECTION_NUMBER_1" localSheetId="57">'x-1308'!$B$13</definedName>
    <definedName name="TABLE_SECTION_NUMBER_1" localSheetId="58">'x-1309'!$B$13</definedName>
    <definedName name="TABLE_SECTION_NUMBER_1" localSheetId="59">'x-1310'!$B$13</definedName>
    <definedName name="TABLE_SECTION_NUMBER_1" localSheetId="60">'x-1311'!$B$13</definedName>
    <definedName name="TABLE_SECTION_NUMBER_1" localSheetId="61">'x-1312'!$B$13</definedName>
    <definedName name="TABLE_SECTION_NUMBER_1" localSheetId="62">'x-1313'!$B$13</definedName>
    <definedName name="TABLE_SECTION_NUMBER_1" localSheetId="63">'x-1314'!$B$13</definedName>
    <definedName name="TABLE_SECTION_NUMBER_1" localSheetId="64">'x-1315'!$B$13</definedName>
    <definedName name="TABLE_SECTION_NUMBER_1" localSheetId="65">'x-1316'!$B$13</definedName>
    <definedName name="TABLE_SECTION_NUMBER_1" localSheetId="66">'x-1401'!$B$13</definedName>
    <definedName name="TABLE_SECTION_NUMBER_1" localSheetId="67">'x-1501'!$B$13</definedName>
    <definedName name="TABLE_SECTION_NUMBER_1" localSheetId="68">'x-1602'!$B$13</definedName>
    <definedName name="TABLE_SECTION_NUMBER_1" localSheetId="6">'x-201'!$B$13</definedName>
    <definedName name="TABLE_SECTION_NUMBER_1" localSheetId="7">'x-202'!$B$13</definedName>
    <definedName name="TABLE_SECTION_NUMBER_1" localSheetId="8">'x-203'!$B$13</definedName>
    <definedName name="TABLE_SECTION_NUMBER_1" localSheetId="9">'x-204'!$B$13</definedName>
    <definedName name="TABLE_SECTION_NUMBER_1" localSheetId="10">'x-205'!$B$13</definedName>
    <definedName name="TABLE_SECTION_NUMBER_1" localSheetId="11">'x-208'!$B$13</definedName>
    <definedName name="TABLE_SECTION_NUMBER_1" localSheetId="13">'x-301'!$B$13</definedName>
    <definedName name="TABLE_SECTION_NUMBER_1" localSheetId="14">'x-302'!$B$13</definedName>
    <definedName name="TABLE_SECTION_NUMBER_1" localSheetId="15">'x-306'!$B$13</definedName>
    <definedName name="TABLE_SECTION_NUMBER_1" localSheetId="16">'x-307'!$B$13</definedName>
    <definedName name="TABLE_SECTION_NUMBER_1" localSheetId="17">'x-308'!$B$13</definedName>
    <definedName name="TABLE_SECTION_NUMBER_1" localSheetId="18">'x-309'!$B$13</definedName>
    <definedName name="TABLE_SECTION_NUMBER_1" localSheetId="19">'x-310'!$B$13</definedName>
    <definedName name="TABLE_SECTION_NUMBER_1" localSheetId="20">'x-311'!$B$13</definedName>
    <definedName name="TABLE_SECTION_NUMBER_1" localSheetId="21">'x-312'!$B$13</definedName>
    <definedName name="TABLE_SECTION_NUMBER_1" localSheetId="27">'x-401'!$B$13</definedName>
    <definedName name="TABLE_SECTION_NUMBER_1" localSheetId="28">'x-402'!$B$13</definedName>
    <definedName name="TABLE_SECTION_NUMBER_1" localSheetId="29">'x-601'!$B$13</definedName>
    <definedName name="TABLE_SECTION_NUMBER_1" localSheetId="30">'x-602'!$B$13</definedName>
    <definedName name="TABLE_SECTION_NUMBER_1" localSheetId="31">'x-701'!$B$13</definedName>
    <definedName name="TABLE_SECTION_NUMBER_1" localSheetId="32">'x-801'!$B$13</definedName>
    <definedName name="TABLE_SECTION_NUMBER_2" localSheetId="5">'x-109i'!$K$13</definedName>
    <definedName name="TABLE_SECTION_NUMBER_2" localSheetId="33">'x-1101'!$F$13</definedName>
    <definedName name="TABLE_SECTION_NUMBER_2" localSheetId="43">'x-1111'!$F$13</definedName>
    <definedName name="TABLE_SECTION_NUMBER_2" localSheetId="44">'x-1201'!$F$13</definedName>
    <definedName name="TABLE_SECTION_NUMBER_2" localSheetId="45">'x-1202'!$F$13</definedName>
    <definedName name="TABLE_SECTION_NUMBER_2" localSheetId="46">'x-1203'!$AY$13</definedName>
    <definedName name="TABLE_SECTION_NUMBER_2" localSheetId="47">'x-1204'!$BI$13</definedName>
    <definedName name="TABLE_SECTION_NUMBER_2" localSheetId="48">'x-1205'!$F$13</definedName>
    <definedName name="TABLE_SECTION_NUMBER_2" localSheetId="49">'x-1206'!$F$13</definedName>
    <definedName name="TABLE_SECTION_NUMBER_2" localSheetId="68">'x-1602'!#REF!</definedName>
    <definedName name="TABLE_SECTION_NUMBER_2" localSheetId="6">'x-201'!$J$13</definedName>
    <definedName name="TABLE_SECTION_NUMBER_2" localSheetId="7">'x-202'!$J$13</definedName>
    <definedName name="TABLE_SECTION_NUMBER_2" localSheetId="8">'x-203'!$J$13</definedName>
    <definedName name="TABLE_SECTION_NUMBER_2" localSheetId="9">'x-204'!$J$13</definedName>
    <definedName name="TABLE_SECTION_NUMBER_2" localSheetId="10">'x-205'!$J$13</definedName>
    <definedName name="TABLE_SECTION_NUMBER_2" localSheetId="11">'x-208'!$G$13</definedName>
    <definedName name="TABLE_SECTION_NUMBER_2" localSheetId="13">'x-301'!$K$13</definedName>
    <definedName name="TABLE_SECTION_NUMBER_2" localSheetId="14">'x-302'!$J$13</definedName>
    <definedName name="TABLE_SECTION_NUMBER_2" localSheetId="15">'x-306'!$G$13</definedName>
    <definedName name="TABLE_SECTION_NUMBER_2" localSheetId="16">'x-307'!$G$13</definedName>
    <definedName name="TABLE_SECTION_NUMBER_2" localSheetId="17">'x-308'!$F$13</definedName>
    <definedName name="TABLE_SECTION_NUMBER_2" localSheetId="18">'x-309'!$F$13</definedName>
    <definedName name="TABLE_SECTION_NUMBER_2" localSheetId="19">'x-310'!$F$13</definedName>
    <definedName name="TABLE_SECTION_NUMBER_2" localSheetId="20">'x-311'!$AX$13</definedName>
    <definedName name="TABLE_SECTION_NUMBER_2" localSheetId="21">'x-312'!$BH$13</definedName>
    <definedName name="TABLE_SECTION_NUMBER_2" localSheetId="27">'x-401'!$Z$13</definedName>
    <definedName name="TABLE_SECTION_NUMBER_2" localSheetId="29">'x-601'!$I$13</definedName>
    <definedName name="TABLE_SECTION_NUMBER_2" localSheetId="30">'x-602'!$H$13</definedName>
    <definedName name="TABLE_SECTION_NUMBER_3" localSheetId="46">'x-1203'!$CM$13</definedName>
    <definedName name="TABLE_SECTION_NUMBER_3" localSheetId="47">'x-1204'!$DG$13</definedName>
    <definedName name="TABLE_SECTION_NUMBER_3" localSheetId="7">'x-202'!$R$13</definedName>
    <definedName name="TABLE_SECTION_NUMBER_3" localSheetId="8">'x-203'!$R$13</definedName>
    <definedName name="TABLE_SECTION_NUMBER_3" localSheetId="9">'x-204'!$R$13</definedName>
    <definedName name="TABLE_SECTION_NUMBER_3" localSheetId="10">'x-205'!$R$13</definedName>
    <definedName name="TABLE_SECTION_NUMBER_4" localSheetId="46">'x-1203'!$EJ$13</definedName>
    <definedName name="TABLE_SECTION_NUMBER_4" localSheetId="47">'x-1204'!$FN$13</definedName>
    <definedName name="TABLE_SECTION_NUMBER_4" localSheetId="8">'x-203'!$Z$13</definedName>
    <definedName name="TABLE_SECTION_NUMBER_4" localSheetId="9">'x-204'!$Z$13</definedName>
    <definedName name="TABLE_SECTION_NUMBER_4" localSheetId="10">'x-205'!$Z$13</definedName>
    <definedName name="TABLE_SERIES_NUMBER" localSheetId="4">#REF!</definedName>
    <definedName name="TABLE_SERIES_NUMBER" localSheetId="0">#REF!</definedName>
    <definedName name="TABLE_SERIES_NUMBER" localSheetId="1">#REF!</definedName>
    <definedName name="TABLE_SERIES_NUMBER" localSheetId="2">#REF!</definedName>
    <definedName name="TABLE_SERIES_NUMBER" localSheetId="5">'x-109i'!$B$14</definedName>
    <definedName name="TABLE_SERIES_NUMBER" localSheetId="33">'x-1101'!$B$14</definedName>
    <definedName name="TABLE_SERIES_NUMBER" localSheetId="34">'x-1102'!$B$14</definedName>
    <definedName name="TABLE_SERIES_NUMBER" localSheetId="35">'x-1103'!$B$14</definedName>
    <definedName name="TABLE_SERIES_NUMBER" localSheetId="36">'x-1104'!$B$14</definedName>
    <definedName name="TABLE_SERIES_NUMBER" localSheetId="37">'x-1105'!$B$14</definedName>
    <definedName name="TABLE_SERIES_NUMBER" localSheetId="38">'x-1106'!$B$14</definedName>
    <definedName name="TABLE_SERIES_NUMBER" localSheetId="39">'x-1107'!$B$14</definedName>
    <definedName name="TABLE_SERIES_NUMBER" localSheetId="40">'x-1108'!$B$14</definedName>
    <definedName name="TABLE_SERIES_NUMBER" localSheetId="41">'x-1109'!$B$14</definedName>
    <definedName name="TABLE_SERIES_NUMBER" localSheetId="42">'x-1110'!$B$14</definedName>
    <definedName name="TABLE_SERIES_NUMBER" localSheetId="43">'x-1111'!$B$14</definedName>
    <definedName name="TABLE_SERIES_NUMBER" localSheetId="44">'x-1201'!$B$14</definedName>
    <definedName name="TABLE_SERIES_NUMBER" localSheetId="45">'x-1202'!$B$14</definedName>
    <definedName name="TABLE_SERIES_NUMBER" localSheetId="46">'x-1203'!$B$14</definedName>
    <definedName name="TABLE_SERIES_NUMBER" localSheetId="47">'x-1204'!$B$14</definedName>
    <definedName name="TABLE_SERIES_NUMBER" localSheetId="48">'x-1205'!$B$14</definedName>
    <definedName name="TABLE_SERIES_NUMBER" localSheetId="49">'x-1206'!$B$14</definedName>
    <definedName name="TABLE_SERIES_NUMBER" localSheetId="50">'x-1301'!$B$14</definedName>
    <definedName name="TABLE_SERIES_NUMBER" localSheetId="51">'x-1302'!$B$14</definedName>
    <definedName name="TABLE_SERIES_NUMBER" localSheetId="52">'x-1303'!$B$14</definedName>
    <definedName name="TABLE_SERIES_NUMBER" localSheetId="53">'x-1304'!$B$14</definedName>
    <definedName name="TABLE_SERIES_NUMBER" localSheetId="54">'x-1305'!$B$14</definedName>
    <definedName name="TABLE_SERIES_NUMBER" localSheetId="55">'x-1306'!$B$14</definedName>
    <definedName name="TABLE_SERIES_NUMBER" localSheetId="56">'x-1307'!$B$14</definedName>
    <definedName name="TABLE_SERIES_NUMBER" localSheetId="57">'x-1308'!$B$14</definedName>
    <definedName name="TABLE_SERIES_NUMBER" localSheetId="58">'x-1309'!$B$14</definedName>
    <definedName name="TABLE_SERIES_NUMBER" localSheetId="59">'x-1310'!$B$14</definedName>
    <definedName name="TABLE_SERIES_NUMBER" localSheetId="60">'x-1311'!$B$14</definedName>
    <definedName name="TABLE_SERIES_NUMBER" localSheetId="61">'x-1312'!$B$14</definedName>
    <definedName name="TABLE_SERIES_NUMBER" localSheetId="62">'x-1313'!$B$14</definedName>
    <definedName name="TABLE_SERIES_NUMBER" localSheetId="63">'x-1314'!$B$14</definedName>
    <definedName name="TABLE_SERIES_NUMBER" localSheetId="64">'x-1315'!$B$14</definedName>
    <definedName name="TABLE_SERIES_NUMBER" localSheetId="65">'x-1316'!$B$14</definedName>
    <definedName name="TABLE_SERIES_NUMBER" localSheetId="66">'x-1401'!$B$14</definedName>
    <definedName name="TABLE_SERIES_NUMBER" localSheetId="67">'x-1501'!$B$14</definedName>
    <definedName name="TABLE_SERIES_NUMBER" localSheetId="68">'x-1602'!$B$14</definedName>
    <definedName name="TABLE_SERIES_NUMBER" localSheetId="6">'x-201'!$B$14</definedName>
    <definedName name="TABLE_SERIES_NUMBER" localSheetId="7">'x-202'!$B$14</definedName>
    <definedName name="TABLE_SERIES_NUMBER" localSheetId="8">'x-203'!$B$14</definedName>
    <definedName name="TABLE_SERIES_NUMBER" localSheetId="9">'x-204'!$B$14</definedName>
    <definedName name="TABLE_SERIES_NUMBER" localSheetId="10">'x-205'!$B$14</definedName>
    <definedName name="TABLE_SERIES_NUMBER" localSheetId="11">'x-208'!$B$14</definedName>
    <definedName name="TABLE_SERIES_NUMBER" localSheetId="13">'x-301'!$B$14</definedName>
    <definedName name="TABLE_SERIES_NUMBER" localSheetId="14">'x-302'!$B$14</definedName>
    <definedName name="TABLE_SERIES_NUMBER" localSheetId="15">'x-306'!$B$14</definedName>
    <definedName name="TABLE_SERIES_NUMBER" localSheetId="16">'x-307'!$B$14</definedName>
    <definedName name="TABLE_SERIES_NUMBER" localSheetId="17">'x-308'!$B$14</definedName>
    <definedName name="TABLE_SERIES_NUMBER" localSheetId="18">'x-309'!$B$14</definedName>
    <definedName name="TABLE_SERIES_NUMBER" localSheetId="19">'x-310'!$B$14</definedName>
    <definedName name="TABLE_SERIES_NUMBER" localSheetId="20">'x-311'!$B$14</definedName>
    <definedName name="TABLE_SERIES_NUMBER" localSheetId="21">'x-312'!$B$14</definedName>
    <definedName name="TABLE_SERIES_NUMBER" localSheetId="27">'x-401'!$B$14</definedName>
    <definedName name="TABLE_SERIES_NUMBER" localSheetId="28">'x-402'!$B$14</definedName>
    <definedName name="TABLE_SERIES_NUMBER" localSheetId="29">'x-601'!$B$14</definedName>
    <definedName name="TABLE_SERIES_NUMBER" localSheetId="30">'x-602'!$B$14</definedName>
    <definedName name="TABLE_SERIES_NUMBER" localSheetId="31">'x-701'!$B$14</definedName>
    <definedName name="TABLE_SERIES_NUMBER" localSheetId="32">'x-801'!$B$14</definedName>
    <definedName name="TABLE_SERIES_NUMBER">#REF!</definedName>
    <definedName name="TABLE_SERIES_NUMBER_1" localSheetId="5">'x-109i'!$B$14</definedName>
    <definedName name="TABLE_SERIES_NUMBER_1" localSheetId="33">'x-1101'!$B$14</definedName>
    <definedName name="TABLE_SERIES_NUMBER_1" localSheetId="34">'x-1102'!$B$14</definedName>
    <definedName name="TABLE_SERIES_NUMBER_1" localSheetId="35">'x-1103'!$B$14</definedName>
    <definedName name="TABLE_SERIES_NUMBER_1" localSheetId="36">'x-1104'!$B$14</definedName>
    <definedName name="TABLE_SERIES_NUMBER_1" localSheetId="37">'x-1105'!$B$14</definedName>
    <definedName name="TABLE_SERIES_NUMBER_1" localSheetId="38">'x-1106'!$B$14</definedName>
    <definedName name="TABLE_SERIES_NUMBER_1" localSheetId="39">'x-1107'!$B$14</definedName>
    <definedName name="TABLE_SERIES_NUMBER_1" localSheetId="40">'x-1108'!$B$14</definedName>
    <definedName name="TABLE_SERIES_NUMBER_1" localSheetId="41">'x-1109'!$B$14</definedName>
    <definedName name="TABLE_SERIES_NUMBER_1" localSheetId="42">'x-1110'!$B$14</definedName>
    <definedName name="TABLE_SERIES_NUMBER_1" localSheetId="43">'x-1111'!$B$14</definedName>
    <definedName name="TABLE_SERIES_NUMBER_1" localSheetId="44">'x-1201'!$B$14</definedName>
    <definedName name="TABLE_SERIES_NUMBER_1" localSheetId="45">'x-1202'!$B$14</definedName>
    <definedName name="TABLE_SERIES_NUMBER_1" localSheetId="46">'x-1203'!$B$14</definedName>
    <definedName name="TABLE_SERIES_NUMBER_1" localSheetId="47">'x-1204'!$B$14</definedName>
    <definedName name="TABLE_SERIES_NUMBER_1" localSheetId="48">'x-1205'!$B$14</definedName>
    <definedName name="TABLE_SERIES_NUMBER_1" localSheetId="49">'x-1206'!$B$14</definedName>
    <definedName name="TABLE_SERIES_NUMBER_1" localSheetId="50">'x-1301'!$B$14</definedName>
    <definedName name="TABLE_SERIES_NUMBER_1" localSheetId="51">'x-1302'!$B$14</definedName>
    <definedName name="TABLE_SERIES_NUMBER_1" localSheetId="52">'x-1303'!$B$14</definedName>
    <definedName name="TABLE_SERIES_NUMBER_1" localSheetId="53">'x-1304'!$B$14</definedName>
    <definedName name="TABLE_SERIES_NUMBER_1" localSheetId="54">'x-1305'!$B$14</definedName>
    <definedName name="TABLE_SERIES_NUMBER_1" localSheetId="55">'x-1306'!$B$14</definedName>
    <definedName name="TABLE_SERIES_NUMBER_1" localSheetId="56">'x-1307'!$B$14</definedName>
    <definedName name="TABLE_SERIES_NUMBER_1" localSheetId="57">'x-1308'!$B$14</definedName>
    <definedName name="TABLE_SERIES_NUMBER_1" localSheetId="58">'x-1309'!$B$14</definedName>
    <definedName name="TABLE_SERIES_NUMBER_1" localSheetId="59">'x-1310'!$B$14</definedName>
    <definedName name="TABLE_SERIES_NUMBER_1" localSheetId="60">'x-1311'!$B$14</definedName>
    <definedName name="TABLE_SERIES_NUMBER_1" localSheetId="61">'x-1312'!$B$14</definedName>
    <definedName name="TABLE_SERIES_NUMBER_1" localSheetId="62">'x-1313'!$B$14</definedName>
    <definedName name="TABLE_SERIES_NUMBER_1" localSheetId="63">'x-1314'!$B$14</definedName>
    <definedName name="TABLE_SERIES_NUMBER_1" localSheetId="64">'x-1315'!$B$14</definedName>
    <definedName name="TABLE_SERIES_NUMBER_1" localSheetId="65">'x-1316'!$B$14</definedName>
    <definedName name="TABLE_SERIES_NUMBER_1" localSheetId="66">'x-1401'!$B$14</definedName>
    <definedName name="TABLE_SERIES_NUMBER_1" localSheetId="67">'x-1501'!$B$14</definedName>
    <definedName name="TABLE_SERIES_NUMBER_1" localSheetId="68">'x-1602'!$B$14</definedName>
    <definedName name="TABLE_SERIES_NUMBER_1" localSheetId="6">'x-201'!$B$14</definedName>
    <definedName name="TABLE_SERIES_NUMBER_1" localSheetId="7">'x-202'!$B$14</definedName>
    <definedName name="TABLE_SERIES_NUMBER_1" localSheetId="8">'x-203'!$B$14</definedName>
    <definedName name="TABLE_SERIES_NUMBER_1" localSheetId="9">'x-204'!$B$14</definedName>
    <definedName name="TABLE_SERIES_NUMBER_1" localSheetId="10">'x-205'!$B$14</definedName>
    <definedName name="TABLE_SERIES_NUMBER_1" localSheetId="11">'x-208'!$B$14</definedName>
    <definedName name="TABLE_SERIES_NUMBER_1" localSheetId="13">'x-301'!$B$14</definedName>
    <definedName name="TABLE_SERIES_NUMBER_1" localSheetId="14">'x-302'!$B$14</definedName>
    <definedName name="TABLE_SERIES_NUMBER_1" localSheetId="15">'x-306'!$B$14</definedName>
    <definedName name="TABLE_SERIES_NUMBER_1" localSheetId="16">'x-307'!$B$14</definedName>
    <definedName name="TABLE_SERIES_NUMBER_1" localSheetId="17">'x-308'!$B$14</definedName>
    <definedName name="TABLE_SERIES_NUMBER_1" localSheetId="18">'x-309'!$B$14</definedName>
    <definedName name="TABLE_SERIES_NUMBER_1" localSheetId="19">'x-310'!$B$14</definedName>
    <definedName name="TABLE_SERIES_NUMBER_1" localSheetId="20">'x-311'!$B$14</definedName>
    <definedName name="TABLE_SERIES_NUMBER_1" localSheetId="21">'x-312'!$B$14</definedName>
    <definedName name="TABLE_SERIES_NUMBER_1" localSheetId="27">'x-401'!$B$14</definedName>
    <definedName name="TABLE_SERIES_NUMBER_1" localSheetId="28">'x-402'!$B$14</definedName>
    <definedName name="TABLE_SERIES_NUMBER_1" localSheetId="29">'x-601'!$B$14</definedName>
    <definedName name="TABLE_SERIES_NUMBER_1" localSheetId="30">'x-602'!$B$14</definedName>
    <definedName name="TABLE_SERIES_NUMBER_1" localSheetId="31">'x-701'!$B$14</definedName>
    <definedName name="TABLE_SERIES_NUMBER_1" localSheetId="32">'x-801'!$B$14</definedName>
    <definedName name="TABLE_SERIES_NUMBER_2" localSheetId="5">'x-109i'!$K$14</definedName>
    <definedName name="TABLE_SERIES_NUMBER_2" localSheetId="33">'x-1101'!$F$14</definedName>
    <definedName name="TABLE_SERIES_NUMBER_2" localSheetId="43">'x-1111'!$F$14</definedName>
    <definedName name="TABLE_SERIES_NUMBER_2" localSheetId="44">'x-1201'!$F$14</definedName>
    <definedName name="TABLE_SERIES_NUMBER_2" localSheetId="45">'x-1202'!$F$14</definedName>
    <definedName name="TABLE_SERIES_NUMBER_2" localSheetId="46">'x-1203'!$AY$14</definedName>
    <definedName name="TABLE_SERIES_NUMBER_2" localSheetId="47">'x-1204'!$BI$14</definedName>
    <definedName name="TABLE_SERIES_NUMBER_2" localSheetId="48">'x-1205'!$F$14</definedName>
    <definedName name="TABLE_SERIES_NUMBER_2" localSheetId="49">'x-1206'!$F$14</definedName>
    <definedName name="TABLE_SERIES_NUMBER_2" localSheetId="68">'x-1602'!#REF!</definedName>
    <definedName name="TABLE_SERIES_NUMBER_2" localSheetId="6">'x-201'!$J$14</definedName>
    <definedName name="TABLE_SERIES_NUMBER_2" localSheetId="7">'x-202'!$J$14</definedName>
    <definedName name="TABLE_SERIES_NUMBER_2" localSheetId="8">'x-203'!$J$14</definedName>
    <definedName name="TABLE_SERIES_NUMBER_2" localSheetId="9">'x-204'!$J$14</definedName>
    <definedName name="TABLE_SERIES_NUMBER_2" localSheetId="10">'x-205'!$J$14</definedName>
    <definedName name="TABLE_SERIES_NUMBER_2" localSheetId="11">'x-208'!$G$14</definedName>
    <definedName name="TABLE_SERIES_NUMBER_2" localSheetId="13">'x-301'!$K$14</definedName>
    <definedName name="TABLE_SERIES_NUMBER_2" localSheetId="14">'x-302'!$J$14</definedName>
    <definedName name="TABLE_SERIES_NUMBER_2" localSheetId="15">'x-306'!$G$14</definedName>
    <definedName name="TABLE_SERIES_NUMBER_2" localSheetId="16">'x-307'!$G$14</definedName>
    <definedName name="TABLE_SERIES_NUMBER_2" localSheetId="17">'x-308'!$F$14</definedName>
    <definedName name="TABLE_SERIES_NUMBER_2" localSheetId="18">'x-309'!$F$14</definedName>
    <definedName name="TABLE_SERIES_NUMBER_2" localSheetId="19">'x-310'!$F$14</definedName>
    <definedName name="TABLE_SERIES_NUMBER_2" localSheetId="20">'x-311'!$AX$14</definedName>
    <definedName name="TABLE_SERIES_NUMBER_2" localSheetId="21">'x-312'!$BH$14</definedName>
    <definedName name="TABLE_SERIES_NUMBER_2" localSheetId="27">'x-401'!$Z$14</definedName>
    <definedName name="TABLE_SERIES_NUMBER_2" localSheetId="29">'x-601'!$I$14</definedName>
    <definedName name="TABLE_SERIES_NUMBER_2" localSheetId="30">'x-602'!$H$14</definedName>
    <definedName name="TABLE_SERIES_NUMBER_3" localSheetId="46">'x-1203'!$CM$14</definedName>
    <definedName name="TABLE_SERIES_NUMBER_3" localSheetId="47">'x-1204'!$DG$14</definedName>
    <definedName name="TABLE_SERIES_NUMBER_3" localSheetId="7">'x-202'!$R$14</definedName>
    <definedName name="TABLE_SERIES_NUMBER_3" localSheetId="8">'x-203'!$R$14</definedName>
    <definedName name="TABLE_SERIES_NUMBER_3" localSheetId="9">'x-204'!$R$14</definedName>
    <definedName name="TABLE_SERIES_NUMBER_3" localSheetId="10">'x-205'!$R$14</definedName>
    <definedName name="TABLE_SERIES_NUMBER_4" localSheetId="46">'x-1203'!$EJ$14</definedName>
    <definedName name="TABLE_SERIES_NUMBER_4" localSheetId="47">'x-1204'!$FN$14</definedName>
    <definedName name="TABLE_SERIES_NUMBER_4" localSheetId="8">'x-203'!$Z$14</definedName>
    <definedName name="TABLE_SERIES_NUMBER_4" localSheetId="9">'x-204'!$Z$14</definedName>
    <definedName name="TABLE_SERIES_NUMBER_4" localSheetId="10">'x-205'!$Z$14</definedName>
    <definedName name="title">Cover!$A$2</definedName>
    <definedName name="Unisex_ma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133" l="1"/>
  <c r="A108" i="55"/>
  <c r="B24" i="133"/>
  <c r="B23" i="133"/>
  <c r="A3" i="133"/>
  <c r="A2" i="133"/>
  <c r="A73" i="55"/>
  <c r="A72" i="55" l="1"/>
  <c r="F24" i="132"/>
  <c r="F23" i="132"/>
  <c r="B24" i="132" l="1"/>
  <c r="B23" i="132"/>
  <c r="A3" i="132"/>
  <c r="A2" i="132"/>
  <c r="B24" i="111" l="1"/>
  <c r="B24" i="87"/>
  <c r="B24" i="88"/>
  <c r="B24" i="89"/>
  <c r="B24" i="90"/>
  <c r="B24" i="91"/>
  <c r="B24" i="97"/>
  <c r="B24" i="125"/>
  <c r="B24" i="92"/>
  <c r="B24" i="93"/>
  <c r="B24" i="75"/>
  <c r="B24" i="76"/>
  <c r="B24" i="77"/>
  <c r="B24" i="78"/>
  <c r="B24" i="79"/>
  <c r="B24" i="80"/>
  <c r="B24" i="81"/>
  <c r="B24" i="126"/>
  <c r="B24" i="127"/>
  <c r="B24" i="128"/>
  <c r="B24" i="129"/>
  <c r="B24" i="130"/>
  <c r="B24" i="95"/>
  <c r="B24" i="96"/>
  <c r="B24" i="82"/>
  <c r="B24" i="83"/>
  <c r="B24" i="84"/>
  <c r="B24" i="99"/>
  <c r="B24" i="113"/>
  <c r="B24" i="114"/>
  <c r="B24" i="115"/>
  <c r="B24" i="116"/>
  <c r="B24" i="117"/>
  <c r="B24" i="118"/>
  <c r="B24" i="119"/>
  <c r="B24" i="120"/>
  <c r="B24" i="121"/>
  <c r="B24" i="122"/>
  <c r="B24" i="100"/>
  <c r="B24" i="101"/>
  <c r="B24" i="102"/>
  <c r="B24" i="103"/>
  <c r="B24" i="104"/>
  <c r="B24" i="105"/>
  <c r="B24" i="59"/>
  <c r="B24" i="60"/>
  <c r="B24" i="61"/>
  <c r="B24" i="62"/>
  <c r="B24" i="63"/>
  <c r="B24" i="64"/>
  <c r="B24" i="65"/>
  <c r="B24" i="66"/>
  <c r="B24" i="67"/>
  <c r="B24" i="68"/>
  <c r="B24" i="69"/>
  <c r="B24" i="70"/>
  <c r="B24" i="71"/>
  <c r="B24" i="72"/>
  <c r="B24" i="73"/>
  <c r="B24" i="74"/>
  <c r="B24" i="85"/>
  <c r="B24" i="86"/>
  <c r="A2" i="131" l="1"/>
  <c r="B23" i="86" l="1"/>
  <c r="B23" i="85"/>
  <c r="B23" i="74"/>
  <c r="B23" i="73"/>
  <c r="B23" i="72"/>
  <c r="B23" i="71"/>
  <c r="B23" i="70"/>
  <c r="B23" i="69"/>
  <c r="B23" i="68"/>
  <c r="B23" i="67"/>
  <c r="B23" i="66"/>
  <c r="B23" i="65"/>
  <c r="B23" i="64"/>
  <c r="B23" i="63"/>
  <c r="B23" i="62"/>
  <c r="B23" i="61"/>
  <c r="B23" i="60"/>
  <c r="B23" i="59"/>
  <c r="B23" i="105"/>
  <c r="B23" i="104"/>
  <c r="B23" i="103"/>
  <c r="B23" i="102"/>
  <c r="B23" i="101"/>
  <c r="B23" i="100"/>
  <c r="B23" i="122"/>
  <c r="B23" i="121"/>
  <c r="B23" i="120"/>
  <c r="B23" i="119"/>
  <c r="B23" i="118"/>
  <c r="B23" i="117"/>
  <c r="B23" i="116"/>
  <c r="B23" i="115"/>
  <c r="B23" i="114"/>
  <c r="B23" i="113"/>
  <c r="B23" i="99"/>
  <c r="B23" i="84"/>
  <c r="B23" i="83"/>
  <c r="B23" i="82"/>
  <c r="B23" i="96"/>
  <c r="B23" i="95"/>
  <c r="B23" i="130"/>
  <c r="B23" i="129"/>
  <c r="B23" i="128"/>
  <c r="B23" i="127"/>
  <c r="B23" i="126"/>
  <c r="B23" i="81"/>
  <c r="B23" i="80"/>
  <c r="B23" i="79"/>
  <c r="B23" i="78"/>
  <c r="B23" i="77"/>
  <c r="B23" i="76"/>
  <c r="B23" i="75"/>
  <c r="B23" i="93"/>
  <c r="B23" i="92"/>
  <c r="B23" i="125"/>
  <c r="B23" i="97"/>
  <c r="B23" i="91"/>
  <c r="B23" i="90"/>
  <c r="B23" i="89"/>
  <c r="B23" i="88"/>
  <c r="B23" i="87"/>
  <c r="B23" i="111"/>
  <c r="A7" i="55" l="1"/>
  <c r="A8" i="55"/>
  <c r="A9" i="55"/>
  <c r="A10" i="55"/>
  <c r="A11" i="55"/>
  <c r="A12" i="55"/>
  <c r="A13" i="55"/>
  <c r="A14" i="55"/>
  <c r="A15" i="55"/>
  <c r="A16" i="55"/>
  <c r="A17" i="55"/>
  <c r="A18" i="55"/>
  <c r="A19" i="55"/>
  <c r="A20" i="55"/>
  <c r="A21" i="55"/>
  <c r="A22" i="55"/>
  <c r="A23" i="55"/>
  <c r="A24" i="55"/>
  <c r="A25" i="55"/>
  <c r="A26" i="55"/>
  <c r="A27" i="55"/>
  <c r="A28" i="55"/>
  <c r="A29" i="55"/>
  <c r="A30" i="55"/>
  <c r="A31" i="55"/>
  <c r="A32" i="55"/>
  <c r="A33" i="55"/>
  <c r="A34" i="55"/>
  <c r="A35" i="55"/>
  <c r="A36" i="55"/>
  <c r="A37" i="55"/>
  <c r="A38" i="55"/>
  <c r="A39" i="55"/>
  <c r="A40" i="55"/>
  <c r="A41" i="55"/>
  <c r="A42" i="55"/>
  <c r="A43" i="55"/>
  <c r="A44" i="55"/>
  <c r="A45" i="55"/>
  <c r="A46" i="55"/>
  <c r="A47" i="55"/>
  <c r="A48" i="55"/>
  <c r="A49" i="55"/>
  <c r="A50" i="55"/>
  <c r="A51" i="55"/>
  <c r="A52" i="55"/>
  <c r="A53" i="55"/>
  <c r="A54" i="55"/>
  <c r="A55" i="55"/>
  <c r="A56" i="55"/>
  <c r="A57" i="55"/>
  <c r="A58" i="55"/>
  <c r="A59" i="55"/>
  <c r="A60" i="55"/>
  <c r="A61" i="55"/>
  <c r="A62" i="55"/>
  <c r="A63" i="55"/>
  <c r="A64" i="55"/>
  <c r="A65" i="55"/>
  <c r="A66" i="55"/>
  <c r="A67" i="55"/>
  <c r="A68" i="55"/>
  <c r="A69" i="55"/>
  <c r="A70" i="55"/>
  <c r="A71" i="55"/>
  <c r="A74" i="55"/>
  <c r="A75" i="55"/>
  <c r="A76" i="55"/>
  <c r="A77" i="55"/>
  <c r="A78" i="55"/>
  <c r="A79" i="55"/>
  <c r="A80" i="55"/>
  <c r="A81" i="55"/>
  <c r="A82" i="55"/>
  <c r="A83" i="55"/>
  <c r="A84" i="55"/>
  <c r="A85" i="55"/>
  <c r="A86" i="55"/>
  <c r="A87" i="55"/>
  <c r="A88" i="55"/>
  <c r="A89" i="55"/>
  <c r="A90" i="55"/>
  <c r="A91" i="55"/>
  <c r="A92" i="55"/>
  <c r="A93" i="55"/>
  <c r="A94" i="55"/>
  <c r="A95" i="55"/>
  <c r="A96" i="55"/>
  <c r="A97" i="55"/>
  <c r="A98" i="55"/>
  <c r="A99" i="55"/>
  <c r="A100" i="55"/>
  <c r="A101" i="55"/>
  <c r="A102" i="55"/>
  <c r="A103" i="55"/>
  <c r="A104" i="55"/>
  <c r="A105" i="55"/>
  <c r="A106" i="55"/>
  <c r="A107" i="55"/>
  <c r="A2" i="124" l="1"/>
  <c r="A4" i="124"/>
  <c r="A3" i="122" l="1"/>
  <c r="A2" i="122"/>
  <c r="A3" i="121"/>
  <c r="A2" i="121"/>
  <c r="A3" i="120"/>
  <c r="A2" i="120"/>
  <c r="A3" i="119"/>
  <c r="A2" i="119"/>
  <c r="A3" i="118"/>
  <c r="A2" i="118"/>
  <c r="A3" i="117"/>
  <c r="A2" i="117"/>
  <c r="A3" i="116"/>
  <c r="A2" i="116"/>
  <c r="A3" i="115"/>
  <c r="A2" i="115"/>
  <c r="A3" i="114"/>
  <c r="A2" i="114"/>
  <c r="A3" i="113"/>
  <c r="A2" i="113"/>
  <c r="A3" i="111" l="1"/>
  <c r="A2" i="111"/>
  <c r="A3" i="105" l="1"/>
  <c r="A2" i="105"/>
  <c r="A3" i="104"/>
  <c r="A2" i="104"/>
  <c r="A3" i="103"/>
  <c r="A2" i="103"/>
  <c r="A3" i="102"/>
  <c r="A2" i="102"/>
  <c r="A3" i="101"/>
  <c r="A2" i="101"/>
  <c r="A3" i="100"/>
  <c r="A2" i="100"/>
  <c r="A3" i="99" l="1"/>
  <c r="A2" i="99"/>
  <c r="A3" i="97" l="1"/>
  <c r="A2" i="97"/>
  <c r="A3" i="96" l="1"/>
  <c r="A2" i="96"/>
  <c r="A3" i="95"/>
  <c r="A2" i="95"/>
  <c r="A3" i="93" l="1"/>
  <c r="A2" i="93"/>
  <c r="A3" i="92"/>
  <c r="A2" i="92"/>
  <c r="A3" i="91"/>
  <c r="A2" i="91"/>
  <c r="A3" i="90"/>
  <c r="A2" i="90"/>
  <c r="A3" i="89"/>
  <c r="A2" i="89"/>
  <c r="A3" i="88"/>
  <c r="A2" i="88"/>
  <c r="A3" i="87"/>
  <c r="A2" i="87"/>
  <c r="A3" i="86" l="1"/>
  <c r="A2" i="86"/>
  <c r="A3" i="85"/>
  <c r="A2" i="85"/>
  <c r="A3" i="84" l="1"/>
  <c r="A2" i="84"/>
  <c r="A3" i="83"/>
  <c r="A2" i="83"/>
  <c r="A3" i="82"/>
  <c r="A2" i="82"/>
  <c r="A3" i="81"/>
  <c r="A2" i="81"/>
  <c r="A3" i="80"/>
  <c r="A2" i="80"/>
  <c r="A3" i="79"/>
  <c r="A2" i="79"/>
  <c r="A3" i="78"/>
  <c r="A2" i="78"/>
  <c r="A3" i="77"/>
  <c r="A2" i="77"/>
  <c r="A3" i="76"/>
  <c r="A2" i="76"/>
  <c r="A3" i="75"/>
  <c r="A2" i="75"/>
  <c r="A3" i="74" l="1"/>
  <c r="A2" i="74"/>
  <c r="A3" i="73"/>
  <c r="A2" i="73"/>
  <c r="A3" i="72"/>
  <c r="A2" i="72"/>
  <c r="A3" i="71"/>
  <c r="A2" i="71"/>
  <c r="A3" i="70"/>
  <c r="A2" i="70"/>
  <c r="A3" i="69"/>
  <c r="A2" i="69"/>
  <c r="A3" i="68"/>
  <c r="A2" i="68"/>
  <c r="A3" i="67"/>
  <c r="A2" i="67"/>
  <c r="A3" i="66"/>
  <c r="A2" i="66"/>
  <c r="A3" i="65"/>
  <c r="A2" i="65"/>
  <c r="A3" i="64"/>
  <c r="A2" i="64"/>
  <c r="A3" i="63"/>
  <c r="A2" i="63"/>
  <c r="A3" i="62"/>
  <c r="A2" i="62"/>
  <c r="A3" i="61"/>
  <c r="A2" i="61"/>
  <c r="A3" i="60"/>
  <c r="A2" i="60"/>
  <c r="A3" i="59"/>
  <c r="A2" i="59"/>
  <c r="A4" i="57"/>
  <c r="A2" i="55"/>
  <c r="A4" i="56"/>
</calcChain>
</file>

<file path=xl/sharedStrings.xml><?xml version="1.0" encoding="utf-8"?>
<sst xmlns="http://schemas.openxmlformats.org/spreadsheetml/2006/main" count="19614" uniqueCount="696">
  <si>
    <t>Government Actuary's Department</t>
  </si>
  <si>
    <t>AFPS - Consolidated Factor Spreadsheet</t>
  </si>
  <si>
    <t>Cover</t>
  </si>
  <si>
    <t>Specification</t>
  </si>
  <si>
    <t>This spreadsheet contains the full suite of factors that are in force for the Armed Forces Pension Arrangements</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</si>
  <si>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</si>
  <si>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</si>
  <si>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</si>
  <si>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</si>
  <si>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</si>
  <si>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</si>
  <si>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Factor List</t>
  </si>
  <si>
    <t xml:space="preserve">This sheet lists the full suite of factors that are in force together with the following information: </t>
  </si>
  <si>
    <t>Assumptions</t>
  </si>
  <si>
    <t>This sheet lists the suite of key assumptions underlying the factors set out in this speadsheet.</t>
  </si>
  <si>
    <t>x-101 and onwards</t>
  </si>
  <si>
    <t>The 100 series factors contain the club transfer factors. Each different type of club transfer factor is set out on a separate sheet starting with sheet x-101, where x relates to the scheme section (if applicable).</t>
  </si>
  <si>
    <t>x-201 and onwards</t>
  </si>
  <si>
    <t>The 200 series factors contain the non club transfer factors. Each different type of non club transfer factor is set out on a separate sheet starting with sheet x-201, where x relates to the scheme section (if applicable).</t>
  </si>
  <si>
    <t>x-301 and onwards</t>
  </si>
  <si>
    <t>The 300 series factors contain the pension sharing on divorce factors. Each different type of pension sharing on divorce factor is set out on a separate sheet starting with sheet x-301, where x relates to the scheme section (if applicable).</t>
  </si>
  <si>
    <t>x-401 and onwards</t>
  </si>
  <si>
    <t>The 400 series factors contain the early or late retirement factors. Each different type of early or late retirement factor is set out on a separate sheet starting with sheet x-401, where x relates to the scheme section (if applicable).</t>
  </si>
  <si>
    <t>x-501 and onwards</t>
  </si>
  <si>
    <t>The 500 series factors contain the allocation factors - these have now been withdrawn and cases should be referred to GAD.</t>
  </si>
  <si>
    <t>x-601 and onwards</t>
  </si>
  <si>
    <t>The 600 series factors contain the trivial commutation factors. Each different type of trivial commutation factor is set out on a separate sheet starting with sheet x-601, where x relates to the scheme section (if applicable).</t>
  </si>
  <si>
    <t>x-701 and onwards</t>
  </si>
  <si>
    <t xml:space="preserve">The 700 series factors contain the inverse commutation factors. </t>
  </si>
  <si>
    <t>x-801 and onwards</t>
  </si>
  <si>
    <t>The 800 series factors contain the resettlement commutation factors.</t>
  </si>
  <si>
    <t>x-901 and onwards</t>
  </si>
  <si>
    <t>The 900 series factors contain the life commutation factors - these have now been withdrawn and cases should be referred to GAD.</t>
  </si>
  <si>
    <t>x-1101 and onwards</t>
  </si>
  <si>
    <t>The 1100 series factors contain the additional benefit or additional contribution factors. Each different type of additional benefit or additional contribution factor is set out on a separate sheet starting with sheet x-1101, where x relates to the scheme section (if applicable).</t>
  </si>
  <si>
    <t>x-1201 and onwards</t>
  </si>
  <si>
    <t>The 1200 series factors contain the scheme pays factors. Each different type of scheme pays factor is set out on a separate sheet starting with sheet x-1201, where x relates to the scheme section (if applicable).</t>
  </si>
  <si>
    <t>x-1301 and onwards</t>
  </si>
  <si>
    <t>The 1300 series factors contain the added pension factors. Each different type of added pension factor is set out on a separate sheet starting with sheet x-1301, where x relates to the scheme section (if applicable).</t>
  </si>
  <si>
    <t>x-1401 and onwards</t>
  </si>
  <si>
    <t>The 1400 series factors contain the EDP lump sum conversion factors.</t>
  </si>
  <si>
    <t>x-1501 and onwards</t>
  </si>
  <si>
    <t>The 1500 series factors contain the repayment of EDP lump sum upon rejoining factors.</t>
  </si>
  <si>
    <t>Purpose of Spreadsheet</t>
  </si>
  <si>
    <t>Purpose of the Ministry of Defence ("MoD") Consolidated Factor Spreadsheet</t>
  </si>
  <si>
    <t xml:space="preserve">This spreadsheet is provided by GAD at the request of MoD.  Its purpose is to set out in one place for convenience the actuarial factors provided by GAD to MoD from time to time in respect of Armed Forces Pension Scheme and related schemes, and the dates on which these factors have been sent to the client and implemented by the client.  Also, the key assumptions underlying the factors are set out in this spreadsheet.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Ministry of Defence ("MoD").   
GAD has no liability for any changes made to this spreadsheet whilst being used by Ministry of Defence ("MoD") or any other third party.
This spreadsheet should not be made available online without the express permission of GAD. 
This spreadsheet is password protected. 
</t>
  </si>
  <si>
    <t>Version Control</t>
  </si>
  <si>
    <t>Version control</t>
  </si>
  <si>
    <t xml:space="preserve">This sheet is intended to assist MoD in understanding which factors have changed and when. </t>
  </si>
  <si>
    <t>Version control on this sheet commences with the 2018 factor review (version 2019-1)</t>
  </si>
  <si>
    <t>Version 2019- 1 (March 2019)</t>
  </si>
  <si>
    <t>Provides the following new factor tables:</t>
  </si>
  <si>
    <t>N/A - consolidates previously provided factor spreadsheets</t>
  </si>
  <si>
    <t>Provides the following revised factors:</t>
  </si>
  <si>
    <t>Confirms that the following factor table is no longer required by MoD:</t>
  </si>
  <si>
    <t>N/A</t>
  </si>
  <si>
    <t>Factors still to follow:</t>
  </si>
  <si>
    <t>Methodology changes:</t>
  </si>
  <si>
    <t>Date modified:</t>
  </si>
  <si>
    <t>Version 2019- 1.1 (May 2019)</t>
  </si>
  <si>
    <t>N/A - just provides links to sheets and changes formatting</t>
  </si>
  <si>
    <t>Version 2019- 1.2 (July 2019)</t>
  </si>
  <si>
    <t>Tables 209, 313, 314, 315, 316, 317 included in list with links to actual tables</t>
  </si>
  <si>
    <t>Inverse commutation table (table 701) has been extended. Notes added below factor tables.</t>
  </si>
  <si>
    <t>Version 2019- 1.3 (December 2019)</t>
  </si>
  <si>
    <t>GMP factors provided which are set to zero for members covered by GMP interim solution. Also implementation date for 306-310 set as 1 April 2019.</t>
  </si>
  <si>
    <t>Table 304 removed as table 301 to be used instead - link set up.</t>
  </si>
  <si>
    <t>Version 2023-01</t>
  </si>
  <si>
    <t>Provides the following updated factor tables:</t>
  </si>
  <si>
    <t>x-201 to x-205, x-301 to x-302, x-306 to x-317</t>
  </si>
  <si>
    <t>Withdrawn factor tables:</t>
  </si>
  <si>
    <t xml:space="preserve">Removed Guaranteed Minimum Pension (GMP) factors for all active members (where they had not already been removed) and for pensioner members aged under 69.  GMP factors should no longer be needed for these members.
Sets all National Insurance Modification (NI Mod) factors to zero.  For most members, NI Mod no longer has a material impact on benefits.  </t>
  </si>
  <si>
    <t>Date Modified:</t>
  </si>
  <si>
    <t>Version 2023-02</t>
  </si>
  <si>
    <t>x-401 to x-402</t>
  </si>
  <si>
    <t>x-208ABC (final salary transfer in factors)</t>
  </si>
  <si>
    <t>Version 2023-03</t>
  </si>
  <si>
    <t>x-208 to 209,
x-601 to x-602,
x-701, 
x-801,
x-1201 to x-1206,
x-1401,
x-1501</t>
  </si>
  <si>
    <t>Version 2023-04</t>
  </si>
  <si>
    <t>x-101 to x-105, x-109i, x-113
x-1102,
x-1301 to x-1316</t>
  </si>
  <si>
    <t>x-1101, x-1108 to x-1110</t>
  </si>
  <si>
    <t>Version 2025-01</t>
  </si>
  <si>
    <t>x-1601, x-1602</t>
  </si>
  <si>
    <t>Other changes:</t>
  </si>
  <si>
    <t>The key assumptions underlying the factors have been added on a separate tab called "Assumptions".</t>
  </si>
  <si>
    <t>x-1205A, x-1206A, x-1205B, x-1206B</t>
  </si>
  <si>
    <t>Removed LTA factor tables and set to withdrawn on the factor table list</t>
  </si>
  <si>
    <t>Link to Tables</t>
  </si>
  <si>
    <t>Series Number</t>
  </si>
  <si>
    <t>Table Reference
(Section-Series Number)</t>
  </si>
  <si>
    <t>Section</t>
  </si>
  <si>
    <t>Factor Type</t>
  </si>
  <si>
    <t>Gender</t>
  </si>
  <si>
    <t>Factor Age/Period Definition</t>
  </si>
  <si>
    <t>Section Number (x)</t>
  </si>
  <si>
    <t>Table Reference in Guidance</t>
  </si>
  <si>
    <t>Related Factor Table Reference (where the factor uses the same table as another factor in this spreadsheet)</t>
  </si>
  <si>
    <t>Date Factors Issued to Client</t>
  </si>
  <si>
    <t>Date Factors Implemented (if known)</t>
  </si>
  <si>
    <t>Factor Status</t>
  </si>
  <si>
    <t>Assumption set</t>
  </si>
  <si>
    <t>109i</t>
  </si>
  <si>
    <t>109iA</t>
  </si>
  <si>
    <t>AFPS 05</t>
  </si>
  <si>
    <t>Club final salary transfers in</t>
  </si>
  <si>
    <t>Club transfers in from Final Salary schemes to AFPS05 or AFPS15 (accepted into AFPS05)</t>
  </si>
  <si>
    <t>Male</t>
  </si>
  <si>
    <t>Age last birthday at relevant date</t>
  </si>
  <si>
    <t>Table 1-109iA</t>
  </si>
  <si>
    <t>In force</t>
  </si>
  <si>
    <t>2023 factor review set</t>
  </si>
  <si>
    <t>109iB</t>
  </si>
  <si>
    <t>Female</t>
  </si>
  <si>
    <t>Table 1-109iB</t>
  </si>
  <si>
    <t>AFPS 15</t>
  </si>
  <si>
    <t>Unisex</t>
  </si>
  <si>
    <t>201A</t>
  </si>
  <si>
    <t>AFPS 75, FTRS, NRPS PS</t>
  </si>
  <si>
    <t>CETV</t>
  </si>
  <si>
    <t>Non club transfers PA 60</t>
  </si>
  <si>
    <t>3, 4, 5</t>
  </si>
  <si>
    <t>Table 3-201A, 4-201A, 5-201A</t>
  </si>
  <si>
    <t>201B</t>
  </si>
  <si>
    <t>Table 3-201B, 4-201B, 5-201B</t>
  </si>
  <si>
    <t>202A</t>
  </si>
  <si>
    <t>AFPS 15, AFPS 05, RFPS, AFPS 75, FTRS</t>
  </si>
  <si>
    <t>Non club transfers PA 65</t>
  </si>
  <si>
    <t>0, 1, 2, 3, 4</t>
  </si>
  <si>
    <t>Table 0-202A, 1-202A, 2-202A, 3-202A, 4-202A</t>
  </si>
  <si>
    <t>202B</t>
  </si>
  <si>
    <t>Table 0-202B, 1-202B, 2-202B, 3-202B, 4-202B</t>
  </si>
  <si>
    <t>202C</t>
  </si>
  <si>
    <t>Non club transfers PA 65 - females age 60 and above</t>
  </si>
  <si>
    <t>Table 0-202C, 1-202C, 2-202C, 3-202C, 4-202C</t>
  </si>
  <si>
    <t>203A</t>
  </si>
  <si>
    <t>Non club transfers PA 66</t>
  </si>
  <si>
    <t>Table 0-203A</t>
  </si>
  <si>
    <t>203B</t>
  </si>
  <si>
    <t>Non club transfers PA 66 - males age 65 and above</t>
  </si>
  <si>
    <t>Table 0-203B</t>
  </si>
  <si>
    <t>203C</t>
  </si>
  <si>
    <t>Table 0-203C</t>
  </si>
  <si>
    <t>203D</t>
  </si>
  <si>
    <t>Non club transfers PA 66 - females age 60 and above</t>
  </si>
  <si>
    <t>Table 0-203D</t>
  </si>
  <si>
    <t>204A</t>
  </si>
  <si>
    <t>Non club transfers PA 67</t>
  </si>
  <si>
    <t>Table 0-204A</t>
  </si>
  <si>
    <t>204B</t>
  </si>
  <si>
    <t>Non club transfers PA 67 - males age 65 and above</t>
  </si>
  <si>
    <t>Table 0-204B</t>
  </si>
  <si>
    <t>204C</t>
  </si>
  <si>
    <t>Table 0-204C</t>
  </si>
  <si>
    <t>204D</t>
  </si>
  <si>
    <t>Non club transfers PA 67 - females age 60 and above</t>
  </si>
  <si>
    <t>Table 0-204D</t>
  </si>
  <si>
    <t>205A</t>
  </si>
  <si>
    <t>Non club transfers PA 68</t>
  </si>
  <si>
    <t>Table 0-205A</t>
  </si>
  <si>
    <t>205B</t>
  </si>
  <si>
    <t>Non club transfers PA 68 - males age 65 and above</t>
  </si>
  <si>
    <t>Table 0-205B</t>
  </si>
  <si>
    <t>205C</t>
  </si>
  <si>
    <t>Table 0-205C</t>
  </si>
  <si>
    <t>205D</t>
  </si>
  <si>
    <t>Non club transfers PA 68 - females age 60 and above</t>
  </si>
  <si>
    <t>Table 0-205D</t>
  </si>
  <si>
    <t>208E</t>
  </si>
  <si>
    <t>TV In (non-club)</t>
  </si>
  <si>
    <t xml:space="preserve">Non club transfers in (OF &amp; OR and MODOs) </t>
  </si>
  <si>
    <t>Table 0-208F</t>
  </si>
  <si>
    <t>208D</t>
  </si>
  <si>
    <t>Table 0-208M</t>
  </si>
  <si>
    <t>Non-Club Transfers in - MODOs</t>
  </si>
  <si>
    <t>Male and Female</t>
  </si>
  <si>
    <t>Table 0-209</t>
  </si>
  <si>
    <t>301A</t>
  </si>
  <si>
    <t>All Schemes</t>
  </si>
  <si>
    <t>PenCE</t>
  </si>
  <si>
    <t>CE for current pensioner - retirement in normal health</t>
  </si>
  <si>
    <t>Table 0-301A, 1-301A, 2-301A, 3-301A, 4-301A, 5-301A</t>
  </si>
  <si>
    <t>206, 304</t>
  </si>
  <si>
    <t>301B</t>
  </si>
  <si>
    <t>Table 0-301B, 1-301B, 2-301B, 3-301B, 4-301B, 5-301B</t>
  </si>
  <si>
    <t>302A</t>
  </si>
  <si>
    <t>CE for current pensioner - retirement in ill health</t>
  </si>
  <si>
    <t>Table 0-302A, 1-302A, 2-302A, 3-302A, 4-302A, 5-302A</t>
  </si>
  <si>
    <t>302B</t>
  </si>
  <si>
    <t>Table 0-302B, 1-302B, 2-302B, 3-302B, 4-302B, 5-302B</t>
  </si>
  <si>
    <t>306A</t>
  </si>
  <si>
    <t>NRPS PS</t>
  </si>
  <si>
    <t>Pension Credit</t>
  </si>
  <si>
    <t>Pension credit factors  PA 60</t>
  </si>
  <si>
    <t>Table 5-306A</t>
  </si>
  <si>
    <t>306B</t>
  </si>
  <si>
    <t>Pension credit factors PA 60</t>
  </si>
  <si>
    <t>Table 5-306B</t>
  </si>
  <si>
    <t>307A</t>
  </si>
  <si>
    <t>AFPS 15, AFPS 05, RFPS, AFPS 75 and FTRS</t>
  </si>
  <si>
    <t>Pension credit factors - PA 65</t>
  </si>
  <si>
    <t>Table 0-307A, 1-307A, 2-307A, 3-307A, 4-307A</t>
  </si>
  <si>
    <t>307B</t>
  </si>
  <si>
    <t>Pension credit factors  - PA 65</t>
  </si>
  <si>
    <t>Table 0-307B, 1-307B, 2-307B, 3-307B, 4-307B</t>
  </si>
  <si>
    <t>308A</t>
  </si>
  <si>
    <t>Pension credit factors - PA 66</t>
  </si>
  <si>
    <t>Table 0-308A</t>
  </si>
  <si>
    <t>308B</t>
  </si>
  <si>
    <t>Table 0-308B</t>
  </si>
  <si>
    <t>309A</t>
  </si>
  <si>
    <t>Pension credit factors - PA 67</t>
  </si>
  <si>
    <t>Table 0-309A</t>
  </si>
  <si>
    <t>309B</t>
  </si>
  <si>
    <t>Table 0-309B</t>
  </si>
  <si>
    <t>310A</t>
  </si>
  <si>
    <t>Pension credit factors - PA 68</t>
  </si>
  <si>
    <t>Table 0-310A</t>
  </si>
  <si>
    <t>310B</t>
  </si>
  <si>
    <t>Table 0-310B</t>
  </si>
  <si>
    <t>Adjustment factors for pension debits/credits - retirement in normal heath - pension</t>
  </si>
  <si>
    <t>Age</t>
  </si>
  <si>
    <t>0, 1, 2, 3, 4, 5</t>
  </si>
  <si>
    <t>Table 0-311, 1-311, 2-311, 3-311, 4-311, 5-311</t>
  </si>
  <si>
    <t>Adjustment factors for pension debits/credits - retirement in normal health - lump sum</t>
  </si>
  <si>
    <t>Table 1-311, 2-311, 3-311, 4-311, 5-311</t>
  </si>
  <si>
    <t>Adjustment factors for pension debits/credits - retirement in ill health - pension</t>
  </si>
  <si>
    <t>Table 0-312, 1-312, 2-312, 4-312, 5-312</t>
  </si>
  <si>
    <t>Adjustment factors for pension debits/credits - retirement in ill health - lump sum</t>
  </si>
  <si>
    <t>Table 1-312, 2-312, 4-312, 5-312</t>
  </si>
  <si>
    <t>CETVs for deferred pension age 60</t>
  </si>
  <si>
    <t>Table 3-201, 4-201, 5-201</t>
  </si>
  <si>
    <t>CETVs for deferred pension age 65</t>
  </si>
  <si>
    <t>Table 0-202, 1-202, 2-202, 3-202, 4-202</t>
  </si>
  <si>
    <t>CETVs for deferred pension age 66</t>
  </si>
  <si>
    <t>Table 0-203</t>
  </si>
  <si>
    <t>CETVs for deferred pension age 67</t>
  </si>
  <si>
    <t>Table 0-204</t>
  </si>
  <si>
    <t>CETVs for deferred pension age 68</t>
  </si>
  <si>
    <t>Table 0-205</t>
  </si>
  <si>
    <t>401A</t>
  </si>
  <si>
    <t>ERF and LRF</t>
  </si>
  <si>
    <t xml:space="preserve">Age at Early/Late Retirement - Adjustment to Pension - Unisex </t>
  </si>
  <si>
    <t>Age at Early/Late Retirement</t>
  </si>
  <si>
    <t>Table 0-401A, 1-401A, 2-401A, 3-401A, 4-401A</t>
  </si>
  <si>
    <t>401B</t>
  </si>
  <si>
    <t>AFPS 05, RFPS, AFPS 75, FTRS</t>
  </si>
  <si>
    <t xml:space="preserve">Age at Early Retirement - Adjustment to Lump Sum - Unisex </t>
  </si>
  <si>
    <t>1, 2, 3, 4</t>
  </si>
  <si>
    <t>Table 1-401B, 2-401B, 3-401B, 4-401B</t>
  </si>
  <si>
    <t>In service late retirement factors - Age at Late Retirement - Adjustment to Pension</t>
  </si>
  <si>
    <t>Table 0-402</t>
  </si>
  <si>
    <t>601A</t>
  </si>
  <si>
    <t>Triv Comm</t>
  </si>
  <si>
    <t>Member's Trivial Commutation Factors -All Armed Forces schemes - Males</t>
  </si>
  <si>
    <t>Age last birthday at commutation date</t>
  </si>
  <si>
    <t>Table 0-601A, 1-601A, 2-601A, 3-601A, 4-601A, 5-601A</t>
  </si>
  <si>
    <t>601B</t>
  </si>
  <si>
    <t>Member's Trivial Commutation Factors -All Armed Forces schemes - Females</t>
  </si>
  <si>
    <t>Table 0-601B, 1-601B, 2-601B, 3-601B, 4-601B, 5-601B</t>
  </si>
  <si>
    <t>602A</t>
  </si>
  <si>
    <t>Dependant's Trivial Commutation Factors - All Armed Forces schemes - Males</t>
  </si>
  <si>
    <t>Tables 0-602A, 1-602A, 2-602A, 3-602A, 4-602A, 5-602A</t>
  </si>
  <si>
    <t>602B</t>
  </si>
  <si>
    <t>Dependant's Trivial Commutation Factors - All Armed Forces schemes - Females</t>
  </si>
  <si>
    <t>Tables 0-602A, 1-602B, 2-602B, 3-602B, 4-602B, 5-602B</t>
  </si>
  <si>
    <t>AFPS 05 and RFPS</t>
  </si>
  <si>
    <t>Inverse Comm</t>
  </si>
  <si>
    <t>Inverse commutation factors - Amount of additional pension per £100 of lump sum</t>
  </si>
  <si>
    <t>1, 2</t>
  </si>
  <si>
    <t>Table 1-701, 2-701</t>
  </si>
  <si>
    <t>AFPS 75</t>
  </si>
  <si>
    <t>Resettlement Comm</t>
  </si>
  <si>
    <t>Resettlement commutation scheme table of rates</t>
  </si>
  <si>
    <t>Age last birthday at discharge</t>
  </si>
  <si>
    <t>Table 3-801</t>
  </si>
  <si>
    <t>Added years</t>
  </si>
  <si>
    <t>Regular annual contribution for one added year as a percentage of salary, paid until age 55</t>
  </si>
  <si>
    <t>Age at birthday following exercise of option</t>
  </si>
  <si>
    <t>Table 1-1101</t>
  </si>
  <si>
    <t>Withdrawn</t>
  </si>
  <si>
    <t>Table 3-1101</t>
  </si>
  <si>
    <t>Added years reduction factors</t>
  </si>
  <si>
    <t>Age last birthday before retirement</t>
  </si>
  <si>
    <t>Table 3-1102</t>
  </si>
  <si>
    <t>AVC</t>
  </si>
  <si>
    <t>Factors for regular AVCs to increase all member's benefit from representative pay to actual pay except attributable benefits - Other ranks</t>
  </si>
  <si>
    <t>Age Last Birthday at Start of AVC's/Age Last Birthday at entry to the Armed Forces</t>
  </si>
  <si>
    <t>Table 3-1103</t>
  </si>
  <si>
    <t>Factors for regular AVCs to increase all member's benefit from representative pay to actual pay except attributable benefits - Medical and Dental Officers</t>
  </si>
  <si>
    <t>Table 3-1104</t>
  </si>
  <si>
    <t>Factors for regular AVCs to increase the spouse's benefit from 50% of the members pension to 4/9 ths of representative pay - Non Medical and Dental Officers</t>
  </si>
  <si>
    <t>Table 3-1105</t>
  </si>
  <si>
    <t>Factors for regular AVCs to increase the spouse's benefit from 50% of the members pension to 4/9 ths of representative pay - Other Ranks</t>
  </si>
  <si>
    <t>Table 3-1106</t>
  </si>
  <si>
    <t>Factors for regular AVCs to increase the spouse's benefit from 50% of the members pension to 4/9 ths of representative pay - Medical and Dental Officers</t>
  </si>
  <si>
    <t>Table 3-1107</t>
  </si>
  <si>
    <t>Factors for regular AVCs to increase the death in service benefit from 3 times to 4 times representative pay - Non Medical and Dental Officers</t>
  </si>
  <si>
    <t>Age at start of AVCs/Age at entry to AFPS 75</t>
  </si>
  <si>
    <t>Table 3-1108</t>
  </si>
  <si>
    <t>Factors for regular AVCs to increase the death in service benefit from 3 times to 4 times representative pay - Other Ranks</t>
  </si>
  <si>
    <t>Table 3-1109</t>
  </si>
  <si>
    <t>Factors for regular AVCs to increase the death in service benefit from 3 times to 4 times representative pay - Medical and Dental Officers</t>
  </si>
  <si>
    <t>Table 3-1110</t>
  </si>
  <si>
    <t>Added Years</t>
  </si>
  <si>
    <t>AFPS 75 DPA 65 added years factor</t>
  </si>
  <si>
    <t>Table 3-1111</t>
  </si>
  <si>
    <t>AFPS 05 deferred added years factor</t>
  </si>
  <si>
    <t>Table 1-1111</t>
  </si>
  <si>
    <t>1201A</t>
  </si>
  <si>
    <t>AFPS 05, RFPS, AFPS 75, FTRS, NRPS PS</t>
  </si>
  <si>
    <t>Scheme pays AA</t>
  </si>
  <si>
    <t xml:space="preserve">AA scheme pays conversion factors </t>
  </si>
  <si>
    <t>1, 2, 3, 4, 5</t>
  </si>
  <si>
    <t>Table 1-1201A, 2-1201A, 3-1201A, 4-1201A, 5-1201A</t>
  </si>
  <si>
    <t>1201B</t>
  </si>
  <si>
    <t>AA scheme pays conversion factors</t>
  </si>
  <si>
    <t>Female and Male</t>
  </si>
  <si>
    <t>Table 1-1201B, 2-1201B, 3-1201B, 4-1201B, 5-1201B</t>
  </si>
  <si>
    <t>1202A</t>
  </si>
  <si>
    <t>All schemes</t>
  </si>
  <si>
    <t xml:space="preserve">AA scheme pays conversion factors - "Pension only" conversion factors </t>
  </si>
  <si>
    <t>Table 0-1202A, 1-1202A, 2-1202A, 3-1202A, 4-1202A, 5-1202A</t>
  </si>
  <si>
    <t>1202B</t>
  </si>
  <si>
    <t>AA scheme pays conversion factors - "Pension only" conversion factors</t>
  </si>
  <si>
    <t>Table 0-1202B, 1-1202B, 2-1202B, 3-1202B, 4-1202B, 5-1202B</t>
  </si>
  <si>
    <t>1203A</t>
  </si>
  <si>
    <t>Factors for adjusting scheme pays offsets on actual retirement in normal health - adjustment to pension</t>
  </si>
  <si>
    <t>Table 0-1203A, 1-1203A, 2-1203A, 3-1203A, 4-1203A, 5-1203A</t>
  </si>
  <si>
    <t>1203C</t>
  </si>
  <si>
    <t>Table 0-1203C, 1-1203C, 2-1203C, 3-1203C, 4-1203C, 5-1203C</t>
  </si>
  <si>
    <t>1203B</t>
  </si>
  <si>
    <t>Factors for adjusting scheme pays offsets on actual retirement in normal health - adjustment to lump sum</t>
  </si>
  <si>
    <t>Table 1-1203B, 2-1203B, 3-1203B, 4-1203B, 5-1203B</t>
  </si>
  <si>
    <t>1203D</t>
  </si>
  <si>
    <t>Table 1-1203D, 2-1203D, 3-1203D, 4-1203D, 5-1203D</t>
  </si>
  <si>
    <t>1204A</t>
  </si>
  <si>
    <t>Factors for adjusting scheme pays offsets on ill health retirement - adjustment to pension</t>
  </si>
  <si>
    <t>Table 0-1204A, 1-1204A, 2-1204A, 3-1204A, 4-1204A, 5-1204A</t>
  </si>
  <si>
    <t>1204C</t>
  </si>
  <si>
    <t>Factors for adjusting scheme pays offsets on ill-health retirement - adjustment to pension</t>
  </si>
  <si>
    <t>Table 0-1204C, 1-1204C, 2-1204C, 3-1204C, 4-1204C, 5-1204C</t>
  </si>
  <si>
    <t>1204B</t>
  </si>
  <si>
    <t>Factors for adjusting scheme pays offsets on ill-health retirement - adjustment to lump sum</t>
  </si>
  <si>
    <t>Table 1-1204B, 2-1204B, 3-1204B, 4-1204B, 5-1204B</t>
  </si>
  <si>
    <t>1204D</t>
  </si>
  <si>
    <t>Table 1-1204D, 2-1204D, 3-1204D, 4-1204D, 5-1204D</t>
  </si>
  <si>
    <t>1205A</t>
  </si>
  <si>
    <t>Scheme pays LTA</t>
  </si>
  <si>
    <t>LTA Pension Conversion Factors - retirement not on grounds of ill health</t>
  </si>
  <si>
    <t>Table 0-1205A, 1-1205A, 2-1205A, 3-1205A, 4-1205A, 5-1205A</t>
  </si>
  <si>
    <t>1205B</t>
  </si>
  <si>
    <t>LTA - Pension conversion factors - retirement not on grounds of ill health</t>
  </si>
  <si>
    <t>Table 0-1205B, 1-1205B, 2-305B, 3-305B, 4-1205B, 5-1205B</t>
  </si>
  <si>
    <t>1206A</t>
  </si>
  <si>
    <t>LTA - Pension Conversion Factors - retirement on grounds of ill health</t>
  </si>
  <si>
    <t>Table 0-1206A, 1-1206A, 2-1206A, 3-1206A, 4-1206A, 5-1206A</t>
  </si>
  <si>
    <t>1206B</t>
  </si>
  <si>
    <t>Table 0-1206B, 1-1206B, 2-1206B, 3-1206B, 4-1206B, 5-1206B</t>
  </si>
  <si>
    <t>Added pension</t>
  </si>
  <si>
    <t>Added Pension AVCs - Single Premium, Unisex Member Only, SPA 65</t>
  </si>
  <si>
    <t>Age when notice of election given</t>
  </si>
  <si>
    <t>Table 1301</t>
  </si>
  <si>
    <t>Added Pension AVCs - Monthly Premium, Unisex Member Only, SPA 65</t>
  </si>
  <si>
    <t>Table 1302</t>
  </si>
  <si>
    <t>Added Pension AVCs - Single Premium, Unisex Member and Dependant, SPA 65</t>
  </si>
  <si>
    <t>Table 1303</t>
  </si>
  <si>
    <t>Added Pension AVCs - Monthly Premium, Unisex Member and Dependant, SPA 65</t>
  </si>
  <si>
    <t>Table 1304</t>
  </si>
  <si>
    <t>Added Pension AVCs - Single Premium, Unisex Member Only, SPA 66</t>
  </si>
  <si>
    <t>Table 1305</t>
  </si>
  <si>
    <t>Added Pension AVCs - Monthly Premium, Unisex Member Only, SPA 66</t>
  </si>
  <si>
    <t>Table 1306</t>
  </si>
  <si>
    <t>Added Pension AVCs - Single Premium, Unisex Member and Dependant, SPA 66</t>
  </si>
  <si>
    <t>Table 1307</t>
  </si>
  <si>
    <t>Added Pension AVCs - Monthly Premium, Unisex Member and Dependant, SPA 66</t>
  </si>
  <si>
    <t>Table 1308</t>
  </si>
  <si>
    <t>Added Pension AVCs - Single Premium, Unisex Member Only, SPA 67</t>
  </si>
  <si>
    <t>Table 1309</t>
  </si>
  <si>
    <t>Added Pension AVCs - Monthly Premium, Unisex Member Only, SPA 67</t>
  </si>
  <si>
    <t>Table 1310</t>
  </si>
  <si>
    <t>Added Pension AVCs - Single Premium, Unisex Member and Dependant, SPA 67</t>
  </si>
  <si>
    <t>Table 1311</t>
  </si>
  <si>
    <t>Added Pension AVCs - Monthly Premium, Unisex Member and Dependant, SPA 67</t>
  </si>
  <si>
    <t>Table 1312</t>
  </si>
  <si>
    <t>Added Pension AVCs - Single Premium, Unisex Member Only, SPA 68</t>
  </si>
  <si>
    <t>Table 1313</t>
  </si>
  <si>
    <t>Added Pension AVCs - Monthly Premium, Unisex Member Only, SPA 68</t>
  </si>
  <si>
    <t>Table 1314</t>
  </si>
  <si>
    <t>Added Pension AVCs - Single Premium, Unisex Member and Dependant, SPA 68</t>
  </si>
  <si>
    <t>Table 1315</t>
  </si>
  <si>
    <t>Added Pension AVCs - Monthly Premium, Unisex Member and Dependant, SPA 68</t>
  </si>
  <si>
    <t>Table 1316</t>
  </si>
  <si>
    <t>EDP</t>
  </si>
  <si>
    <t>EDP lump sum conversion factors</t>
  </si>
  <si>
    <t>Age last birthday at retirement</t>
  </si>
  <si>
    <t>Table 0-1401</t>
  </si>
  <si>
    <t>Repayment of EDP lump sum upon rejoining factors</t>
  </si>
  <si>
    <t>Period Months</t>
  </si>
  <si>
    <t>Table 0-1501</t>
  </si>
  <si>
    <t>AFPS 16</t>
  </si>
  <si>
    <t>CPI</t>
  </si>
  <si>
    <t>CPI and SCAPE discount rate: compound annual interest</t>
  </si>
  <si>
    <t>Table 0-1602</t>
  </si>
  <si>
    <t>Assumptions underlying factors (Note 1 &amp; 2)</t>
  </si>
  <si>
    <t>Financial assumptions</t>
  </si>
  <si>
    <t>Nominal discount rate p.a.</t>
  </si>
  <si>
    <t>Consumer Price Indexation (CPI) p.a.</t>
  </si>
  <si>
    <t>Retail Price Indexation (RPI) - pre 2030 p.a.</t>
  </si>
  <si>
    <t>Retail Price Indexation (RPI) - post 2030 p.a.</t>
  </si>
  <si>
    <t>Post 88 GMP increases p.a.</t>
  </si>
  <si>
    <t>Long term general earnings growth p.a.</t>
  </si>
  <si>
    <t>CARE scheme in service revaluation p.a.</t>
  </si>
  <si>
    <t>Discount rate net of CPI p.a.</t>
  </si>
  <si>
    <t>Discount rate net of post 88 GMP increases p.a.</t>
  </si>
  <si>
    <t>Allowance for short term salary increases</t>
  </si>
  <si>
    <t>Nil</t>
  </si>
  <si>
    <t>Pension increases in payment</t>
  </si>
  <si>
    <t>In line with the Pensions (Increase) Act 1971, currently CPI.</t>
  </si>
  <si>
    <t>Mortality after retirement assumptions</t>
  </si>
  <si>
    <t>Normal health pensioner - male</t>
  </si>
  <si>
    <t>85% of S3NMA_H</t>
  </si>
  <si>
    <t>Normal health pensioner - female</t>
  </si>
  <si>
    <t>95% of S3NFA_H</t>
  </si>
  <si>
    <t>Ill health pensioner - male</t>
  </si>
  <si>
    <t>Ill health pensioner - female</t>
  </si>
  <si>
    <t>Dependant - male</t>
  </si>
  <si>
    <t>Dependant - female</t>
  </si>
  <si>
    <t>88% of S3PFA_H</t>
  </si>
  <si>
    <t>Future mortality improvement tables</t>
  </si>
  <si>
    <t>ONS 2020 principal UK population projections.</t>
  </si>
  <si>
    <t>Year of use</t>
  </si>
  <si>
    <t>Age adjustments</t>
  </si>
  <si>
    <t>Other demographic assumptions</t>
  </si>
  <si>
    <t>Proportion of male members for unisex factors</t>
  </si>
  <si>
    <t>Proportion of male dependants for unisex factors</t>
  </si>
  <si>
    <t>Age difference between member and spouse/dependant/partner, where member is male</t>
  </si>
  <si>
    <t>3 years older than partner.</t>
  </si>
  <si>
    <t>Age difference between member and spouse/dependant/partner, where member is female</t>
  </si>
  <si>
    <t>3 years younger than partner.</t>
  </si>
  <si>
    <t>Proportion married or partnered</t>
  </si>
  <si>
    <t>Generally in line with proposed 2020 valuation assumptions (Note 3): 
Officers: 95% (male) and 70% female
Other ranks: 80% male, 65% female
100% for options where the member can purchase additional dependant benefits.</t>
  </si>
  <si>
    <t>Allowance for commutation</t>
  </si>
  <si>
    <t>Expense loading</t>
  </si>
  <si>
    <t>Allowance for short-term dependants pension</t>
  </si>
  <si>
    <t>Normal pension age in the 2015 scheme</t>
  </si>
  <si>
    <t>In line with HMT valuation directions.</t>
  </si>
  <si>
    <t>Rates of ill health retirement</t>
  </si>
  <si>
    <t>In line with proposed 2020 valuation assumptions (Note 3).</t>
  </si>
  <si>
    <t>Ill health benefit enhancements</t>
  </si>
  <si>
    <t>Mortality before retirement</t>
  </si>
  <si>
    <t>Rates of leaving service</t>
  </si>
  <si>
    <t xml:space="preserve">Broadly in line with proposed 2020 valuation assumptions (Note 3). </t>
  </si>
  <si>
    <t>Retirement ages</t>
  </si>
  <si>
    <t>Salary scales</t>
  </si>
  <si>
    <t>Not applicable.</t>
  </si>
  <si>
    <t>Guarantee periods</t>
  </si>
  <si>
    <t xml:space="preserve">For active and deferred members, full guarantee periods.
For existing normal health pensioners, full guarantee periods for members under normal pension age and reducing guarantee periods by a year for each year over normal pension age (to a minimum of zero).
For existing ill-health pensioners, no guarantee periods.  </t>
  </si>
  <si>
    <t>Officer/Other ranks split</t>
  </si>
  <si>
    <t>50% for TV-in and Added Pension factors.
100% officers for other factors.</t>
  </si>
  <si>
    <t>Notes to the assumptions</t>
  </si>
  <si>
    <t>1. Advice underlying these assumptions</t>
  </si>
  <si>
    <t xml:space="preserve">Assumptions bulletin to MoD dated 31 March 2023. </t>
  </si>
  <si>
    <t xml:space="preserve">2. Assumption summary </t>
  </si>
  <si>
    <t>The above assumptions were provided in the note dated 23 October 2023.</t>
  </si>
  <si>
    <t>3. 2020 valuation assumptions</t>
  </si>
  <si>
    <t>The 2020 valuation assumption report dated 20 October 2023.</t>
  </si>
  <si>
    <t>Data Item</t>
  </si>
  <si>
    <t>Factor Table Information</t>
  </si>
  <si>
    <t>Client</t>
  </si>
  <si>
    <t>AFPS</t>
  </si>
  <si>
    <t>Section Number</t>
  </si>
  <si>
    <t>Table Reference</t>
  </si>
  <si>
    <t>Assumption Set</t>
  </si>
  <si>
    <t>Gross Pension of £1 per annum</t>
  </si>
  <si>
    <t>Lump Sum of £1</t>
  </si>
  <si>
    <t>Notes:</t>
  </si>
  <si>
    <t>Club transfers in - club transfers in from Final Salary schemes to AFPS05 or AFPS15 (accepted into AFPS05)</t>
  </si>
  <si>
    <t>Gross pension of £1 per annum</t>
  </si>
  <si>
    <t>Lump sum of £1</t>
  </si>
  <si>
    <t xml:space="preserve">Survivor's pension of £1 per annum with partner </t>
  </si>
  <si>
    <t>Survivor's pension of £1 per annum without partner</t>
  </si>
  <si>
    <t>Deduction for GMP of £1 pa</t>
  </si>
  <si>
    <t>Deduction for NI modification of £1 pa</t>
  </si>
  <si>
    <t>1. This table applies to Officers and Other Ranks and an accrual rate of 1/70 should be used when calculating the service credit for both.</t>
  </si>
  <si>
    <t>2. These factors should only be used for members of the AFPS 05 (or members of AFPS 15 transferring final salary benefits into AFPS 05).</t>
  </si>
  <si>
    <t>3. These factors should not be used for Medical and Dental Officers or members of RFPS.</t>
  </si>
  <si>
    <t>4. This is a AFPS specific table.</t>
  </si>
  <si>
    <t>AFPS 75, FTRS and NRPS</t>
  </si>
  <si>
    <t>Non club transfers out PA 60</t>
  </si>
  <si>
    <t>Survivor's pension of £1 per annum with partner</t>
  </si>
  <si>
    <t>1. We have not provided factors to calculate GMP deductions as no deductions should be applied for members reaching State Pension Age on or after 6 April 2016.  If factors are needed for a case where the member reached State Pension Age before 6 April 2016, please refer the case to GAD.</t>
  </si>
  <si>
    <t>AFPS 15, AF05, RFPS, AF75 and FTRS</t>
  </si>
  <si>
    <t>Non club transfers out PA 65</t>
  </si>
  <si>
    <t>Non club transfers out PA 65 - females age 60 and above</t>
  </si>
  <si>
    <t xml:space="preserve">Deduction for NI modification of £1 pa </t>
  </si>
  <si>
    <r>
      <rPr>
        <b/>
        <sz val="10"/>
        <rFont val="Arial"/>
        <family val="2"/>
      </rPr>
      <t xml:space="preserve">1. </t>
    </r>
    <r>
      <rPr>
        <sz val="10"/>
        <rFont val="Arial"/>
        <family val="2"/>
      </rPr>
      <t>When calculating the deduction for GMP for females age 60 and above, the ‘Pre-88’ GMP factor should be applied to the GMP amount in respect of service up to 5 April 1988, and the ‘Post-88’ GMP factor applied to the GMP amount in respect of service after that date.</t>
    </r>
  </si>
  <si>
    <r>
      <t>2.</t>
    </r>
    <r>
      <rPr>
        <sz val="10"/>
        <rFont val="Arial"/>
        <family val="2"/>
      </rPr>
      <t xml:space="preserve"> When calculating the deduction for GMP for females </t>
    </r>
    <r>
      <rPr>
        <b/>
        <sz val="10"/>
        <rFont val="Arial"/>
        <family val="2"/>
      </rPr>
      <t>aged 60 or above</t>
    </r>
    <r>
      <rPr>
        <sz val="10"/>
        <rFont val="Arial"/>
        <family val="2"/>
      </rPr>
      <t xml:space="preserve">, the factors given should be applied to the annual amount of the GMP after late retirement increase of </t>
    </r>
    <r>
      <rPr>
        <b/>
        <sz val="10"/>
        <rFont val="Arial"/>
        <family val="2"/>
      </rPr>
      <t xml:space="preserve">1/7% per week </t>
    </r>
    <r>
      <rPr>
        <sz val="10"/>
        <rFont val="Arial"/>
        <family val="2"/>
      </rPr>
      <t xml:space="preserve">and </t>
    </r>
    <r>
      <rPr>
        <b/>
        <sz val="10"/>
        <rFont val="Arial"/>
        <family val="2"/>
      </rPr>
      <t>for GMP accrued post-6 April 1988, GMP increase orders.</t>
    </r>
  </si>
  <si>
    <r>
      <rPr>
        <b/>
        <sz val="10"/>
        <rFont val="Arial"/>
        <family val="2"/>
      </rPr>
      <t>3</t>
    </r>
    <r>
      <rPr>
        <sz val="10"/>
        <rFont val="Arial"/>
        <family val="2"/>
      </rPr>
      <t>. For non-Club transfers out of the AF15, please refer to the GAD guidance note on non-Club transfers.</t>
    </r>
  </si>
  <si>
    <r>
      <rPr>
        <b/>
        <sz val="10"/>
        <rFont val="Arial"/>
        <family val="2"/>
      </rPr>
      <t>4.</t>
    </r>
    <r>
      <rPr>
        <sz val="10"/>
        <rFont val="Arial"/>
        <family val="2"/>
      </rPr>
      <t xml:space="preserve"> In line with our recent guidance, administrators should select the appropriate GMP factors based on whether the member reaches SPA before or after 6 April 2016</t>
    </r>
  </si>
  <si>
    <t>2. For non-Club transfers out of the AF15, please refer to the GAD guidance note on non-Club transfers.</t>
  </si>
  <si>
    <t>Non club transfers out PA 66</t>
  </si>
  <si>
    <t>Non club transfers out PA 66 - males age 65 and above</t>
  </si>
  <si>
    <t>Non club transfers out PA 66 - females age 60 and above</t>
  </si>
  <si>
    <t>1. For non-Club transfers out of the AF15, please refer to the GAD guidance note on non-Club transfers.</t>
  </si>
  <si>
    <t>2. We have not provided factors to calculate GMP deductions as no deductions should be applied for members reaching State Pension Age on or after 6 April 2016.  If factors are needed for a case where the member reached State Pension Age before 6 April 2016, please refer the case to GAD.</t>
  </si>
  <si>
    <t>Non club transfers out PA 67</t>
  </si>
  <si>
    <t>Non club transfers out PA 67 - males age 65 and above</t>
  </si>
  <si>
    <t>Non club transfers out PA 67 - females age 60 and above</t>
  </si>
  <si>
    <t>2.We have not provided factors to calculate GMP deductions as no deductions should be applied for members reaching State Pension Age on or after 6 April 2016.  If factors are needed for a case where the member reached State Pension Age before 6 April 2016, please refer the case to GAD.</t>
  </si>
  <si>
    <t>Non club transfers out PA 68</t>
  </si>
  <si>
    <t>Non club transfers out PA 68 - males age 65 and above</t>
  </si>
  <si>
    <t>Non club transfers out PA 68 - females age 60 and above</t>
  </si>
  <si>
    <t>Table 0-208</t>
  </si>
  <si>
    <t>SPA65 - Gross Pension of £1 per annum</t>
  </si>
  <si>
    <t>SPA 65 - Spouse Pension of £1 per annum</t>
  </si>
  <si>
    <t>SPA 66 - Gross Pension of £1 per annum</t>
  </si>
  <si>
    <t>SPA 66 - Spouse Pension of £1 per annum</t>
  </si>
  <si>
    <t>SPA 67 - Gross Pension of £1 per annum</t>
  </si>
  <si>
    <t>SPA 67 - Spouse Pension of £1 per annum</t>
  </si>
  <si>
    <t>SPA 68 - Gross Pension of £1 per annum</t>
  </si>
  <si>
    <t>SPA 68 - Spouse Pension of £1 per annum</t>
  </si>
  <si>
    <t>&gt;=60</t>
  </si>
  <si>
    <t>Refer cases to GAD</t>
  </si>
  <si>
    <r>
      <t>1.</t>
    </r>
    <r>
      <rPr>
        <sz val="7"/>
        <rFont val="Times New Roman"/>
        <family val="1"/>
      </rPr>
      <t xml:space="preserve">       </t>
    </r>
    <r>
      <rPr>
        <sz val="10"/>
        <rFont val="Arial"/>
        <family val="2"/>
      </rPr>
      <t>The table applies to Officers and Other Ranks.</t>
    </r>
  </si>
  <si>
    <r>
      <t>2.</t>
    </r>
    <r>
      <rPr>
        <sz val="7"/>
        <rFont val="Times New Roman"/>
        <family val="1"/>
      </rPr>
      <t xml:space="preserve">       </t>
    </r>
    <r>
      <rPr>
        <sz val="10"/>
        <rFont val="Arial"/>
        <family val="2"/>
      </rPr>
      <t>These factors should only be used for members of AFPS15.</t>
    </r>
  </si>
  <si>
    <t>3.   These factors are only applicable for members who have requested an AFPS15 transfer-in within a year of joining the Armed Forces. Cases for members who have previous Armed Forces service should be referred to GAD.</t>
  </si>
  <si>
    <t>TV-in non-Club MODOs</t>
  </si>
  <si>
    <t>Not specifically provided to client but for AFPS15 would be the same as tables in series 208</t>
  </si>
  <si>
    <t>x-208</t>
  </si>
  <si>
    <t>For other schemes refer to GAD.</t>
  </si>
  <si>
    <t>Member's pension of £1 per annum</t>
  </si>
  <si>
    <t>Accrued PI below age 55</t>
  </si>
  <si>
    <t>Survivor's Pension of £1 per annum</t>
  </si>
  <si>
    <t>Deduction for GMP of £1 pa (Members reaching SPA before 6 April 2016)</t>
  </si>
  <si>
    <t>Deduction for GMP of £1 pa (Members reaching SPA on or after 6 April 2016)</t>
  </si>
  <si>
    <r>
      <t xml:space="preserve">1. When calculating the deduction for GMP, the factor given should be applied to the sum of the GMP amount in respect of service up to 5 April 1988 and </t>
    </r>
    <r>
      <rPr>
        <b/>
        <sz val="10"/>
        <color indexed="10"/>
        <rFont val="Arial"/>
        <family val="2"/>
      </rPr>
      <t>15%</t>
    </r>
    <r>
      <rPr>
        <b/>
        <sz val="10"/>
        <rFont val="Arial"/>
        <family val="2"/>
      </rPr>
      <t xml:space="preserve"> of the GMP amount in respect of service after that date.</t>
    </r>
  </si>
  <si>
    <t>3. In line with our recent guidance, administrators should select the appropriate GMP factors based on whether the member reaches SPA before or after 6 April 2016</t>
  </si>
  <si>
    <t xml:space="preserve">Surviving partner's pension of £1 per annum </t>
  </si>
  <si>
    <r>
      <t xml:space="preserve">1. When calculating the deduction for GMP, the factor given should be applied to the sum of the GMP amount in respect of service up to 5 April 1988 and </t>
    </r>
    <r>
      <rPr>
        <b/>
        <sz val="10"/>
        <color indexed="10"/>
        <rFont val="Arial"/>
        <family val="2"/>
      </rPr>
      <t>15%</t>
    </r>
    <r>
      <rPr>
        <b/>
        <sz val="10"/>
        <rFont val="Arial"/>
        <family val="2"/>
      </rPr>
      <t xml:space="preserve"> of the GMP amount in respect of service after that date</t>
    </r>
  </si>
  <si>
    <t>Note:</t>
  </si>
  <si>
    <r>
      <t>1.</t>
    </r>
    <r>
      <rPr>
        <sz val="10"/>
        <rFont val="Arial"/>
        <family val="2"/>
      </rPr>
      <t xml:space="preserve"> The lump sum factor should only be used if the member has not received her lump sum from the scheme</t>
    </r>
  </si>
  <si>
    <r>
      <t>1.</t>
    </r>
    <r>
      <rPr>
        <sz val="10"/>
        <rFont val="Arial"/>
        <family val="2"/>
      </rPr>
      <t xml:space="preserve"> The lump sum factor should only be used if the member has not received his lump sum from the scheme</t>
    </r>
  </si>
  <si>
    <r>
      <t>2.</t>
    </r>
    <r>
      <rPr>
        <sz val="10"/>
        <rFont val="Arial"/>
        <family val="2"/>
      </rPr>
      <t xml:space="preserve"> Use the age and gender of the ex-spouse, not the member</t>
    </r>
  </si>
  <si>
    <t>1. The lump sum factor should only be used if the member has not received her lump sum from the scheme</t>
  </si>
  <si>
    <t>1. The lump sum factor should only be used if the member has not received his lump sum from the scheme</t>
  </si>
  <si>
    <t>2. Use the age and gender of the ex-spouse, not the member</t>
  </si>
  <si>
    <t>2. Use the age and gender of the ex-spouse, not the member.</t>
  </si>
  <si>
    <t>1. Use the age and gender of the ex-spouse, not the member</t>
  </si>
  <si>
    <t>311A</t>
  </si>
  <si>
    <t>311B</t>
  </si>
  <si>
    <t>Months/Age</t>
  </si>
  <si>
    <t xml:space="preserve">Notes: </t>
  </si>
  <si>
    <r>
      <t>1.</t>
    </r>
    <r>
      <rPr>
        <sz val="7"/>
        <rFont val="Times New Roman"/>
        <family val="1"/>
      </rPr>
      <t xml:space="preserve">     </t>
    </r>
    <r>
      <rPr>
        <sz val="10"/>
        <rFont val="Arial"/>
        <family val="2"/>
      </rPr>
      <t>Ages are given in years and complete months. Part months are ignored.</t>
    </r>
  </si>
  <si>
    <r>
      <t>2.</t>
    </r>
    <r>
      <rPr>
        <sz val="7"/>
        <rFont val="Times New Roman"/>
        <family val="1"/>
      </rPr>
      <t xml:space="preserve">     </t>
    </r>
    <r>
      <rPr>
        <sz val="10"/>
        <rFont val="Arial"/>
        <family val="2"/>
      </rPr>
      <t>To calculate a reduction/increase to pension, divide the factor at early/late retirement age by the factor at the default pension age. This is then multiplied by the unadjusted pension credit or debit to calculate the adjusted pension credit or debit.</t>
    </r>
  </si>
  <si>
    <r>
      <t>2.</t>
    </r>
    <r>
      <rPr>
        <sz val="7"/>
        <rFont val="Times New Roman"/>
        <family val="1"/>
      </rPr>
      <t xml:space="preserve">     </t>
    </r>
    <r>
      <rPr>
        <sz val="10"/>
        <rFont val="Arial"/>
        <family val="2"/>
      </rPr>
      <t>To calculate a reduction/increase to the lump sum, divide the factor at early/late retirement age by the factor at the default pension age. This is then multiplied by the unadjusted lump sum to calculate the adjusted lump sum.</t>
    </r>
  </si>
  <si>
    <r>
      <t>3.</t>
    </r>
    <r>
      <rPr>
        <sz val="7"/>
        <rFont val="Times New Roman"/>
        <family val="1"/>
      </rPr>
      <t xml:space="preserve">     </t>
    </r>
    <r>
      <rPr>
        <sz val="10"/>
        <rFont val="Arial"/>
        <family val="2"/>
      </rPr>
      <t xml:space="preserve">These factors should </t>
    </r>
    <r>
      <rPr>
        <b/>
        <sz val="10"/>
        <rFont val="Arial"/>
        <family val="2"/>
      </rPr>
      <t>not</t>
    </r>
    <r>
      <rPr>
        <sz val="10"/>
        <rFont val="Arial"/>
        <family val="2"/>
      </rPr>
      <t xml:space="preserve"> be used for any other purpose (e.g. scheme pays adjustments).</t>
    </r>
  </si>
  <si>
    <t>312A</t>
  </si>
  <si>
    <t>312B</t>
  </si>
  <si>
    <t>Table 0-312, 1-312, 2-312, 3-312, 4-312, 5-312</t>
  </si>
  <si>
    <t>Table 1-312, 2-312, 3-312, 4-312, 5-312</t>
  </si>
  <si>
    <t>Not specifically provided to client but would be the same as tables in series 201.</t>
  </si>
  <si>
    <t>x-201</t>
  </si>
  <si>
    <t>Return to factor list</t>
  </si>
  <si>
    <t>Not specifically provided to client but would be the same as tables in series 202.</t>
  </si>
  <si>
    <t>x-202</t>
  </si>
  <si>
    <t>Not specifically provided to client but would be the same as tables in series 203.</t>
  </si>
  <si>
    <t>x-203</t>
  </si>
  <si>
    <t>Not specifically provided to client but would be the same as tables in series 204.</t>
  </si>
  <si>
    <t>x-204</t>
  </si>
  <si>
    <t>Not specifically provided to client but would be the same as tables in series 205.</t>
  </si>
  <si>
    <t>x-205</t>
  </si>
  <si>
    <t>AFPS 15, AF05, RFPS, AF75, FTRS</t>
  </si>
  <si>
    <t>AF05, RFPS, AF75, FTRS</t>
  </si>
  <si>
    <t>Age at Early/Late Retirement - Adjustment to Pension - Unisex (AFPS75, 05 and 15)</t>
  </si>
  <si>
    <t>Age at Early Retirement - Adjustment to Lump Sum - Unisex (AFPS75 and 05 only)</t>
  </si>
  <si>
    <t>Table 0-401B, 1-401B, 2-401B, 3-401B, 4-401B</t>
  </si>
  <si>
    <t>Notes</t>
  </si>
  <si>
    <r>
      <t>1</t>
    </r>
    <r>
      <rPr>
        <b/>
        <sz val="9"/>
        <rFont val="Arial"/>
        <family val="2"/>
      </rPr>
      <t xml:space="preserve"> .</t>
    </r>
  </si>
  <si>
    <t>Ages are given in years and complete months. Part months are ignored.</t>
  </si>
  <si>
    <r>
      <t xml:space="preserve">2 </t>
    </r>
    <r>
      <rPr>
        <b/>
        <sz val="9"/>
        <rFont val="Arial"/>
        <family val="2"/>
      </rPr>
      <t>.</t>
    </r>
  </si>
  <si>
    <t>To calculate a reduction/increase to pension, divide the factor at early/late retirement age by the factor at the default pension age. This is then multiplied by the unadjusted pension to calculate the adjusted pension.</t>
  </si>
  <si>
    <t>2 .</t>
  </si>
  <si>
    <t>On early retirement, the members’ lump sum should be multiplied by the relevant factor.</t>
  </si>
  <si>
    <t>3 .</t>
  </si>
  <si>
    <t>The lump sum should be increased from the date of leaving the scheme until the date of early retirement in line with the Pension Increase Act before applying the factor.</t>
  </si>
  <si>
    <r>
      <t>3</t>
    </r>
    <r>
      <rPr>
        <b/>
        <sz val="9"/>
        <rFont val="Arial"/>
        <family val="2"/>
      </rPr>
      <t xml:space="preserve"> .</t>
    </r>
  </si>
  <si>
    <t>These factors are not applicable for the uplift required to pensions that come into late payment when an active member leaves service after NPA 60 (such factors are being provided separately).  They are applicable for the cases:</t>
  </si>
  <si>
    <t>4 .</t>
  </si>
  <si>
    <r>
      <t xml:space="preserve">These factors should </t>
    </r>
    <r>
      <rPr>
        <b/>
        <sz val="9"/>
        <rFont val="Arial"/>
        <family val="2"/>
      </rPr>
      <t>not</t>
    </r>
    <r>
      <rPr>
        <sz val="9"/>
        <rFont val="Arial"/>
        <family val="2"/>
      </rPr>
      <t xml:space="preserve"> be used for adjusting pension debits or credits or for Scheme Pays adjustments.</t>
    </r>
  </si>
  <si>
    <r>
      <t>·</t>
    </r>
    <r>
      <rPr>
        <sz val="7"/>
        <rFont val="Times New Roman"/>
        <family val="1"/>
      </rPr>
      <t xml:space="preserve">         </t>
    </r>
    <r>
      <rPr>
        <sz val="9"/>
        <rFont val="Arial"/>
        <family val="2"/>
      </rPr>
      <t>where a member leaves service at NPA 60 and delays receipt of their pension;</t>
    </r>
  </si>
  <si>
    <r>
      <t>·</t>
    </r>
    <r>
      <rPr>
        <sz val="7"/>
        <rFont val="Times New Roman"/>
        <family val="1"/>
      </rPr>
      <t xml:space="preserve">         </t>
    </r>
    <r>
      <rPr>
        <sz val="9"/>
        <rFont val="Arial"/>
        <family val="2"/>
      </rPr>
      <t>where a deferred member delays receiving their pension beyond their Deferred Pension Age (“DPA”). To calculate the LRF, their default pension age will, for this purpose, be their DPA; and</t>
    </r>
  </si>
  <si>
    <r>
      <t>·</t>
    </r>
    <r>
      <rPr>
        <sz val="7"/>
        <rFont val="Times New Roman"/>
        <family val="1"/>
      </rPr>
      <t xml:space="preserve">         </t>
    </r>
    <r>
      <rPr>
        <sz val="9"/>
        <rFont val="Arial"/>
        <family val="2"/>
      </rPr>
      <t>where an active member, who has served beyond NPA 60, then delays taking their pension immediately on exit.  To calculate the LRF, their default pension age will, for this purpose, be the age at which they left service.</t>
    </r>
  </si>
  <si>
    <r>
      <t>·</t>
    </r>
    <r>
      <rPr>
        <sz val="7"/>
        <rFont val="Times New Roman"/>
        <family val="1"/>
      </rPr>
      <t xml:space="preserve">         </t>
    </r>
    <r>
      <rPr>
        <sz val="9"/>
        <rFont val="Arial"/>
        <family val="2"/>
      </rPr>
      <t>to adjust Added Pension as in point 4 below.</t>
    </r>
  </si>
  <si>
    <r>
      <t>4</t>
    </r>
    <r>
      <rPr>
        <b/>
        <sz val="9"/>
        <rFont val="Arial"/>
        <family val="2"/>
      </rPr>
      <t xml:space="preserve"> .</t>
    </r>
  </si>
  <si>
    <t>To adjust the Added Pension upon a member leaving service with only entitlement to deferred benefits (no EDP entitlement), divide the factor at the member’s DPA by the factor for Age 60 years and 0 months and multiply the result by the Added Pension amount.</t>
  </si>
  <si>
    <r>
      <t xml:space="preserve">5 </t>
    </r>
    <r>
      <rPr>
        <b/>
        <sz val="9"/>
        <rFont val="Arial"/>
        <family val="2"/>
      </rPr>
      <t>.</t>
    </r>
  </si>
  <si>
    <t>Pensions payable to a member’s spouse, civil partner, other adult dependant and/or eligible children should not be reduced/increased.</t>
  </si>
  <si>
    <r>
      <t>6</t>
    </r>
    <r>
      <rPr>
        <b/>
        <sz val="9"/>
        <rFont val="Arial"/>
        <family val="2"/>
      </rPr>
      <t xml:space="preserve"> .</t>
    </r>
  </si>
  <si>
    <t>Before using the factors, the member’s pension should have the relevant increases applied from the date of leaving the scheme until the date of early/late retirement.</t>
  </si>
  <si>
    <r>
      <t xml:space="preserve">7 </t>
    </r>
    <r>
      <rPr>
        <b/>
        <sz val="9"/>
        <rFont val="Arial"/>
        <family val="2"/>
      </rPr>
      <t>.</t>
    </r>
  </si>
  <si>
    <r>
      <t>1.</t>
    </r>
    <r>
      <rPr>
        <sz val="7"/>
        <rFont val="Times New Roman"/>
        <family val="1"/>
      </rPr>
      <t xml:space="preserve">     </t>
    </r>
    <r>
      <rPr>
        <sz val="10"/>
        <rFont val="Arial"/>
        <family val="2"/>
      </rPr>
      <t>On leaving service, the member’s pension that was accrued pre-Normal Pension Age should have the relevant in-service revaluation applied from the date of reaching Normal Pension Age and then be multiplied by the relevant factor.</t>
    </r>
  </si>
  <si>
    <r>
      <t>2.</t>
    </r>
    <r>
      <rPr>
        <sz val="7"/>
        <rFont val="Times New Roman"/>
        <family val="1"/>
      </rPr>
      <t xml:space="preserve">     </t>
    </r>
    <r>
      <rPr>
        <sz val="10"/>
        <rFont val="Arial"/>
        <family val="2"/>
      </rPr>
      <t>The process for adjusting the pension accrued post-Normal Pension Age is more complicated – please see GAD guidance note on late retirement in service.</t>
    </r>
  </si>
  <si>
    <r>
      <t>3.</t>
    </r>
    <r>
      <rPr>
        <sz val="7"/>
        <rFont val="Times New Roman"/>
        <family val="1"/>
      </rPr>
      <t xml:space="preserve">     </t>
    </r>
    <r>
      <rPr>
        <sz val="10"/>
        <rFont val="Arial"/>
        <family val="2"/>
      </rPr>
      <t>Ages are given in years and complete months. Part months are ignored.</t>
    </r>
  </si>
  <si>
    <r>
      <t>4.</t>
    </r>
    <r>
      <rPr>
        <sz val="7"/>
        <rFont val="Times New Roman"/>
        <family val="1"/>
      </rPr>
      <t xml:space="preserve">     </t>
    </r>
    <r>
      <rPr>
        <sz val="10"/>
        <rFont val="Arial"/>
        <family val="2"/>
      </rPr>
      <t>Pensions payable to a member’s spouse, partner or dependant should not be increased.</t>
    </r>
  </si>
  <si>
    <r>
      <t>5.</t>
    </r>
    <r>
      <rPr>
        <sz val="7"/>
        <rFont val="Times New Roman"/>
        <family val="1"/>
      </rPr>
      <t xml:space="preserve">     </t>
    </r>
    <r>
      <rPr>
        <sz val="10"/>
        <rFont val="Arial"/>
        <family val="2"/>
      </rPr>
      <t xml:space="preserve">These factors should </t>
    </r>
    <r>
      <rPr>
        <b/>
        <sz val="10"/>
        <rFont val="Arial"/>
        <family val="2"/>
      </rPr>
      <t>not</t>
    </r>
    <r>
      <rPr>
        <sz val="10"/>
        <rFont val="Arial"/>
        <family val="2"/>
      </rPr>
      <t xml:space="preserve"> be used for any other early/late retirement purposes, adjusting pension debits or credits or for Scheme Pays adjustments.</t>
    </r>
  </si>
  <si>
    <t>Gross member's pension of £1pa</t>
  </si>
  <si>
    <t>Contingent spouse's pension of £1pa</t>
  </si>
  <si>
    <t>Deduction for Pre-88 GMP of £1pa</t>
  </si>
  <si>
    <t>Deduction for Post-88 GMP of £1pa</t>
  </si>
  <si>
    <t>Gross widower's pension of £1 pa</t>
  </si>
  <si>
    <t>Member's pension - Male</t>
  </si>
  <si>
    <t>Member's pension - Female</t>
  </si>
  <si>
    <t>Member and Spouse's pension - Male</t>
  </si>
  <si>
    <t>Member and Spouse's pension - Female</t>
  </si>
  <si>
    <t>Capital sum raised for each £1000 of retired pay/pension given up from exercise of the option by age 55</t>
  </si>
  <si>
    <t>Annual reduction in retired pay/pension for each £1000 capital sum</t>
  </si>
  <si>
    <t>1-1101</t>
  </si>
  <si>
    <t>3-1101</t>
  </si>
  <si>
    <t>1. The above rates are to be deducted from pensionable pay.</t>
  </si>
  <si>
    <r>
      <t>1.</t>
    </r>
    <r>
      <rPr>
        <sz val="10"/>
        <rFont val="Arial"/>
        <family val="2"/>
      </rPr>
      <t xml:space="preserve"> The above rates are to be deducted from military pay (incuding any length of service pay).</t>
    </r>
  </si>
  <si>
    <t>2. The age 52 and 53 rates are above the 15% contribution limit.  They are included in the above table so that the price of a part-year purchase may be determined.</t>
  </si>
  <si>
    <r>
      <t>2.</t>
    </r>
    <r>
      <rPr>
        <sz val="10"/>
        <rFont val="Arial"/>
        <family val="2"/>
      </rPr>
      <t xml:space="preserve"> The age 53 rates are above the 15% contribution limit. They are included in the above table so that the price of a part-year purchase may be determined.</t>
    </r>
  </si>
  <si>
    <t>3. The factor AFPS 75 DPA 65 added years factor should be applied to the number of added years if a member leaves with deferred benefits.  This increase would be applied after the added years have been scaled down to reflect that contributions have not been paid for the full period.  No increase is applied for any contracts where a member receives EDP benefits.</t>
  </si>
  <si>
    <r>
      <t>3.</t>
    </r>
    <r>
      <rPr>
        <sz val="10"/>
        <rFont val="Arial"/>
        <family val="2"/>
      </rPr>
      <t xml:space="preserve"> The above rates can be used for both DPA 60 &amp; DPA 65 contracts, but DPA 65 contracts should have the AFPS 05 added years factor applied to the number of added years if a member leaves with deferred benefits. This increase would be applied after the added years have been scaled down to reflect that contributions have not been paid for the full period. No increase is applied for DPA 60 contracts and for any contracts where a member receives IP benefits.  </t>
    </r>
  </si>
  <si>
    <t>All Officers</t>
  </si>
  <si>
    <t>Other Ranks</t>
  </si>
  <si>
    <r>
      <t>1.</t>
    </r>
    <r>
      <rPr>
        <sz val="10"/>
        <rFont val="Arial"/>
        <family val="2"/>
      </rPr>
      <t xml:space="preserve"> These tables only apply to AFPS75 members.</t>
    </r>
  </si>
  <si>
    <r>
      <t>2.</t>
    </r>
    <r>
      <rPr>
        <sz val="10"/>
        <rFont val="Arial"/>
        <family val="2"/>
      </rPr>
      <t xml:space="preserve"> These tables do not apply to death in service and invaliding.</t>
    </r>
  </si>
  <si>
    <r>
      <t>3.</t>
    </r>
    <r>
      <rPr>
        <sz val="10"/>
        <rFont val="Arial"/>
        <family val="2"/>
      </rPr>
      <t xml:space="preserve"> Officers includes medical and dental officers.</t>
    </r>
  </si>
  <si>
    <t>3-1103</t>
  </si>
  <si>
    <t xml:space="preserve">1.  The rates of contribution are calculated on the basis of payment to age 55.  </t>
  </si>
  <si>
    <t>2. Table entries shown with *** indicate contribution which would exceed 15% and inscheme AVCs cannot be made</t>
  </si>
  <si>
    <t>3-1104</t>
  </si>
  <si>
    <t>3-1105</t>
  </si>
  <si>
    <r>
      <t>1.</t>
    </r>
    <r>
      <rPr>
        <sz val="10"/>
        <rFont val="Arial"/>
        <family val="2"/>
      </rPr>
      <t xml:space="preserve">  The rates of contribution are calculated on the basis of payment to age 55.  </t>
    </r>
  </si>
  <si>
    <r>
      <t>2.</t>
    </r>
    <r>
      <rPr>
        <sz val="10"/>
        <rFont val="Arial"/>
        <family val="2"/>
      </rPr>
      <t xml:space="preserve"> Table entries shown with *** indicate contribution which would exceed 15% and inscheme AVCs cannot be made</t>
    </r>
  </si>
  <si>
    <t>3-1106</t>
  </si>
  <si>
    <r>
      <t xml:space="preserve">1. </t>
    </r>
    <r>
      <rPr>
        <sz val="10"/>
        <rFont val="Arial"/>
        <family val="2"/>
      </rPr>
      <t xml:space="preserve"> This table is structured for those serving for 22 years (or to age 55 if earlier) only.  Where service extends beyond 22 years a lower continuation rate would need to be calculated by GAD for the remaining service.</t>
    </r>
  </si>
  <si>
    <r>
      <t>2.</t>
    </r>
    <r>
      <rPr>
        <sz val="10"/>
        <rFont val="Arial"/>
        <family val="2"/>
      </rPr>
      <t xml:space="preserve">  Where contributions begin after completion of 22 years pensionable service, different rates will apply and should be obtained from GAD.</t>
    </r>
  </si>
  <si>
    <r>
      <t>3.</t>
    </r>
    <r>
      <rPr>
        <sz val="10"/>
        <rFont val="Arial"/>
        <family val="2"/>
      </rPr>
      <t xml:space="preserve"> Table entries shown with *** indicate contribution which would exceed 15% and inscheme AVCs cannot be made</t>
    </r>
  </si>
  <si>
    <t>3-1107</t>
  </si>
  <si>
    <t>3-1108</t>
  </si>
  <si>
    <r>
      <t>1.</t>
    </r>
    <r>
      <rPr>
        <sz val="10"/>
        <rFont val="Arial"/>
        <family val="2"/>
      </rPr>
      <t xml:space="preserve">  The rates of contribution are calculated on the basis of payment to age 55.  Where service extends beyond age 55 a continuation rate would need to be</t>
    </r>
  </si>
  <si>
    <t xml:space="preserve">     calculated by GAD for the remaining service.</t>
  </si>
  <si>
    <r>
      <t>2.</t>
    </r>
    <r>
      <rPr>
        <sz val="10"/>
        <rFont val="Arial"/>
        <family val="2"/>
      </rPr>
      <t xml:space="preserve">  Where contributions begin after age 55, different rates will apply and should be obtained from GAD.</t>
    </r>
  </si>
  <si>
    <t>3-1109</t>
  </si>
  <si>
    <r>
      <t xml:space="preserve">1. </t>
    </r>
    <r>
      <rPr>
        <sz val="10"/>
        <rFont val="Arial"/>
        <family val="2"/>
      </rPr>
      <t xml:space="preserve"> This table is structured for those serving for 22 years (or to age 55 if earlier) only.  Where service extends beyond 22 years a continuation rate would need to be calculated by GAD for the remaining service.</t>
    </r>
  </si>
  <si>
    <t>3-1110</t>
  </si>
  <si>
    <t>AFPS 05 added years factor</t>
  </si>
  <si>
    <t>3-1111</t>
  </si>
  <si>
    <t>1-1111</t>
  </si>
  <si>
    <t>Factor</t>
  </si>
  <si>
    <t>Value</t>
  </si>
  <si>
    <t>AFPS75 DPA65</t>
  </si>
  <si>
    <t>AFPS05</t>
  </si>
  <si>
    <t>Male &amp; Female</t>
  </si>
  <si>
    <t>Female &amp; Male</t>
  </si>
  <si>
    <t>Table 1201A</t>
  </si>
  <si>
    <t>Table 1201B</t>
  </si>
  <si>
    <t>Male - Default conversion factor</t>
  </si>
  <si>
    <t>Female - Default conversion factor</t>
  </si>
  <si>
    <t>1. The reduction in pension applies only to the member’s pension. Dependants’ benefits are not affected.</t>
  </si>
  <si>
    <t>2. The reduction in pension is equal to the tax charge divided by the appropriate factor.  The reduction in lump sum is equal to three times the reduction in pension.</t>
  </si>
  <si>
    <t>Table 1202A</t>
  </si>
  <si>
    <t>Table 1202B</t>
  </si>
  <si>
    <t>Male - Gross pension of £1 per annum</t>
  </si>
  <si>
    <t>Female - Gross pension of £1 per annum</t>
  </si>
  <si>
    <t xml:space="preserve">2. The reduction in pension is equal to the tax charge divided by the appropriate factor.  </t>
  </si>
  <si>
    <t>1. Ages are given in years and complete months. Part months are ignored.</t>
  </si>
  <si>
    <t>2. To calculate the adjustment for an offset due at a particular default age but deducted at age X, divide the factor at age X by the factor at the default offset age. This is then multiplied by the unadjusted offset to calculate the adjusted offset.</t>
  </si>
  <si>
    <t>3. These factors should not be used for any other purpose (e.g. divorce).</t>
  </si>
  <si>
    <t>Single premium to purchase £100 of AP at date of election, £ (assumed to be payable from age 60 - If election occurs beyond age 60, entitlement to the AP will be assumed to have begun at age 60)</t>
  </si>
  <si>
    <t>Age when notice of election given\Age of joining</t>
  </si>
  <si>
    <t/>
  </si>
  <si>
    <r>
      <t>1.</t>
    </r>
    <r>
      <rPr>
        <sz val="7"/>
        <rFont val="Times New Roman"/>
        <family val="1"/>
      </rPr>
      <t xml:space="preserve">    </t>
    </r>
    <r>
      <rPr>
        <sz val="11"/>
        <rFont val="Arial"/>
        <family val="2"/>
      </rPr>
      <t>Ages are expressed as age last birthday.</t>
    </r>
  </si>
  <si>
    <r>
      <t>2.</t>
    </r>
    <r>
      <rPr>
        <sz val="7"/>
        <rFont val="Times New Roman"/>
        <family val="1"/>
      </rPr>
      <t xml:space="preserve">    </t>
    </r>
    <r>
      <rPr>
        <sz val="11"/>
        <rFont val="Arial"/>
        <family val="2"/>
      </rPr>
      <t>To find the premium to purchase £X of Added Pension, divide £X by 100 and multiply by the relevant factor.</t>
    </r>
  </si>
  <si>
    <r>
      <t>3.</t>
    </r>
    <r>
      <rPr>
        <sz val="7"/>
        <rFont val="Times New Roman"/>
        <family val="1"/>
      </rPr>
      <t xml:space="preserve">    </t>
    </r>
    <r>
      <rPr>
        <sz val="11"/>
        <rFont val="Arial"/>
        <family val="2"/>
      </rPr>
      <t>To find the Added Pension purchased by £P of premium, divide £P by the relevant factor and multiply by 100.</t>
    </r>
  </si>
  <si>
    <t>Monthly premium to purchase £100 of AP at date of election, £ (assumed to be payable from age 60 - If election occurs beyond age 60, entitlement to the AP will be assumed to have begun at age 60)</t>
  </si>
  <si>
    <t>4.    Where a member wishes to use monthly payments part-way through a scheme year, they may do so only for the remainder of that scheme year; a new contract would need to be taken out in subsequent scheme years to purchase further Added Pension. In this instance, the required premium to purchase £X of Added Pension can be found by following the steps in point 2 and then multiplying by 12 and dividing by the number of monthly payments available to be made during the remainder of the scheme year (e.g. x 12 ÷ 6 if election is made half-way through the scheme year). Similarly the Added Pension purchased by £P of monthly premiums that begin part-way through a scheme year can be calculated by following the steps in point 3 and then dividing by 12 and multiplying by the number of monthly payments available to be made during the remainder of the scheme year (e.g. ÷ 12 x 6 if election is made half-way through the scheme year).</t>
  </si>
  <si>
    <r>
      <t>4.</t>
    </r>
    <r>
      <rPr>
        <sz val="7"/>
        <rFont val="Times New Roman"/>
        <family val="1"/>
      </rPr>
      <t xml:space="preserve">    </t>
    </r>
    <r>
      <rPr>
        <sz val="11"/>
        <rFont val="Arial"/>
        <family val="2"/>
      </rPr>
      <t>Where a member wishes to use monthly payments part-way through a scheme year, they may do so only for the remainder of that scheme year; a new contract would need to be taken out in subsequent scheme years to purchase further Added Pension. In this instance, the required premium to purchase £X of Added Pension can be found by following the steps in point 2 and then multiplying by 12 and dividing by the number of monthly payments available to be made during the remainder of the scheme year (e.g. x 12 ÷ 6 if election is made half-way through the scheme year). Similarly the Added Pension purchased by £P of monthly premiums that begin part-way through a scheme year can be calculated by following the steps in point 3 and then dividing by 12 and multiplying by the number of monthly payments available to be made during the remainder of the scheme year (e.g. ÷ 12 x 6 if election is made half-way through the scheme year).</t>
    </r>
  </si>
  <si>
    <t>0-1401</t>
  </si>
  <si>
    <t>SPA 65 £</t>
  </si>
  <si>
    <t>SPA 66 £</t>
  </si>
  <si>
    <t>SPA 67 £</t>
  </si>
  <si>
    <t>SPA 68 £</t>
  </si>
  <si>
    <r>
      <t>1.</t>
    </r>
    <r>
      <rPr>
        <sz val="7"/>
        <rFont val="Times New Roman"/>
        <family val="1"/>
      </rPr>
      <t xml:space="preserve">    </t>
    </r>
    <r>
      <rPr>
        <sz val="11"/>
        <rFont val="Arial"/>
        <family val="2"/>
      </rPr>
      <t>To calculate the amount of additional pension divide the amount of lump sum being given up by 100 and then multiply by the relevant factor.</t>
    </r>
  </si>
  <si>
    <t>Period of time between leaving service with EDP benefits and rejoining/repaying EDP lump sum (years/months)</t>
  </si>
  <si>
    <t>0-1501</t>
  </si>
  <si>
    <t>Months\Years</t>
  </si>
  <si>
    <t>1. The EDP lump sum that a member received will be paid back, with interest, immediately upon the member rejoining.</t>
  </si>
  <si>
    <t>2. To find the amount that needs repaying, multiply the original EDP lump sum value by the relevant factor from the table above. Then, multiply by the value of CPI at the time of repayment and divide by the value of CPI at the time the EDP lump sum was originally paid.</t>
  </si>
  <si>
    <t>3. The relevant factor is found by rounding to the nearest number of months.</t>
  </si>
  <si>
    <t>4. These factors should not be used for any other purpose.</t>
  </si>
  <si>
    <t>Formula method:</t>
  </si>
  <si>
    <r>
      <t xml:space="preserve">Rather than use the above table, the factors can be produced manually using the formula </t>
    </r>
    <r>
      <rPr>
        <sz val="11"/>
        <color rgb="FFFF0000"/>
        <rFont val="Arial"/>
        <family val="2"/>
      </rPr>
      <t>1.017</t>
    </r>
    <r>
      <rPr>
        <sz val="11"/>
        <rFont val="Arial"/>
        <family val="2"/>
      </rPr>
      <t>^(Y+M/12+D/365) where Y is the number of complete years, M is the number of complete months and D is the number of complete days between leaving service and rejoining. "^" represents "to the power of". Note that the CPI adjustment in step 2 above would still need to be performed after the original EDP lump sum value has been multiplied by the factor produced using the formula approach.</t>
    </r>
  </si>
  <si>
    <t>CPS + SCAPE discount rate (net of CPI)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</si>
</sst>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
    <numFmt numFmtId="166" formatCode="0.000%"/>
  </numFmts>
  <fonts count="38">
    <font>
      <sz val="10"/>
      <name val="Arial"/>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b/>
      <u/>
      <sz val="10"/>
      <name val="Arial"/>
      <family val="2"/>
    </font>
    <font>
      <b/>
      <sz val="11"/>
      <name val="Calibri"/>
      <family val="2"/>
    </font>
    <font>
      <sz val="9"/>
      <name val="Arial"/>
      <family val="2"/>
    </font>
    <font>
      <b/>
      <sz val="10"/>
      <color rgb="FF000000"/>
      <name val="Arial"/>
      <family val="2"/>
    </font>
    <font>
      <sz val="10"/>
      <color rgb="FF000000"/>
      <name val="Arial"/>
      <family val="2"/>
    </font>
    <font>
      <u/>
      <sz val="10"/>
      <color theme="10"/>
      <name val="Arial"/>
      <family val="2"/>
    </font>
    <font>
      <b/>
      <sz val="10"/>
      <color indexed="10"/>
      <name val="Arial"/>
      <family val="2"/>
    </font>
    <font>
      <sz val="7"/>
      <name val="Times New Roman"/>
      <family val="1"/>
    </font>
    <font>
      <sz val="10"/>
      <name val="Antique Olive"/>
      <family val="2"/>
    </font>
    <font>
      <b/>
      <sz val="9"/>
      <name val="Arial"/>
      <family val="2"/>
    </font>
    <font>
      <sz val="11"/>
      <name val="Arial"/>
      <family val="2"/>
    </font>
    <font>
      <sz val="9"/>
      <name val="Symbol"/>
      <family val="1"/>
      <charset val="2"/>
    </font>
    <font>
      <b/>
      <sz val="10"/>
      <name val="Antique Olive"/>
      <family val="2"/>
    </font>
    <font>
      <b/>
      <sz val="10"/>
      <color indexed="8"/>
      <name val="Arial"/>
      <family val="2"/>
    </font>
    <font>
      <b/>
      <sz val="11"/>
      <name val="Arial"/>
      <family val="2"/>
    </font>
    <font>
      <b/>
      <sz val="10"/>
      <color rgb="FF808080"/>
      <name val="Arial"/>
      <family val="2"/>
    </font>
    <font>
      <sz val="10"/>
      <color rgb="FF808080"/>
      <name val="Arial"/>
      <family val="2"/>
    </font>
    <font>
      <i/>
      <sz val="10"/>
      <color rgb="FF808080"/>
      <name val="Arial"/>
      <family val="2"/>
    </font>
    <font>
      <sz val="11"/>
      <color rgb="FFFF0000"/>
      <name val="Arial"/>
      <family val="2"/>
    </font>
    <font>
      <b/>
      <sz val="10"/>
      <color theme="0" tint="-0.499984740745262"/>
      <name val="Arial"/>
      <family val="2"/>
    </font>
    <font>
      <sz val="10"/>
      <color theme="0" tint="-0.499984740745262"/>
      <name val="Arial"/>
      <family val="2"/>
    </font>
    <font>
      <b/>
      <sz val="12"/>
      <color rgb="FF000000"/>
      <name val="Arial"/>
      <family val="2"/>
    </font>
    <font>
      <sz val="12"/>
      <color rgb="FF000000"/>
      <name val="Arial"/>
      <family val="2"/>
    </font>
    <font>
      <sz val="12"/>
      <name val="Arial"/>
      <family val="2"/>
    </font>
    <font>
      <b/>
      <sz val="12"/>
      <color rgb="FFFF0000"/>
      <name val="Arial"/>
      <family val="2"/>
    </font>
    <font>
      <b/>
      <sz val="10"/>
      <color rgb="FFFF0000"/>
      <name val="Arial"/>
      <family val="2"/>
    </font>
    <font>
      <b/>
      <sz val="10"/>
      <color theme="1" tint="0.499984740745262"/>
      <name val="Arial"/>
      <family val="2"/>
    </font>
    <font>
      <sz val="10"/>
      <color theme="1" tint="0.499984740745262"/>
      <name val="Arial"/>
      <family val="2"/>
    </font>
    <font>
      <sz val="10"/>
      <name val="Arial"/>
      <family val="2"/>
    </font>
    <font>
      <sz val="8"/>
      <name val="Arial"/>
      <family val="2"/>
    </font>
  </fonts>
  <fills count="9">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rgb="FF00B050"/>
        <bgColor indexed="64"/>
      </patternFill>
    </fill>
    <fill>
      <patternFill patternType="solid">
        <fgColor rgb="FFFFC000"/>
        <bgColor indexed="64"/>
      </patternFill>
    </fill>
    <fill>
      <patternFill patternType="solid">
        <fgColor theme="4"/>
        <bgColor indexed="64"/>
      </patternFill>
    </fill>
    <fill>
      <patternFill patternType="solid">
        <fgColor theme="3" tint="0.39997558519241921"/>
        <bgColor indexed="64"/>
      </patternFill>
    </fill>
    <fill>
      <patternFill patternType="solid">
        <fgColor rgb="FFFFFF00"/>
        <bgColor indexed="64"/>
      </patternFill>
    </fill>
  </fills>
  <borders count="12">
    <border>
      <left/>
      <right/>
      <top/>
      <bottom/>
      <diagonal/>
    </border>
    <border>
      <left/>
      <right/>
      <top/>
      <bottom style="thin">
        <color indexed="9"/>
      </bottom>
      <diagonal/>
    </border>
    <border>
      <left/>
      <right/>
      <top style="thin">
        <color indexed="9"/>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6">
    <xf numFmtId="0" fontId="0" fillId="0" borderId="0"/>
    <xf numFmtId="0" fontId="1" fillId="0" borderId="0"/>
    <xf numFmtId="0" fontId="2" fillId="0" borderId="0"/>
    <xf numFmtId="0" fontId="13" fillId="0" borderId="0" applyNumberFormat="0" applyFill="0" applyBorder="0" applyAlignment="0" applyProtection="0"/>
    <xf numFmtId="0" fontId="2" fillId="0" borderId="0"/>
    <xf numFmtId="9" fontId="36" fillId="0" borderId="0" applyFont="0" applyFill="0" applyBorder="0" applyAlignment="0" applyProtection="0"/>
  </cellStyleXfs>
  <cellXfs count="183">
    <xf numFmtId="0" fontId="0" fillId="0" borderId="0" xfId="0"/>
    <xf numFmtId="0" fontId="3" fillId="0" borderId="0" xfId="0" applyFont="1"/>
    <xf numFmtId="0" fontId="0" fillId="3" borderId="0" xfId="0" applyFill="1"/>
    <xf numFmtId="0" fontId="0" fillId="2" borderId="1" xfId="0" applyFill="1" applyBorder="1"/>
    <xf numFmtId="0" fontId="5" fillId="2" borderId="1" xfId="0" applyFont="1" applyFill="1" applyBorder="1"/>
    <xf numFmtId="0" fontId="7" fillId="3" borderId="0" xfId="0" applyFont="1" applyFill="1"/>
    <xf numFmtId="0" fontId="6" fillId="3" borderId="0" xfId="0" applyFont="1" applyFill="1"/>
    <xf numFmtId="0" fontId="0" fillId="0" borderId="0" xfId="0" applyAlignment="1">
      <alignment horizontal="center"/>
    </xf>
    <xf numFmtId="0" fontId="0" fillId="0" borderId="0" xfId="0" applyAlignment="1">
      <alignment wrapText="1"/>
    </xf>
    <xf numFmtId="0" fontId="0" fillId="0" borderId="0" xfId="0" applyAlignment="1">
      <alignment horizontal="center" wrapText="1"/>
    </xf>
    <xf numFmtId="0" fontId="0" fillId="2" borderId="1" xfId="0" applyFill="1" applyBorder="1" applyAlignment="1">
      <alignment wrapText="1"/>
    </xf>
    <xf numFmtId="0" fontId="0" fillId="3" borderId="0" xfId="0" applyFill="1" applyAlignment="1">
      <alignment wrapText="1"/>
    </xf>
    <xf numFmtId="0" fontId="2" fillId="0" borderId="0" xfId="0" applyFont="1" applyAlignment="1">
      <alignment horizontal="center"/>
    </xf>
    <xf numFmtId="14" fontId="0" fillId="0" borderId="0" xfId="0" applyNumberFormat="1" applyAlignment="1">
      <alignment horizontal="center"/>
    </xf>
    <xf numFmtId="0" fontId="5" fillId="2" borderId="1" xfId="2" applyFont="1" applyFill="1" applyBorder="1"/>
    <xf numFmtId="0" fontId="2" fillId="0" borderId="0" xfId="2"/>
    <xf numFmtId="0" fontId="6" fillId="3" borderId="2" xfId="2" applyFont="1" applyFill="1" applyBorder="1"/>
    <xf numFmtId="0" fontId="7" fillId="3" borderId="0" xfId="2" applyFont="1" applyFill="1"/>
    <xf numFmtId="0" fontId="3" fillId="0" borderId="0" xfId="2" applyFont="1"/>
    <xf numFmtId="0" fontId="2" fillId="0" borderId="0" xfId="2" applyAlignment="1">
      <alignment vertical="top" wrapText="1"/>
    </xf>
    <xf numFmtId="14" fontId="2" fillId="0" borderId="0" xfId="2" applyNumberFormat="1"/>
    <xf numFmtId="0" fontId="4" fillId="0" borderId="3" xfId="2" applyFont="1" applyBorder="1"/>
    <xf numFmtId="0" fontId="2" fillId="0" borderId="4" xfId="2" applyBorder="1" applyAlignment="1">
      <alignment vertical="top" wrapText="1"/>
    </xf>
    <xf numFmtId="0" fontId="4" fillId="0" borderId="5" xfId="2" applyFont="1" applyBorder="1"/>
    <xf numFmtId="0" fontId="2" fillId="0" borderId="6" xfId="2" applyBorder="1" applyAlignment="1">
      <alignment vertical="top" wrapText="1"/>
    </xf>
    <xf numFmtId="0" fontId="2" fillId="0" borderId="5" xfId="2" applyBorder="1"/>
    <xf numFmtId="0" fontId="2" fillId="0" borderId="7" xfId="2" applyBorder="1"/>
    <xf numFmtId="0" fontId="2" fillId="0" borderId="8" xfId="2" applyBorder="1" applyAlignment="1">
      <alignment vertical="top" wrapText="1"/>
    </xf>
    <xf numFmtId="0" fontId="4" fillId="0" borderId="9" xfId="2" applyFont="1" applyBorder="1"/>
    <xf numFmtId="0" fontId="4" fillId="0" borderId="9" xfId="2" applyFont="1" applyBorder="1" applyAlignment="1">
      <alignment vertical="top" wrapText="1"/>
    </xf>
    <xf numFmtId="0" fontId="2" fillId="4" borderId="9" xfId="2" applyFill="1" applyBorder="1" applyAlignment="1">
      <alignment vertical="top"/>
    </xf>
    <xf numFmtId="0" fontId="2" fillId="0" borderId="9" xfId="2" applyBorder="1" applyAlignment="1">
      <alignment vertical="top" wrapText="1"/>
    </xf>
    <xf numFmtId="0" fontId="2" fillId="5" borderId="9" xfId="2" applyFill="1" applyBorder="1" applyAlignment="1">
      <alignment vertical="top"/>
    </xf>
    <xf numFmtId="0" fontId="2" fillId="7" borderId="9" xfId="2" applyFill="1" applyBorder="1" applyAlignment="1">
      <alignment vertical="top"/>
    </xf>
    <xf numFmtId="0" fontId="2" fillId="0" borderId="9" xfId="2" applyBorder="1" applyAlignment="1">
      <alignment vertical="top"/>
    </xf>
    <xf numFmtId="0" fontId="2" fillId="0" borderId="0" xfId="2" applyAlignment="1">
      <alignment vertical="top"/>
    </xf>
    <xf numFmtId="0" fontId="2" fillId="0" borderId="6" xfId="2" applyBorder="1"/>
    <xf numFmtId="0" fontId="2" fillId="2" borderId="1" xfId="2" applyFill="1" applyBorder="1"/>
    <xf numFmtId="0" fontId="2" fillId="3" borderId="0" xfId="2" applyFill="1"/>
    <xf numFmtId="0" fontId="11" fillId="0" borderId="0" xfId="2" applyFont="1" applyAlignment="1">
      <alignment horizontal="left" wrapText="1"/>
    </xf>
    <xf numFmtId="0" fontId="11" fillId="0" borderId="0" xfId="2" applyFont="1" applyAlignment="1">
      <alignment horizontal="centerContinuous" wrapText="1"/>
    </xf>
    <xf numFmtId="0" fontId="12" fillId="0" borderId="0" xfId="2" applyFont="1" applyAlignment="1">
      <alignment horizontal="left" wrapText="1"/>
    </xf>
    <xf numFmtId="0" fontId="12" fillId="0" borderId="0" xfId="2" applyFont="1" applyAlignment="1">
      <alignment horizontal="centerContinuous" wrapText="1"/>
    </xf>
    <xf numFmtId="14" fontId="12" fillId="0" borderId="0" xfId="2" applyNumberFormat="1" applyFont="1" applyAlignment="1">
      <alignment horizontal="centerContinuous" wrapText="1"/>
    </xf>
    <xf numFmtId="1" fontId="11" fillId="0" borderId="0" xfId="2" applyNumberFormat="1" applyFont="1" applyAlignment="1">
      <alignment horizontal="right" vertical="top" wrapText="1"/>
    </xf>
    <xf numFmtId="1" fontId="11" fillId="0" borderId="0" xfId="2" applyNumberFormat="1" applyFont="1" applyAlignment="1">
      <alignment vertical="top" wrapText="1"/>
    </xf>
    <xf numFmtId="0" fontId="12" fillId="0" borderId="0" xfId="2" applyFont="1"/>
    <xf numFmtId="1" fontId="12" fillId="0" borderId="0" xfId="2" applyNumberFormat="1" applyFont="1"/>
    <xf numFmtId="2" fontId="12" fillId="0" borderId="0" xfId="2" applyNumberFormat="1" applyFont="1"/>
    <xf numFmtId="164" fontId="12" fillId="0" borderId="0" xfId="2" applyNumberFormat="1" applyFont="1"/>
    <xf numFmtId="0" fontId="4" fillId="0" borderId="0" xfId="2" applyFont="1" applyAlignment="1">
      <alignment horizontal="center" vertical="center" wrapText="1"/>
    </xf>
    <xf numFmtId="0" fontId="11" fillId="0" borderId="0" xfId="2" applyFont="1" applyAlignment="1">
      <alignment horizontal="center" vertical="center" wrapText="1"/>
    </xf>
    <xf numFmtId="2" fontId="2" fillId="0" borderId="0" xfId="2" applyNumberFormat="1"/>
    <xf numFmtId="0" fontId="12" fillId="0" borderId="0" xfId="2" applyFont="1" applyAlignment="1">
      <alignment horizontal="right"/>
    </xf>
    <xf numFmtId="0" fontId="4" fillId="0" borderId="0" xfId="0" applyFont="1"/>
    <xf numFmtId="0" fontId="2" fillId="0" borderId="0" xfId="2" applyAlignment="1">
      <alignment wrapText="1"/>
    </xf>
    <xf numFmtId="0" fontId="4" fillId="0" borderId="0" xfId="2" applyFont="1"/>
    <xf numFmtId="0" fontId="13" fillId="0" borderId="0" xfId="3"/>
    <xf numFmtId="0" fontId="2" fillId="0" borderId="0" xfId="0" applyFont="1"/>
    <xf numFmtId="0" fontId="4" fillId="0" borderId="0" xfId="0" applyFont="1" applyAlignment="1">
      <alignment vertical="top"/>
    </xf>
    <xf numFmtId="0" fontId="4" fillId="0" borderId="0" xfId="0" applyFont="1" applyAlignment="1">
      <alignment horizontal="left"/>
    </xf>
    <xf numFmtId="0" fontId="4" fillId="0" borderId="0" xfId="0" applyFont="1" applyAlignment="1">
      <alignment horizontal="justify" vertical="center"/>
    </xf>
    <xf numFmtId="0" fontId="4" fillId="0" borderId="0" xfId="4" applyFont="1" applyAlignment="1">
      <alignment horizontal="left"/>
    </xf>
    <xf numFmtId="0" fontId="2" fillId="0" borderId="0" xfId="4"/>
    <xf numFmtId="0" fontId="2" fillId="0" borderId="0" xfId="0" applyFont="1" applyAlignment="1">
      <alignment vertical="center"/>
    </xf>
    <xf numFmtId="0" fontId="2" fillId="0" borderId="0" xfId="0" applyFont="1" applyAlignment="1">
      <alignment horizontal="left" vertical="center" indent="4"/>
    </xf>
    <xf numFmtId="0" fontId="16" fillId="0" borderId="0" xfId="2" quotePrefix="1" applyFont="1" applyAlignment="1">
      <alignment horizontal="left"/>
    </xf>
    <xf numFmtId="0" fontId="16" fillId="0" borderId="0" xfId="2" quotePrefix="1" applyFont="1" applyAlignment="1">
      <alignment wrapText="1"/>
    </xf>
    <xf numFmtId="0" fontId="17" fillId="0" borderId="0" xfId="0" applyFont="1" applyAlignment="1">
      <alignment horizontal="justify" vertical="center"/>
    </xf>
    <xf numFmtId="0" fontId="18" fillId="0" borderId="0" xfId="0" applyFont="1" applyAlignment="1">
      <alignment horizontal="justify" vertical="center"/>
    </xf>
    <xf numFmtId="0" fontId="10" fillId="0" borderId="0" xfId="0" applyFont="1" applyAlignment="1">
      <alignment horizontal="right" vertical="top"/>
    </xf>
    <xf numFmtId="0" fontId="10" fillId="0" borderId="0" xfId="0" applyFont="1" applyAlignment="1">
      <alignment horizontal="left" vertical="center"/>
    </xf>
    <xf numFmtId="0" fontId="10" fillId="0" borderId="0" xfId="0" applyFont="1" applyAlignment="1">
      <alignment horizontal="left" vertical="center" wrapText="1"/>
    </xf>
    <xf numFmtId="0" fontId="19" fillId="0" borderId="0" xfId="0" applyFont="1" applyAlignment="1">
      <alignment horizontal="left" vertical="center"/>
    </xf>
    <xf numFmtId="0" fontId="19" fillId="0" borderId="0" xfId="0" applyFont="1" applyAlignment="1">
      <alignment horizontal="left" vertical="center" wrapText="1"/>
    </xf>
    <xf numFmtId="0" fontId="4" fillId="0" borderId="0" xfId="0" applyFont="1" applyAlignment="1">
      <alignment horizontal="left" vertical="center"/>
    </xf>
    <xf numFmtId="0" fontId="20" fillId="0" borderId="0" xfId="2" applyFont="1" applyAlignment="1">
      <alignment vertical="top" wrapText="1"/>
    </xf>
    <xf numFmtId="0" fontId="10" fillId="0" borderId="0" xfId="0" applyFont="1" applyAlignment="1">
      <alignment vertical="center"/>
    </xf>
    <xf numFmtId="0" fontId="10" fillId="0" borderId="0" xfId="0" applyFont="1" applyAlignment="1">
      <alignment vertical="center" wrapText="1"/>
    </xf>
    <xf numFmtId="0" fontId="21" fillId="0" borderId="0" xfId="0" applyFont="1" applyAlignment="1">
      <alignment horizontal="left"/>
    </xf>
    <xf numFmtId="0" fontId="21" fillId="0" borderId="0" xfId="0" applyFont="1" applyAlignment="1">
      <alignment vertical="top"/>
    </xf>
    <xf numFmtId="165" fontId="20" fillId="0" borderId="0" xfId="2" applyNumberFormat="1" applyFont="1"/>
    <xf numFmtId="0" fontId="22" fillId="0" borderId="0" xfId="0" applyFont="1" applyAlignment="1">
      <alignment horizontal="justify" vertical="center"/>
    </xf>
    <xf numFmtId="0" fontId="2" fillId="0" borderId="0" xfId="0" applyFont="1" applyAlignment="1">
      <alignment horizontal="center" vertical="center"/>
    </xf>
    <xf numFmtId="0" fontId="18" fillId="0" borderId="0" xfId="0" applyFont="1" applyAlignment="1">
      <alignment horizontal="left" vertical="center"/>
    </xf>
    <xf numFmtId="0" fontId="18" fillId="0" borderId="0" xfId="0" applyFont="1" applyAlignment="1">
      <alignment horizontal="left" vertical="top"/>
    </xf>
    <xf numFmtId="0" fontId="18" fillId="0" borderId="0" xfId="0" applyFont="1" applyAlignment="1">
      <alignment horizontal="left" vertical="top" wrapText="1"/>
    </xf>
    <xf numFmtId="2" fontId="2" fillId="0" borderId="0" xfId="0" applyNumberFormat="1" applyFont="1" applyAlignment="1">
      <alignment horizontal="center"/>
    </xf>
    <xf numFmtId="0" fontId="2" fillId="0" borderId="0" xfId="0" applyFont="1" applyAlignment="1">
      <alignment horizontal="left" vertical="top"/>
    </xf>
    <xf numFmtId="0" fontId="22" fillId="0" borderId="0" xfId="0" applyFont="1" applyAlignment="1">
      <alignment horizontal="left" vertical="top"/>
    </xf>
    <xf numFmtId="0" fontId="18" fillId="0" borderId="0" xfId="0" applyFont="1" applyAlignment="1">
      <alignment vertical="top"/>
    </xf>
    <xf numFmtId="0" fontId="22" fillId="0" borderId="0" xfId="0" applyFont="1"/>
    <xf numFmtId="0" fontId="4" fillId="0" borderId="0" xfId="0" applyFont="1" applyAlignment="1">
      <alignment horizontal="left" vertical="top" wrapText="1"/>
    </xf>
    <xf numFmtId="0" fontId="4" fillId="0" borderId="0" xfId="2" applyFont="1" applyAlignment="1">
      <alignment horizontal="left" wrapText="1"/>
    </xf>
    <xf numFmtId="0" fontId="9" fillId="0" borderId="0" xfId="0" applyFont="1"/>
    <xf numFmtId="1" fontId="11" fillId="0" borderId="0" xfId="0" applyNumberFormat="1" applyFont="1" applyAlignment="1">
      <alignment horizontal="center" vertical="center" wrapText="1"/>
    </xf>
    <xf numFmtId="0" fontId="12" fillId="0" borderId="0" xfId="0" applyFont="1" applyAlignment="1">
      <alignment horizontal="center" vertical="center"/>
    </xf>
    <xf numFmtId="2" fontId="12" fillId="0" borderId="0" xfId="0" applyNumberFormat="1" applyFont="1" applyAlignment="1">
      <alignment horizontal="center" vertical="center"/>
    </xf>
    <xf numFmtId="164" fontId="12" fillId="0" borderId="0" xfId="0" applyNumberFormat="1" applyFont="1" applyAlignment="1">
      <alignment horizontal="center" vertical="center"/>
    </xf>
    <xf numFmtId="0" fontId="13" fillId="0" borderId="0" xfId="3" applyFill="1" applyAlignment="1">
      <alignment horizontal="center" wrapText="1"/>
    </xf>
    <xf numFmtId="0" fontId="4" fillId="0" borderId="0" xfId="0" applyFont="1" applyAlignment="1">
      <alignment wrapText="1"/>
    </xf>
    <xf numFmtId="0" fontId="4" fillId="0" borderId="0" xfId="0" applyFont="1" applyAlignment="1">
      <alignment horizontal="center" wrapText="1"/>
    </xf>
    <xf numFmtId="0" fontId="10" fillId="0" borderId="0" xfId="0" applyFont="1" applyAlignment="1">
      <alignment horizontal="center" wrapText="1"/>
    </xf>
    <xf numFmtId="14" fontId="10" fillId="0" borderId="0" xfId="0" applyNumberFormat="1" applyFont="1" applyAlignment="1">
      <alignment horizontal="center" wrapText="1"/>
    </xf>
    <xf numFmtId="0" fontId="23" fillId="0" borderId="0" xfId="2" applyFont="1"/>
    <xf numFmtId="0" fontId="24" fillId="0" borderId="0" xfId="2" applyFont="1" applyAlignment="1">
      <alignment vertical="top" wrapText="1"/>
    </xf>
    <xf numFmtId="0" fontId="24" fillId="0" borderId="0" xfId="2" applyFont="1"/>
    <xf numFmtId="0" fontId="24" fillId="0" borderId="0" xfId="2" applyFont="1" applyAlignment="1">
      <alignment wrapText="1"/>
    </xf>
    <xf numFmtId="0" fontId="25" fillId="0" borderId="0" xfId="2" applyFont="1" applyAlignment="1">
      <alignment vertical="top" wrapText="1"/>
    </xf>
    <xf numFmtId="0" fontId="25" fillId="0" borderId="0" xfId="2" applyFont="1" applyAlignment="1">
      <alignment horizontal="left" vertical="top" wrapText="1"/>
    </xf>
    <xf numFmtId="14" fontId="24" fillId="0" borderId="0" xfId="2" applyNumberFormat="1" applyFont="1"/>
    <xf numFmtId="0" fontId="11" fillId="0" borderId="0" xfId="2" applyFont="1" applyAlignment="1">
      <alignment horizontal="center" wrapText="1"/>
    </xf>
    <xf numFmtId="0" fontId="27" fillId="0" borderId="0" xfId="2" applyFont="1"/>
    <xf numFmtId="0" fontId="28" fillId="0" borderId="0" xfId="2" applyFont="1"/>
    <xf numFmtId="0" fontId="28" fillId="0" borderId="0" xfId="2" applyFont="1" applyAlignment="1">
      <alignment wrapText="1"/>
    </xf>
    <xf numFmtId="14" fontId="28" fillId="0" borderId="0" xfId="2" applyNumberFormat="1" applyFont="1"/>
    <xf numFmtId="14" fontId="0" fillId="0" borderId="0" xfId="0" applyNumberFormat="1"/>
    <xf numFmtId="0" fontId="13" fillId="0" borderId="0" xfId="3" applyFill="1" applyAlignment="1">
      <alignment vertical="center"/>
    </xf>
    <xf numFmtId="166" fontId="29" fillId="0" borderId="0" xfId="2" applyNumberFormat="1" applyFont="1" applyAlignment="1">
      <alignment wrapText="1"/>
    </xf>
    <xf numFmtId="166" fontId="29" fillId="0" borderId="0" xfId="2" applyNumberFormat="1" applyFont="1" applyAlignment="1">
      <alignment horizontal="left" wrapText="1"/>
    </xf>
    <xf numFmtId="166" fontId="30" fillId="0" borderId="0" xfId="2" applyNumberFormat="1" applyFont="1" applyAlignment="1">
      <alignment horizontal="left" wrapText="1"/>
    </xf>
    <xf numFmtId="10" fontId="30" fillId="0" borderId="0" xfId="2" applyNumberFormat="1" applyFont="1" applyAlignment="1">
      <alignment horizontal="left" wrapText="1"/>
    </xf>
    <xf numFmtId="10" fontId="30" fillId="0" borderId="0" xfId="2" applyNumberFormat="1" applyFont="1" applyAlignment="1">
      <alignment horizontal="left"/>
    </xf>
    <xf numFmtId="10" fontId="31" fillId="0" borderId="0" xfId="2" applyNumberFormat="1" applyFont="1" applyAlignment="1">
      <alignment horizontal="left" wrapText="1"/>
    </xf>
    <xf numFmtId="10" fontId="29" fillId="0" borderId="0" xfId="2" applyNumberFormat="1" applyFont="1" applyAlignment="1">
      <alignment horizontal="left" wrapText="1"/>
    </xf>
    <xf numFmtId="9" fontId="30" fillId="0" borderId="0" xfId="2" applyNumberFormat="1" applyFont="1" applyAlignment="1">
      <alignment horizontal="left" wrapText="1"/>
    </xf>
    <xf numFmtId="9" fontId="31" fillId="0" borderId="0" xfId="2" applyNumberFormat="1" applyFont="1" applyAlignment="1">
      <alignment horizontal="left" wrapText="1"/>
    </xf>
    <xf numFmtId="166" fontId="31" fillId="0" borderId="0" xfId="2" applyNumberFormat="1" applyFont="1" applyAlignment="1">
      <alignment horizontal="left" wrapText="1"/>
    </xf>
    <xf numFmtId="166" fontId="31" fillId="8" borderId="0" xfId="2" applyNumberFormat="1" applyFont="1" applyFill="1" applyAlignment="1">
      <alignment horizontal="left" wrapText="1"/>
    </xf>
    <xf numFmtId="0" fontId="32" fillId="0" borderId="0" xfId="0" applyFont="1" applyAlignment="1">
      <alignment horizontal="left"/>
    </xf>
    <xf numFmtId="0" fontId="33" fillId="0" borderId="0" xfId="0" applyFont="1" applyAlignment="1">
      <alignment horizontal="left"/>
    </xf>
    <xf numFmtId="0" fontId="2" fillId="6" borderId="0" xfId="0" applyFont="1" applyFill="1" applyAlignment="1">
      <alignment vertical="center"/>
    </xf>
    <xf numFmtId="0" fontId="12" fillId="0" borderId="0" xfId="0" applyFont="1" applyAlignment="1">
      <alignment vertical="center" wrapText="1"/>
    </xf>
    <xf numFmtId="0" fontId="34" fillId="0" borderId="0" xfId="2" applyFont="1"/>
    <xf numFmtId="0" fontId="35" fillId="0" borderId="0" xfId="2" applyFont="1"/>
    <xf numFmtId="0" fontId="35" fillId="0" borderId="0" xfId="2" applyFont="1" applyAlignment="1">
      <alignment wrapText="1"/>
    </xf>
    <xf numFmtId="14" fontId="35" fillId="0" borderId="0" xfId="2" applyNumberFormat="1" applyFont="1"/>
    <xf numFmtId="0" fontId="12" fillId="0" borderId="0" xfId="2" applyFont="1" applyAlignment="1">
      <alignment horizontal="left" vertical="top" wrapText="1"/>
    </xf>
    <xf numFmtId="0" fontId="30" fillId="0" borderId="0" xfId="5" applyNumberFormat="1" applyFont="1" applyAlignment="1">
      <alignment horizontal="left" wrapText="1"/>
    </xf>
    <xf numFmtId="0" fontId="2" fillId="0" borderId="0" xfId="0" applyFont="1" applyAlignment="1">
      <alignment horizontal="left" vertical="top" wrapText="1"/>
    </xf>
    <xf numFmtId="0" fontId="12" fillId="0" borderId="0" xfId="2" applyFont="1" applyAlignment="1">
      <alignment horizontal="center" wrapText="1"/>
    </xf>
    <xf numFmtId="0" fontId="2" fillId="0" borderId="0" xfId="0" applyFont="1" applyAlignment="1">
      <alignment horizontal="left" vertical="center" wrapText="1"/>
    </xf>
    <xf numFmtId="1" fontId="11" fillId="0" borderId="0" xfId="0" applyNumberFormat="1" applyFont="1" applyAlignment="1">
      <alignment horizontal="left" vertical="center" wrapText="1"/>
    </xf>
    <xf numFmtId="0" fontId="12" fillId="0" borderId="0" xfId="0" applyFont="1" applyAlignment="1">
      <alignment horizontal="right" vertical="center"/>
    </xf>
    <xf numFmtId="2" fontId="12" fillId="0" borderId="0" xfId="0" applyNumberFormat="1" applyFont="1" applyAlignment="1">
      <alignment horizontal="right" vertical="center"/>
    </xf>
    <xf numFmtId="0" fontId="12" fillId="0" borderId="0" xfId="0" applyFont="1" applyAlignment="1">
      <alignment horizontal="left" vertical="center"/>
    </xf>
    <xf numFmtId="10" fontId="12" fillId="0" borderId="0" xfId="5" applyNumberFormat="1" applyFont="1" applyAlignment="1">
      <alignment horizontal="right" vertical="center"/>
    </xf>
    <xf numFmtId="0" fontId="8" fillId="0" borderId="3" xfId="2" applyFont="1" applyBorder="1" applyAlignment="1">
      <alignment wrapText="1"/>
    </xf>
    <xf numFmtId="0" fontId="8" fillId="0" borderId="10" xfId="2" applyFont="1" applyBorder="1" applyAlignment="1">
      <alignment wrapText="1"/>
    </xf>
    <xf numFmtId="0" fontId="8" fillId="0" borderId="4" xfId="2" applyFont="1" applyBorder="1" applyAlignment="1">
      <alignment wrapText="1"/>
    </xf>
    <xf numFmtId="0" fontId="9" fillId="0" borderId="5" xfId="2" applyFont="1" applyBorder="1" applyAlignment="1">
      <alignment vertical="center" wrapText="1"/>
    </xf>
    <xf numFmtId="0" fontId="9" fillId="0" borderId="0" xfId="2" applyFont="1" applyAlignment="1">
      <alignment vertical="center" wrapText="1"/>
    </xf>
    <xf numFmtId="0" fontId="9" fillId="0" borderId="6" xfId="2" applyFont="1" applyBorder="1" applyAlignment="1">
      <alignment vertical="center" wrapText="1"/>
    </xf>
    <xf numFmtId="0" fontId="9" fillId="0" borderId="7" xfId="2" applyFont="1" applyBorder="1" applyAlignment="1">
      <alignment vertical="center" wrapText="1"/>
    </xf>
    <xf numFmtId="0" fontId="9" fillId="0" borderId="11" xfId="2" applyFont="1" applyBorder="1" applyAlignment="1">
      <alignment vertical="center" wrapText="1"/>
    </xf>
    <xf numFmtId="0" fontId="9" fillId="0" borderId="8" xfId="2" applyFont="1" applyBorder="1" applyAlignment="1">
      <alignment vertical="center" wrapText="1"/>
    </xf>
    <xf numFmtId="0" fontId="4" fillId="0" borderId="0" xfId="0" applyFont="1" applyAlignment="1">
      <alignment horizontal="left" wrapText="1"/>
    </xf>
    <xf numFmtId="0" fontId="4" fillId="0" borderId="0" xfId="0" applyFont="1" applyAlignment="1">
      <alignment horizontal="left"/>
    </xf>
    <xf numFmtId="0" fontId="0" fillId="0" borderId="0" xfId="0" applyAlignment="1">
      <alignment horizontal="left" wrapText="1"/>
    </xf>
    <xf numFmtId="0" fontId="4" fillId="0" borderId="0" xfId="0" applyFont="1" applyAlignment="1">
      <alignment horizontal="left" vertical="top" wrapText="1"/>
    </xf>
    <xf numFmtId="0" fontId="4" fillId="0" borderId="0" xfId="2" applyFont="1" applyAlignment="1">
      <alignment horizontal="left" vertical="top" wrapText="1"/>
    </xf>
    <xf numFmtId="0" fontId="2" fillId="0" borderId="0" xfId="0" applyFont="1" applyAlignment="1">
      <alignment horizontal="left" wrapText="1"/>
    </xf>
    <xf numFmtId="0" fontId="2" fillId="0" borderId="0" xfId="0" applyFont="1" applyAlignment="1">
      <alignment horizontal="left" vertical="top" wrapText="1"/>
    </xf>
    <xf numFmtId="0" fontId="4" fillId="0" borderId="0" xfId="0" applyFont="1" applyAlignment="1">
      <alignment vertical="top" wrapText="1"/>
    </xf>
    <xf numFmtId="0" fontId="4" fillId="0" borderId="0" xfId="2" applyFont="1" applyAlignment="1">
      <alignment horizontal="left" wrapText="1"/>
    </xf>
    <xf numFmtId="0" fontId="4" fillId="0" borderId="0" xfId="0" applyFont="1" applyAlignment="1">
      <alignment wrapText="1"/>
    </xf>
    <xf numFmtId="0" fontId="0" fillId="0" borderId="0" xfId="0" applyAlignment="1">
      <alignment wrapText="1"/>
    </xf>
    <xf numFmtId="0" fontId="2" fillId="0" borderId="0" xfId="4" applyAlignment="1">
      <alignment horizontal="left" wrapText="1"/>
    </xf>
    <xf numFmtId="0" fontId="2" fillId="0" borderId="0" xfId="0" applyFont="1" applyAlignment="1">
      <alignment horizontal="left" vertical="center" wrapText="1" indent="4"/>
    </xf>
    <xf numFmtId="0" fontId="19" fillId="0" borderId="0" xfId="0" applyFont="1" applyAlignment="1">
      <alignment horizontal="left" vertical="center" wrapText="1"/>
    </xf>
    <xf numFmtId="0" fontId="19"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right" vertical="top"/>
    </xf>
    <xf numFmtId="0" fontId="4" fillId="0" borderId="0" xfId="0" applyFont="1" applyAlignment="1">
      <alignment horizontal="left" vertical="center" wrapText="1"/>
    </xf>
    <xf numFmtId="0" fontId="2" fillId="0" borderId="0" xfId="2" applyAlignment="1">
      <alignment horizontal="left" vertical="top" wrapText="1"/>
    </xf>
    <xf numFmtId="0" fontId="2" fillId="0" borderId="0" xfId="2" applyAlignment="1">
      <alignment horizontal="left" vertical="center" wrapText="1"/>
    </xf>
    <xf numFmtId="0" fontId="18" fillId="0" borderId="0" xfId="0" applyFont="1" applyAlignment="1">
      <alignment horizontal="left" vertical="top"/>
    </xf>
    <xf numFmtId="0" fontId="18" fillId="0" borderId="0" xfId="0" applyFont="1" applyAlignment="1">
      <alignment horizontal="left" vertical="top" wrapText="1"/>
    </xf>
    <xf numFmtId="1" fontId="11" fillId="0" borderId="0" xfId="2" applyNumberFormat="1" applyFont="1" applyAlignment="1">
      <alignment vertical="top" wrapText="1"/>
    </xf>
    <xf numFmtId="1" fontId="11" fillId="0" borderId="0" xfId="2" applyNumberFormat="1" applyFont="1" applyAlignment="1">
      <alignment horizontal="left" vertical="top" wrapText="1"/>
    </xf>
    <xf numFmtId="0" fontId="18" fillId="0" borderId="0" xfId="2" applyFont="1" applyAlignment="1">
      <alignment horizontal="left" vertical="top" wrapText="1"/>
    </xf>
    <xf numFmtId="0" fontId="18" fillId="0" borderId="0" xfId="0" applyFont="1" applyAlignment="1">
      <alignment vertical="top" wrapText="1"/>
    </xf>
  </cellXfs>
  <cellStyles count="6">
    <cellStyle name="Hyperlink" xfId="3" builtinId="8"/>
    <cellStyle name="Normal" xfId="0" builtinId="0"/>
    <cellStyle name="Normal 2" xfId="1" xr:uid="{00000000-0005-0000-0000-000002000000}"/>
    <cellStyle name="Normal 2 2" xfId="2" xr:uid="{00000000-0005-0000-0000-000003000000}"/>
    <cellStyle name="Normal 4" xfId="4" xr:uid="{00000000-0005-0000-0000-000004000000}"/>
    <cellStyle name="Per cent" xfId="5" builtinId="5"/>
  </cellStyles>
  <dxfs count="694">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D9D9D9"/>
        </patternFill>
      </fill>
    </dxf>
    <dxf>
      <fill>
        <patternFill>
          <bgColor rgb="FFE3E3E3"/>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D9D9D9"/>
        </patternFill>
      </fill>
    </dxf>
    <dxf>
      <fill>
        <patternFill>
          <bgColor rgb="FFE3E3E3"/>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D9D9D9"/>
        </patternFill>
      </fill>
    </dxf>
    <dxf>
      <fill>
        <patternFill>
          <bgColor rgb="FFE3E3E3"/>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D9D9D9"/>
        </patternFill>
      </fill>
    </dxf>
    <dxf>
      <fill>
        <patternFill>
          <bgColor rgb="FFE3E3E3"/>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F7F7F7"/>
        </patternFill>
      </fill>
    </dxf>
    <dxf>
      <fill>
        <patternFill>
          <bgColor rgb="FFEDEDED"/>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ustomXml" Target="../customXml/item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75"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30"/>
  <sheetViews>
    <sheetView showGridLines="0" workbookViewId="0">
      <selection activeCell="A2" sqref="A2"/>
    </sheetView>
  </sheetViews>
  <sheetFormatPr defaultColWidth="9.21875" defaultRowHeight="13.2"/>
  <cols>
    <col min="1" max="1" width="20" style="15" customWidth="1"/>
    <col min="2" max="2" width="130.5546875" style="19" customWidth="1"/>
    <col min="3" max="3" width="9.21875" style="15"/>
    <col min="4" max="4" width="10.21875" style="15" bestFit="1" customWidth="1"/>
    <col min="5" max="7" width="9.21875" style="15"/>
    <col min="8" max="8" width="10.21875" style="15" customWidth="1"/>
    <col min="9" max="9" width="11.44140625" style="15" customWidth="1"/>
    <col min="10" max="11" width="9.21875" style="15"/>
    <col min="12" max="12" width="15.44140625" style="15" bestFit="1" customWidth="1"/>
    <col min="13" max="13" width="21" style="15" bestFit="1" customWidth="1"/>
    <col min="14" max="14" width="9.44140625" style="15" customWidth="1"/>
    <col min="15" max="15" width="9.5546875" style="15" customWidth="1"/>
    <col min="16" max="20" width="13.21875" style="15" customWidth="1"/>
    <col min="21" max="26" width="9.21875" style="15"/>
    <col min="27" max="27" width="11.44140625" style="15" customWidth="1"/>
    <col min="28" max="28" width="10.21875" style="15" customWidth="1"/>
    <col min="29" max="30" width="9.21875" style="15"/>
    <col min="31" max="31" width="15.44140625" style="15" bestFit="1" customWidth="1"/>
    <col min="32" max="32" width="21" style="15" bestFit="1" customWidth="1"/>
    <col min="33" max="34" width="9.5546875" style="15" bestFit="1" customWidth="1"/>
    <col min="35" max="35" width="9.5546875" style="15" customWidth="1"/>
    <col min="36" max="38" width="9.21875" style="15"/>
    <col min="39" max="39" width="12.44140625" style="15" bestFit="1" customWidth="1"/>
    <col min="40" max="16384" width="9.21875" style="15"/>
  </cols>
  <sheetData>
    <row r="1" spans="1:4" ht="21">
      <c r="A1" s="14" t="s">
        <v>0</v>
      </c>
      <c r="B1" s="14"/>
    </row>
    <row r="2" spans="1:4" ht="15.6">
      <c r="A2" s="16" t="s">
        <v>1</v>
      </c>
      <c r="B2" s="16"/>
    </row>
    <row r="3" spans="1:4" ht="15.6">
      <c r="A3" s="17" t="s">
        <v>2</v>
      </c>
      <c r="B3" s="17"/>
    </row>
    <row r="4" spans="1:4">
      <c r="A4" s="18" t="str">
        <f ca="1">CELL("filename",A1)</f>
        <v>https://tris42.sharepoint.com/sites/gad_wrkgrp_actuarial/pspsactuarialwork/Central/Factors &amp; Guidance/2024 Guidance Review/4. Online portal/3. Import data/3. Factor tables/0_client_friendly/Ready to be uploaded/2025-03/[AFPS Consolidated Factors 2025-02.xlsx]Cover</v>
      </c>
    </row>
    <row r="5" spans="1:4">
      <c r="D5" s="20"/>
    </row>
    <row r="6" spans="1:4">
      <c r="A6" s="21"/>
      <c r="B6" s="22"/>
    </row>
    <row r="7" spans="1:4">
      <c r="A7" s="23" t="s">
        <v>3</v>
      </c>
      <c r="B7" s="24" t="s">
        <v>4</v>
      </c>
    </row>
    <row r="8" spans="1:4">
      <c r="A8" s="25"/>
      <c r="B8" s="24"/>
    </row>
    <row r="9" spans="1:4">
      <c r="A9" s="25"/>
      <c r="B9" s="24"/>
    </row>
    <row r="10" spans="1:4">
      <c r="A10" s="26"/>
      <c r="B10" s="27"/>
    </row>
    <row r="11" spans="1:4">
      <c r="A11" s="28" t="s">
        <v>5</v>
      </c>
      <c r="B11" s="29" t="s">
        <v>6</v>
      </c>
    </row>
    <row r="12" spans="1:4">
      <c r="A12" s="30" t="s">
        <v>7</v>
      </c>
      <c r="B12" s="31" t="s">
        <v>8</v>
      </c>
    </row>
    <row r="13" spans="1:4">
      <c r="A13" s="32" t="s">
        <v>9</v>
      </c>
      <c r="B13" s="31" t="s">
        <v>10</v>
      </c>
    </row>
    <row r="14" spans="1:4">
      <c r="A14" s="33" t="s">
        <v>11</v>
      </c>
      <c r="B14" s="31" t="s">
        <v>12</v>
      </c>
    </row>
    <row r="15" spans="1:4" customFormat="1" ht="19.5" customHeight="1">
      <c r="A15" s="131" t="s">
        <v>13</v>
      </c>
      <c r="B15" s="132" t="s">
        <v>14</v>
      </c>
    </row>
    <row r="16" spans="1:4" ht="26.4">
      <c r="A16" s="34" t="s">
        <v>15</v>
      </c>
      <c r="B16" s="31" t="s">
        <v>16</v>
      </c>
    </row>
    <row r="17" spans="1:2" ht="26.4">
      <c r="A17" s="34" t="s">
        <v>17</v>
      </c>
      <c r="B17" s="31" t="s">
        <v>18</v>
      </c>
    </row>
    <row r="18" spans="1:2" ht="26.4">
      <c r="A18" s="34" t="s">
        <v>19</v>
      </c>
      <c r="B18" s="31" t="s">
        <v>20</v>
      </c>
    </row>
    <row r="19" spans="1:2" ht="26.4">
      <c r="A19" s="34" t="s">
        <v>21</v>
      </c>
      <c r="B19" s="31" t="s">
        <v>22</v>
      </c>
    </row>
    <row r="20" spans="1:2">
      <c r="A20" s="34" t="s">
        <v>23</v>
      </c>
      <c r="B20" s="31" t="s">
        <v>24</v>
      </c>
    </row>
    <row r="21" spans="1:2" ht="26.4">
      <c r="A21" s="34" t="s">
        <v>25</v>
      </c>
      <c r="B21" s="31" t="s">
        <v>26</v>
      </c>
    </row>
    <row r="22" spans="1:2">
      <c r="A22" s="34" t="s">
        <v>27</v>
      </c>
      <c r="B22" s="31" t="s">
        <v>28</v>
      </c>
    </row>
    <row r="23" spans="1:2">
      <c r="A23" s="34" t="s">
        <v>29</v>
      </c>
      <c r="B23" s="31" t="s">
        <v>30</v>
      </c>
    </row>
    <row r="24" spans="1:2">
      <c r="A24" s="34" t="s">
        <v>31</v>
      </c>
      <c r="B24" s="31" t="s">
        <v>32</v>
      </c>
    </row>
    <row r="25" spans="1:2" ht="26.4">
      <c r="A25" s="34" t="s">
        <v>33</v>
      </c>
      <c r="B25" s="31" t="s">
        <v>34</v>
      </c>
    </row>
    <row r="26" spans="1:2" ht="26.4">
      <c r="A26" s="34" t="s">
        <v>35</v>
      </c>
      <c r="B26" s="31" t="s">
        <v>36</v>
      </c>
    </row>
    <row r="27" spans="1:2" ht="26.4">
      <c r="A27" s="34" t="s">
        <v>37</v>
      </c>
      <c r="B27" s="31" t="s">
        <v>38</v>
      </c>
    </row>
    <row r="28" spans="1:2">
      <c r="A28" s="34" t="s">
        <v>39</v>
      </c>
      <c r="B28" s="31" t="s">
        <v>40</v>
      </c>
    </row>
    <row r="29" spans="1:2">
      <c r="A29" s="34" t="s">
        <v>41</v>
      </c>
      <c r="B29" s="31" t="s">
        <v>42</v>
      </c>
    </row>
    <row r="30" spans="1:2">
      <c r="A30" s="35"/>
    </row>
  </sheetData>
  <sheetProtection algorithmName="SHA-512" hashValue="U1oN8kRNcJM6bwtuTPMlkTSwrWcEMd2F98Jiy/qxTV2T/bFGn+wiph3Svfo2+CmW9grdinDd3KNBiwNij/XpNA==" saltValue="vXM+khpAsiKc/UIoSsgjZA==" spinCount="100000" sheet="1" objects="1" scenarios="1"/>
  <conditionalFormatting sqref="B15">
    <cfRule type="expression" dxfId="693" priority="1" stopIfTrue="1">
      <formula>MOD(ROW(),2)=0</formula>
    </cfRule>
    <cfRule type="expression" dxfId="692" priority="2" stopIfTrue="1">
      <formula>MOD(ROW(),2)&lt;&gt;0</formula>
    </cfRule>
  </conditionalFormatting>
  <pageMargins left="0.75" right="0.75" top="1" bottom="1" header="0.5" footer="0.5"/>
  <pageSetup paperSize="9" scale="84"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0"/>
  <dimension ref="A1:AD80"/>
  <sheetViews>
    <sheetView showGridLines="0" zoomScale="85" zoomScaleNormal="85" workbookViewId="0"/>
  </sheetViews>
  <sheetFormatPr defaultColWidth="10" defaultRowHeight="13.2"/>
  <cols>
    <col min="1" max="1" width="31.5546875" style="15" customWidth="1"/>
    <col min="2" max="6" width="22.5546875" style="15" customWidth="1"/>
    <col min="7" max="8" width="10" style="15"/>
    <col min="9" max="9" width="31.5546875" style="15" customWidth="1"/>
    <col min="10" max="14" width="22.5546875" style="15" customWidth="1"/>
    <col min="15" max="16" width="10" style="15"/>
    <col min="17" max="17" width="31.5546875" style="15" customWidth="1"/>
    <col min="18" max="22" width="22.5546875" style="15" customWidth="1"/>
    <col min="23" max="24" width="10" style="15"/>
    <col min="25" max="25" width="31.5546875" style="15" customWidth="1"/>
    <col min="26" max="30" width="22.5546875" style="15" customWidth="1"/>
    <col min="31" max="16384" width="10" style="15"/>
  </cols>
  <sheetData>
    <row r="1" spans="1:30" ht="21">
      <c r="A1" s="14" t="s">
        <v>0</v>
      </c>
      <c r="B1" s="37"/>
      <c r="C1" s="37"/>
      <c r="D1" s="37"/>
      <c r="E1" s="37"/>
      <c r="F1" s="37"/>
      <c r="G1" s="37"/>
      <c r="H1" s="37"/>
    </row>
    <row r="2" spans="1:30" ht="15.6">
      <c r="A2" s="16" t="str">
        <f>IF(title="&gt; Enter workbook title here","Enter workbook title in Cover sheet",title)</f>
        <v>AFPS - Consolidated Factor Spreadsheet</v>
      </c>
      <c r="B2" s="38"/>
      <c r="C2" s="38"/>
      <c r="D2" s="38"/>
      <c r="E2" s="38"/>
      <c r="F2" s="38"/>
      <c r="G2" s="38"/>
      <c r="H2" s="38"/>
    </row>
    <row r="3" spans="1:30" ht="15.6">
      <c r="A3" s="17" t="str">
        <f>TABLE_FACTOR_TYPE&amp;" - x-"&amp;TABLE_SERIES_NUMBER</f>
        <v>CETV - x-204</v>
      </c>
      <c r="B3" s="38"/>
      <c r="C3" s="38"/>
      <c r="D3" s="38"/>
      <c r="E3" s="38"/>
      <c r="F3" s="38"/>
      <c r="G3" s="38"/>
      <c r="H3" s="38"/>
    </row>
    <row r="4" spans="1:30">
      <c r="A4" s="18"/>
    </row>
    <row r="6" spans="1:30">
      <c r="A6" s="39" t="s">
        <v>466</v>
      </c>
      <c r="B6" s="40" t="s">
        <v>467</v>
      </c>
      <c r="C6" s="40"/>
      <c r="D6" s="40"/>
      <c r="E6" s="40"/>
      <c r="F6" s="40"/>
      <c r="I6" s="39" t="s">
        <v>466</v>
      </c>
      <c r="J6" s="40" t="s">
        <v>467</v>
      </c>
      <c r="K6" s="40"/>
      <c r="L6" s="40"/>
      <c r="M6" s="40"/>
      <c r="N6" s="40"/>
      <c r="Q6" s="39" t="s">
        <v>466</v>
      </c>
      <c r="R6" s="40" t="s">
        <v>467</v>
      </c>
      <c r="S6" s="40"/>
      <c r="T6" s="40"/>
      <c r="U6" s="40"/>
      <c r="V6" s="40"/>
      <c r="Y6" s="39" t="s">
        <v>466</v>
      </c>
      <c r="Z6" s="40" t="s">
        <v>467</v>
      </c>
      <c r="AA6" s="40"/>
      <c r="AB6" s="40"/>
      <c r="AC6" s="40"/>
      <c r="AD6" s="40"/>
    </row>
    <row r="7" spans="1:30">
      <c r="A7" s="41" t="s">
        <v>468</v>
      </c>
      <c r="B7" s="42" t="s">
        <v>469</v>
      </c>
      <c r="C7" s="42"/>
      <c r="D7" s="42"/>
      <c r="E7" s="42"/>
      <c r="F7" s="42"/>
      <c r="I7" s="41" t="s">
        <v>468</v>
      </c>
      <c r="J7" s="42" t="s">
        <v>469</v>
      </c>
      <c r="K7" s="42"/>
      <c r="L7" s="42"/>
      <c r="M7" s="42"/>
      <c r="N7" s="42"/>
      <c r="Q7" s="41" t="s">
        <v>468</v>
      </c>
      <c r="R7" s="42" t="s">
        <v>469</v>
      </c>
      <c r="S7" s="42"/>
      <c r="T7" s="42"/>
      <c r="U7" s="42"/>
      <c r="V7" s="42"/>
      <c r="Y7" s="41" t="s">
        <v>468</v>
      </c>
      <c r="Z7" s="42" t="s">
        <v>469</v>
      </c>
      <c r="AA7" s="42"/>
      <c r="AB7" s="42"/>
      <c r="AC7" s="42"/>
      <c r="AD7" s="42"/>
    </row>
    <row r="8" spans="1:30">
      <c r="A8" s="41" t="s">
        <v>90</v>
      </c>
      <c r="B8" s="42" t="s">
        <v>114</v>
      </c>
      <c r="C8" s="42"/>
      <c r="D8" s="42"/>
      <c r="E8" s="42"/>
      <c r="F8" s="42"/>
      <c r="I8" s="41" t="s">
        <v>90</v>
      </c>
      <c r="J8" s="42" t="s">
        <v>114</v>
      </c>
      <c r="K8" s="42"/>
      <c r="L8" s="42"/>
      <c r="M8" s="42"/>
      <c r="N8" s="42"/>
      <c r="Q8" s="41" t="s">
        <v>90</v>
      </c>
      <c r="R8" s="42" t="s">
        <v>114</v>
      </c>
      <c r="S8" s="42"/>
      <c r="T8" s="42"/>
      <c r="U8" s="42"/>
      <c r="V8" s="42"/>
      <c r="Y8" s="41" t="s">
        <v>90</v>
      </c>
      <c r="Z8" s="42" t="s">
        <v>114</v>
      </c>
      <c r="AA8" s="42"/>
      <c r="AB8" s="42"/>
      <c r="AC8" s="42"/>
      <c r="AD8" s="42"/>
    </row>
    <row r="9" spans="1:30">
      <c r="A9" s="41" t="s">
        <v>91</v>
      </c>
      <c r="B9" s="42" t="s">
        <v>118</v>
      </c>
      <c r="C9" s="42"/>
      <c r="D9" s="42"/>
      <c r="E9" s="42"/>
      <c r="F9" s="42"/>
      <c r="I9" s="41" t="s">
        <v>91</v>
      </c>
      <c r="J9" s="42" t="s">
        <v>118</v>
      </c>
      <c r="K9" s="42"/>
      <c r="L9" s="42"/>
      <c r="M9" s="42"/>
      <c r="N9" s="42"/>
      <c r="Q9" s="41" t="s">
        <v>91</v>
      </c>
      <c r="R9" s="42" t="s">
        <v>118</v>
      </c>
      <c r="S9" s="42"/>
      <c r="T9" s="42"/>
      <c r="U9" s="42"/>
      <c r="V9" s="42"/>
      <c r="Y9" s="41" t="s">
        <v>91</v>
      </c>
      <c r="Z9" s="42" t="s">
        <v>118</v>
      </c>
      <c r="AA9" s="42"/>
      <c r="AB9" s="42"/>
      <c r="AC9" s="42"/>
      <c r="AD9" s="42"/>
    </row>
    <row r="10" spans="1:30">
      <c r="A10" s="41" t="s">
        <v>6</v>
      </c>
      <c r="B10" s="42" t="s">
        <v>505</v>
      </c>
      <c r="C10" s="42"/>
      <c r="D10" s="42"/>
      <c r="E10" s="42"/>
      <c r="F10" s="42"/>
      <c r="I10" s="41" t="s">
        <v>6</v>
      </c>
      <c r="J10" s="42" t="s">
        <v>506</v>
      </c>
      <c r="K10" s="42"/>
      <c r="L10" s="42"/>
      <c r="M10" s="42"/>
      <c r="N10" s="42"/>
      <c r="Q10" s="41" t="s">
        <v>6</v>
      </c>
      <c r="R10" s="42" t="s">
        <v>505</v>
      </c>
      <c r="S10" s="42"/>
      <c r="T10" s="42"/>
      <c r="U10" s="42"/>
      <c r="V10" s="42"/>
      <c r="Y10" s="41" t="s">
        <v>6</v>
      </c>
      <c r="Z10" s="42" t="s">
        <v>507</v>
      </c>
      <c r="AA10" s="42"/>
      <c r="AB10" s="42"/>
      <c r="AC10" s="42"/>
      <c r="AD10" s="42"/>
    </row>
    <row r="11" spans="1:30">
      <c r="A11" s="41" t="s">
        <v>92</v>
      </c>
      <c r="B11" s="42" t="s">
        <v>106</v>
      </c>
      <c r="C11" s="42"/>
      <c r="D11" s="42"/>
      <c r="E11" s="42"/>
      <c r="F11" s="42"/>
      <c r="I11" s="41" t="s">
        <v>92</v>
      </c>
      <c r="J11" s="42" t="s">
        <v>106</v>
      </c>
      <c r="K11" s="42"/>
      <c r="L11" s="42"/>
      <c r="M11" s="42"/>
      <c r="N11" s="42"/>
      <c r="Q11" s="41" t="s">
        <v>92</v>
      </c>
      <c r="R11" s="42" t="s">
        <v>112</v>
      </c>
      <c r="S11" s="42"/>
      <c r="T11" s="42"/>
      <c r="U11" s="42"/>
      <c r="V11" s="42"/>
      <c r="Y11" s="41" t="s">
        <v>92</v>
      </c>
      <c r="Z11" s="42" t="s">
        <v>112</v>
      </c>
      <c r="AA11" s="42"/>
      <c r="AB11" s="42"/>
      <c r="AC11" s="42"/>
      <c r="AD11" s="42"/>
    </row>
    <row r="12" spans="1:30">
      <c r="A12" s="41" t="s">
        <v>93</v>
      </c>
      <c r="B12" s="42" t="s">
        <v>107</v>
      </c>
      <c r="C12" s="42"/>
      <c r="D12" s="42"/>
      <c r="E12" s="42"/>
      <c r="F12" s="42"/>
      <c r="I12" s="41" t="s">
        <v>93</v>
      </c>
      <c r="J12" s="42" t="s">
        <v>107</v>
      </c>
      <c r="K12" s="42"/>
      <c r="L12" s="42"/>
      <c r="M12" s="42"/>
      <c r="N12" s="42"/>
      <c r="Q12" s="41" t="s">
        <v>93</v>
      </c>
      <c r="R12" s="42" t="s">
        <v>107</v>
      </c>
      <c r="S12" s="42"/>
      <c r="T12" s="42"/>
      <c r="U12" s="42"/>
      <c r="V12" s="42"/>
      <c r="Y12" s="41" t="s">
        <v>93</v>
      </c>
      <c r="Z12" s="42" t="s">
        <v>107</v>
      </c>
      <c r="AA12" s="42"/>
      <c r="AB12" s="42"/>
      <c r="AC12" s="42"/>
      <c r="AD12" s="42"/>
    </row>
    <row r="13" spans="1:30">
      <c r="A13" s="41" t="s">
        <v>470</v>
      </c>
      <c r="B13" s="42">
        <v>0</v>
      </c>
      <c r="C13" s="42"/>
      <c r="D13" s="42"/>
      <c r="E13" s="42"/>
      <c r="F13" s="42"/>
      <c r="I13" s="41" t="s">
        <v>470</v>
      </c>
      <c r="J13" s="42">
        <v>0</v>
      </c>
      <c r="K13" s="42"/>
      <c r="L13" s="42"/>
      <c r="M13" s="42"/>
      <c r="N13" s="42"/>
      <c r="Q13" s="41" t="s">
        <v>470</v>
      </c>
      <c r="R13" s="42">
        <v>0</v>
      </c>
      <c r="S13" s="42"/>
      <c r="T13" s="42"/>
      <c r="U13" s="42"/>
      <c r="V13" s="42"/>
      <c r="Y13" s="41" t="s">
        <v>470</v>
      </c>
      <c r="Z13" s="42">
        <v>0</v>
      </c>
      <c r="AA13" s="42"/>
      <c r="AB13" s="42"/>
      <c r="AC13" s="42"/>
      <c r="AD13" s="42"/>
    </row>
    <row r="14" spans="1:30">
      <c r="A14" s="41" t="s">
        <v>88</v>
      </c>
      <c r="B14" s="42">
        <v>204</v>
      </c>
      <c r="C14" s="42"/>
      <c r="D14" s="42"/>
      <c r="E14" s="42"/>
      <c r="F14" s="42"/>
      <c r="I14" s="41" t="s">
        <v>88</v>
      </c>
      <c r="J14" s="42">
        <v>204</v>
      </c>
      <c r="K14" s="42"/>
      <c r="L14" s="42"/>
      <c r="M14" s="42"/>
      <c r="N14" s="42"/>
      <c r="Q14" s="41" t="s">
        <v>88</v>
      </c>
      <c r="R14" s="42">
        <v>204</v>
      </c>
      <c r="S14" s="42"/>
      <c r="T14" s="42"/>
      <c r="U14" s="42"/>
      <c r="V14" s="42"/>
      <c r="Y14" s="41" t="s">
        <v>88</v>
      </c>
      <c r="Z14" s="42">
        <v>204</v>
      </c>
      <c r="AA14" s="42"/>
      <c r="AB14" s="42"/>
      <c r="AC14" s="42"/>
      <c r="AD14" s="42"/>
    </row>
    <row r="15" spans="1:30">
      <c r="A15" s="41" t="s">
        <v>471</v>
      </c>
      <c r="B15" s="42" t="s">
        <v>145</v>
      </c>
      <c r="C15" s="42"/>
      <c r="D15" s="42"/>
      <c r="E15" s="42"/>
      <c r="F15" s="42"/>
      <c r="I15" s="41" t="s">
        <v>471</v>
      </c>
      <c r="J15" s="42" t="s">
        <v>148</v>
      </c>
      <c r="K15" s="42"/>
      <c r="L15" s="42"/>
      <c r="M15" s="42"/>
      <c r="N15" s="42"/>
      <c r="Q15" s="41" t="s">
        <v>471</v>
      </c>
      <c r="R15" s="42" t="s">
        <v>151</v>
      </c>
      <c r="S15" s="42"/>
      <c r="T15" s="42"/>
      <c r="U15" s="42"/>
      <c r="V15" s="42"/>
      <c r="Y15" s="41" t="s">
        <v>471</v>
      </c>
      <c r="Z15" s="42" t="s">
        <v>153</v>
      </c>
      <c r="AA15" s="42"/>
      <c r="AB15" s="42"/>
      <c r="AC15" s="42"/>
      <c r="AD15" s="42"/>
    </row>
    <row r="16" spans="1:30">
      <c r="A16" s="41" t="s">
        <v>95</v>
      </c>
      <c r="B16" s="42" t="s">
        <v>147</v>
      </c>
      <c r="C16" s="42"/>
      <c r="D16" s="42"/>
      <c r="E16" s="42"/>
      <c r="F16" s="42"/>
      <c r="I16" s="41" t="s">
        <v>95</v>
      </c>
      <c r="J16" s="42" t="s">
        <v>150</v>
      </c>
      <c r="K16" s="42"/>
      <c r="L16" s="42"/>
      <c r="M16" s="42"/>
      <c r="N16" s="42"/>
      <c r="Q16" s="41" t="s">
        <v>95</v>
      </c>
      <c r="R16" s="42" t="s">
        <v>152</v>
      </c>
      <c r="S16" s="42"/>
      <c r="T16" s="42"/>
      <c r="U16" s="42"/>
      <c r="V16" s="42"/>
      <c r="Y16" s="41" t="s">
        <v>95</v>
      </c>
      <c r="Z16" s="42" t="s">
        <v>155</v>
      </c>
      <c r="AA16" s="42"/>
      <c r="AB16" s="42"/>
      <c r="AC16" s="42"/>
      <c r="AD16" s="42"/>
    </row>
    <row r="17" spans="1:30" ht="52.8">
      <c r="A17" s="41" t="s">
        <v>96</v>
      </c>
      <c r="B17" s="42">
        <v>316</v>
      </c>
      <c r="C17" s="42"/>
      <c r="D17" s="42"/>
      <c r="E17" s="42"/>
      <c r="F17" s="42"/>
      <c r="I17" s="41" t="s">
        <v>96</v>
      </c>
      <c r="J17" s="42">
        <v>316</v>
      </c>
      <c r="K17" s="42"/>
      <c r="L17" s="42"/>
      <c r="M17" s="42"/>
      <c r="N17" s="42"/>
      <c r="Q17" s="41" t="s">
        <v>96</v>
      </c>
      <c r="R17" s="42">
        <v>316</v>
      </c>
      <c r="S17" s="42"/>
      <c r="T17" s="42"/>
      <c r="U17" s="42"/>
      <c r="V17" s="42"/>
      <c r="Y17" s="41" t="s">
        <v>96</v>
      </c>
      <c r="Z17" s="42">
        <v>316</v>
      </c>
      <c r="AA17" s="42"/>
      <c r="AB17" s="42"/>
      <c r="AC17" s="42"/>
      <c r="AD17" s="42"/>
    </row>
    <row r="18" spans="1:30">
      <c r="A18" s="41" t="s">
        <v>97</v>
      </c>
      <c r="B18" s="43">
        <v>45071</v>
      </c>
      <c r="C18" s="42"/>
      <c r="D18" s="42"/>
      <c r="E18" s="42"/>
      <c r="F18" s="42"/>
      <c r="I18" s="41" t="s">
        <v>97</v>
      </c>
      <c r="J18" s="43">
        <v>45071</v>
      </c>
      <c r="K18" s="42"/>
      <c r="L18" s="42"/>
      <c r="M18" s="42"/>
      <c r="N18" s="42"/>
      <c r="Q18" s="41" t="s">
        <v>97</v>
      </c>
      <c r="R18" s="43">
        <v>45071</v>
      </c>
      <c r="S18" s="42"/>
      <c r="T18" s="42"/>
      <c r="U18" s="42"/>
      <c r="V18" s="42"/>
      <c r="Y18" s="41" t="s">
        <v>97</v>
      </c>
      <c r="Z18" s="43">
        <v>45071</v>
      </c>
      <c r="AA18" s="42"/>
      <c r="AB18" s="42"/>
      <c r="AC18" s="42"/>
      <c r="AD18" s="42"/>
    </row>
    <row r="19" spans="1:30">
      <c r="A19" s="41" t="s">
        <v>98</v>
      </c>
      <c r="B19" s="43">
        <v>45015</v>
      </c>
      <c r="C19" s="42"/>
      <c r="D19" s="42"/>
      <c r="E19" s="42"/>
      <c r="F19" s="42"/>
      <c r="I19" s="41" t="s">
        <v>98</v>
      </c>
      <c r="J19" s="43">
        <v>45015</v>
      </c>
      <c r="K19" s="42"/>
      <c r="L19" s="42"/>
      <c r="M19" s="42"/>
      <c r="N19" s="42"/>
      <c r="Q19" s="41" t="s">
        <v>98</v>
      </c>
      <c r="R19" s="43">
        <v>45015</v>
      </c>
      <c r="S19" s="42"/>
      <c r="T19" s="42"/>
      <c r="U19" s="42"/>
      <c r="V19" s="42"/>
      <c r="Y19" s="41" t="s">
        <v>98</v>
      </c>
      <c r="Z19" s="43">
        <v>45015</v>
      </c>
      <c r="AA19" s="42"/>
      <c r="AB19" s="42"/>
      <c r="AC19" s="42"/>
      <c r="AD19" s="42"/>
    </row>
    <row r="20" spans="1:30">
      <c r="A20" s="41" t="s">
        <v>99</v>
      </c>
      <c r="B20" s="42" t="s">
        <v>109</v>
      </c>
      <c r="C20" s="42"/>
      <c r="D20" s="42"/>
      <c r="E20" s="42"/>
      <c r="F20" s="42"/>
      <c r="I20" s="41" t="s">
        <v>99</v>
      </c>
      <c r="J20" s="42" t="s">
        <v>109</v>
      </c>
      <c r="K20" s="42"/>
      <c r="L20" s="42"/>
      <c r="M20" s="42"/>
      <c r="N20" s="42"/>
      <c r="Q20" s="41" t="s">
        <v>99</v>
      </c>
      <c r="R20" s="42" t="s">
        <v>109</v>
      </c>
      <c r="S20" s="42"/>
      <c r="T20" s="42"/>
      <c r="U20" s="42"/>
      <c r="V20" s="42"/>
      <c r="Y20" s="41" t="s">
        <v>99</v>
      </c>
      <c r="Z20" s="42" t="s">
        <v>109</v>
      </c>
      <c r="AA20" s="42"/>
      <c r="AB20" s="42"/>
      <c r="AC20" s="42"/>
      <c r="AD20" s="42"/>
    </row>
    <row r="21" spans="1:30">
      <c r="A21" s="137" t="s">
        <v>472</v>
      </c>
      <c r="B21" s="42" t="s">
        <v>110</v>
      </c>
      <c r="C21" s="42"/>
      <c r="D21" s="42"/>
      <c r="E21" s="42"/>
      <c r="F21" s="42"/>
      <c r="I21" s="137" t="s">
        <v>472</v>
      </c>
      <c r="J21" s="42" t="s">
        <v>110</v>
      </c>
      <c r="K21" s="42"/>
      <c r="L21" s="42"/>
      <c r="M21" s="42"/>
      <c r="N21" s="42"/>
      <c r="Q21" s="41" t="s">
        <v>472</v>
      </c>
      <c r="R21" s="42" t="s">
        <v>110</v>
      </c>
      <c r="S21" s="42"/>
      <c r="T21" s="42"/>
      <c r="U21" s="42"/>
      <c r="V21" s="42"/>
      <c r="Y21" s="41" t="s">
        <v>472</v>
      </c>
      <c r="Z21" s="42" t="s">
        <v>110</v>
      </c>
      <c r="AA21" s="42"/>
      <c r="AB21" s="42"/>
      <c r="AC21" s="42"/>
      <c r="AD21" s="42"/>
    </row>
    <row r="23" spans="1:30">
      <c r="A23" s="57"/>
      <c r="B23" s="57" t="str">
        <f>HYPERLINK("#'Factor List'!A1","Back to Factor List")</f>
        <v>Back to Factor List</v>
      </c>
    </row>
    <row r="24" spans="1:30">
      <c r="A24" s="57"/>
      <c r="B24" s="57" t="str">
        <f>HYPERLINK("#'Assumptions'!A1","Assumptions")</f>
        <v>Assumptions</v>
      </c>
    </row>
    <row r="26" spans="1:30" ht="39.6">
      <c r="A26" s="95" t="s">
        <v>220</v>
      </c>
      <c r="B26" s="95" t="s">
        <v>477</v>
      </c>
      <c r="C26" s="95" t="s">
        <v>478</v>
      </c>
      <c r="D26" s="95" t="s">
        <v>489</v>
      </c>
      <c r="E26" s="95" t="s">
        <v>480</v>
      </c>
      <c r="F26" s="95" t="s">
        <v>482</v>
      </c>
      <c r="I26" s="95" t="s">
        <v>220</v>
      </c>
      <c r="J26" s="95" t="s">
        <v>477</v>
      </c>
      <c r="K26" s="95" t="s">
        <v>478</v>
      </c>
      <c r="L26" s="95" t="s">
        <v>489</v>
      </c>
      <c r="M26" s="95" t="s">
        <v>480</v>
      </c>
      <c r="N26" s="95" t="s">
        <v>482</v>
      </c>
      <c r="Q26" s="95" t="s">
        <v>220</v>
      </c>
      <c r="R26" s="95" t="s">
        <v>477</v>
      </c>
      <c r="S26" s="95" t="s">
        <v>478</v>
      </c>
      <c r="T26" s="95" t="s">
        <v>489</v>
      </c>
      <c r="U26" s="95" t="s">
        <v>480</v>
      </c>
      <c r="V26" s="95" t="s">
        <v>482</v>
      </c>
      <c r="Y26" s="95" t="s">
        <v>220</v>
      </c>
      <c r="Z26" s="95" t="s">
        <v>477</v>
      </c>
      <c r="AA26" s="95" t="s">
        <v>478</v>
      </c>
      <c r="AB26" s="95" t="s">
        <v>489</v>
      </c>
      <c r="AC26" s="95" t="s">
        <v>480</v>
      </c>
      <c r="AD26" s="95" t="s">
        <v>482</v>
      </c>
    </row>
    <row r="27" spans="1:30">
      <c r="A27" s="96">
        <v>16</v>
      </c>
      <c r="B27" s="97">
        <v>7.74</v>
      </c>
      <c r="C27" s="97">
        <v>0.43</v>
      </c>
      <c r="D27" s="97">
        <v>2.57</v>
      </c>
      <c r="E27" s="97">
        <v>2.57</v>
      </c>
      <c r="F27" s="97">
        <v>0</v>
      </c>
      <c r="I27" s="96">
        <v>65</v>
      </c>
      <c r="J27" s="97">
        <v>16.04</v>
      </c>
      <c r="K27" s="97">
        <v>0.98</v>
      </c>
      <c r="L27" s="97">
        <v>5.01</v>
      </c>
      <c r="M27" s="97">
        <v>5.01</v>
      </c>
      <c r="N27" s="97">
        <v>0</v>
      </c>
      <c r="Q27" s="96">
        <v>16</v>
      </c>
      <c r="R27" s="97">
        <v>7.74</v>
      </c>
      <c r="S27" s="97">
        <v>0.43</v>
      </c>
      <c r="T27" s="97">
        <v>2.57</v>
      </c>
      <c r="U27" s="97">
        <v>2.57</v>
      </c>
      <c r="V27" s="97">
        <v>0</v>
      </c>
      <c r="Y27" s="96">
        <v>60</v>
      </c>
      <c r="Z27" s="97">
        <v>14.52</v>
      </c>
      <c r="AA27" s="97">
        <v>0.9</v>
      </c>
      <c r="AB27" s="97">
        <v>5.08</v>
      </c>
      <c r="AC27" s="97">
        <v>5.08</v>
      </c>
      <c r="AD27" s="97">
        <v>0</v>
      </c>
    </row>
    <row r="28" spans="1:30">
      <c r="A28" s="96">
        <v>17</v>
      </c>
      <c r="B28" s="97">
        <v>7.84</v>
      </c>
      <c r="C28" s="97">
        <v>0.43</v>
      </c>
      <c r="D28" s="97">
        <v>2.77</v>
      </c>
      <c r="E28" s="97">
        <v>2.77</v>
      </c>
      <c r="F28" s="97">
        <v>0</v>
      </c>
      <c r="I28" s="96">
        <v>66</v>
      </c>
      <c r="J28" s="97">
        <v>16.399999999999999</v>
      </c>
      <c r="K28" s="97">
        <v>0.99</v>
      </c>
      <c r="L28" s="97">
        <v>4.97</v>
      </c>
      <c r="M28" s="97">
        <v>4.97</v>
      </c>
      <c r="N28" s="97">
        <v>0</v>
      </c>
      <c r="Q28" s="96">
        <v>17</v>
      </c>
      <c r="R28" s="97">
        <v>7.84</v>
      </c>
      <c r="S28" s="97">
        <v>0.43</v>
      </c>
      <c r="T28" s="97">
        <v>2.77</v>
      </c>
      <c r="U28" s="97">
        <v>2.77</v>
      </c>
      <c r="V28" s="97">
        <v>0</v>
      </c>
      <c r="Y28" s="96">
        <v>61</v>
      </c>
      <c r="Z28" s="97">
        <v>14.79</v>
      </c>
      <c r="AA28" s="97">
        <v>0.91</v>
      </c>
      <c r="AB28" s="97">
        <v>5.08</v>
      </c>
      <c r="AC28" s="97">
        <v>5.08</v>
      </c>
      <c r="AD28" s="97">
        <v>0</v>
      </c>
    </row>
    <row r="29" spans="1:30">
      <c r="A29" s="96">
        <v>18</v>
      </c>
      <c r="B29" s="97">
        <v>7.95</v>
      </c>
      <c r="C29" s="97">
        <v>0.44</v>
      </c>
      <c r="D29" s="97">
        <v>2.98</v>
      </c>
      <c r="E29" s="97">
        <v>2.98</v>
      </c>
      <c r="F29" s="97">
        <v>0</v>
      </c>
      <c r="I29"/>
      <c r="J29"/>
      <c r="K29"/>
      <c r="L29"/>
      <c r="M29"/>
      <c r="N29"/>
      <c r="Q29" s="96">
        <v>18</v>
      </c>
      <c r="R29" s="97">
        <v>7.95</v>
      </c>
      <c r="S29" s="97">
        <v>0.44</v>
      </c>
      <c r="T29" s="97">
        <v>2.98</v>
      </c>
      <c r="U29" s="97">
        <v>2.98</v>
      </c>
      <c r="V29" s="97">
        <v>0</v>
      </c>
      <c r="Y29" s="96">
        <v>62</v>
      </c>
      <c r="Z29" s="97">
        <v>15.08</v>
      </c>
      <c r="AA29" s="97">
        <v>0.93</v>
      </c>
      <c r="AB29" s="97">
        <v>5.07</v>
      </c>
      <c r="AC29" s="97">
        <v>5.07</v>
      </c>
      <c r="AD29" s="97">
        <v>0</v>
      </c>
    </row>
    <row r="30" spans="1:30">
      <c r="A30" s="96">
        <v>19</v>
      </c>
      <c r="B30" s="97">
        <v>8.0500000000000007</v>
      </c>
      <c r="C30" s="97">
        <v>0.45</v>
      </c>
      <c r="D30" s="97">
        <v>3.12</v>
      </c>
      <c r="E30" s="97">
        <v>3.12</v>
      </c>
      <c r="F30" s="97">
        <v>0</v>
      </c>
      <c r="Q30" s="96">
        <v>19</v>
      </c>
      <c r="R30" s="97">
        <v>8.0500000000000007</v>
      </c>
      <c r="S30" s="97">
        <v>0.45</v>
      </c>
      <c r="T30" s="97">
        <v>3.12</v>
      </c>
      <c r="U30" s="97">
        <v>3.12</v>
      </c>
      <c r="V30" s="97">
        <v>0</v>
      </c>
      <c r="Y30" s="96">
        <v>63</v>
      </c>
      <c r="Z30" s="97">
        <v>15.38</v>
      </c>
      <c r="AA30" s="97">
        <v>0.94</v>
      </c>
      <c r="AB30" s="97">
        <v>5.0599999999999996</v>
      </c>
      <c r="AC30" s="97">
        <v>5.0599999999999996</v>
      </c>
      <c r="AD30" s="97">
        <v>0</v>
      </c>
    </row>
    <row r="31" spans="1:30">
      <c r="A31" s="96">
        <v>20</v>
      </c>
      <c r="B31" s="97">
        <v>8.16</v>
      </c>
      <c r="C31" s="97">
        <v>0.46</v>
      </c>
      <c r="D31" s="97">
        <v>3.18</v>
      </c>
      <c r="E31" s="97">
        <v>3.18</v>
      </c>
      <c r="F31" s="97">
        <v>0</v>
      </c>
      <c r="I31" s="54" t="s">
        <v>475</v>
      </c>
      <c r="J31"/>
      <c r="K31"/>
      <c r="L31"/>
      <c r="M31"/>
      <c r="N31"/>
      <c r="Q31" s="96">
        <v>20</v>
      </c>
      <c r="R31" s="97">
        <v>8.16</v>
      </c>
      <c r="S31" s="97">
        <v>0.46</v>
      </c>
      <c r="T31" s="97">
        <v>3.18</v>
      </c>
      <c r="U31" s="97">
        <v>3.18</v>
      </c>
      <c r="V31" s="97">
        <v>0</v>
      </c>
      <c r="Y31" s="96">
        <v>64</v>
      </c>
      <c r="Z31" s="97">
        <v>15.7</v>
      </c>
      <c r="AA31" s="97">
        <v>0.96</v>
      </c>
      <c r="AB31" s="97">
        <v>5.04</v>
      </c>
      <c r="AC31" s="97">
        <v>5.04</v>
      </c>
      <c r="AD31" s="97">
        <v>0</v>
      </c>
    </row>
    <row r="32" spans="1:30" ht="12.75" customHeight="1">
      <c r="A32" s="96">
        <v>21</v>
      </c>
      <c r="B32" s="97">
        <v>8.27</v>
      </c>
      <c r="C32" s="97">
        <v>0.46</v>
      </c>
      <c r="D32" s="97">
        <v>3.24</v>
      </c>
      <c r="E32" s="97">
        <v>3.24</v>
      </c>
      <c r="F32" s="97">
        <v>0</v>
      </c>
      <c r="I32" s="159" t="s">
        <v>503</v>
      </c>
      <c r="J32" s="159"/>
      <c r="K32" s="159"/>
      <c r="L32" s="159"/>
      <c r="M32" s="159"/>
      <c r="N32" s="159"/>
      <c r="Q32" s="96">
        <v>21</v>
      </c>
      <c r="R32" s="97">
        <v>8.27</v>
      </c>
      <c r="S32" s="97">
        <v>0.46</v>
      </c>
      <c r="T32" s="97">
        <v>3.24</v>
      </c>
      <c r="U32" s="97">
        <v>3.24</v>
      </c>
      <c r="V32" s="97">
        <v>0</v>
      </c>
      <c r="Y32" s="96">
        <v>65</v>
      </c>
      <c r="Z32" s="97">
        <v>16.04</v>
      </c>
      <c r="AA32" s="97">
        <v>0.98</v>
      </c>
      <c r="AB32" s="97">
        <v>5.01</v>
      </c>
      <c r="AC32" s="97">
        <v>5.01</v>
      </c>
      <c r="AD32" s="97">
        <v>0</v>
      </c>
    </row>
    <row r="33" spans="1:30">
      <c r="A33" s="96">
        <v>22</v>
      </c>
      <c r="B33" s="97">
        <v>8.3800000000000008</v>
      </c>
      <c r="C33" s="97">
        <v>0.47</v>
      </c>
      <c r="D33" s="97">
        <v>3.29</v>
      </c>
      <c r="E33" s="97">
        <v>3.29</v>
      </c>
      <c r="F33" s="97">
        <v>0</v>
      </c>
      <c r="I33" s="159"/>
      <c r="J33" s="159"/>
      <c r="K33" s="159"/>
      <c r="L33" s="159"/>
      <c r="M33" s="159"/>
      <c r="N33" s="159"/>
      <c r="Q33" s="96">
        <v>22</v>
      </c>
      <c r="R33" s="97">
        <v>8.3800000000000008</v>
      </c>
      <c r="S33" s="97">
        <v>0.47</v>
      </c>
      <c r="T33" s="97">
        <v>3.29</v>
      </c>
      <c r="U33" s="97">
        <v>3.29</v>
      </c>
      <c r="V33" s="97">
        <v>0</v>
      </c>
      <c r="Y33" s="96">
        <v>66</v>
      </c>
      <c r="Z33" s="97">
        <v>16.399999999999999</v>
      </c>
      <c r="AA33" s="97">
        <v>0.99</v>
      </c>
      <c r="AB33" s="97">
        <v>4.97</v>
      </c>
      <c r="AC33" s="97">
        <v>4.97</v>
      </c>
      <c r="AD33" s="97">
        <v>0</v>
      </c>
    </row>
    <row r="34" spans="1:30">
      <c r="A34" s="96">
        <v>23</v>
      </c>
      <c r="B34" s="97">
        <v>8.49</v>
      </c>
      <c r="C34" s="97">
        <v>0.48</v>
      </c>
      <c r="D34" s="97">
        <v>3.35</v>
      </c>
      <c r="E34" s="97">
        <v>3.35</v>
      </c>
      <c r="F34" s="97">
        <v>0</v>
      </c>
      <c r="I34" s="159" t="s">
        <v>504</v>
      </c>
      <c r="J34" s="159"/>
      <c r="K34" s="159"/>
      <c r="L34" s="159"/>
      <c r="M34" s="159"/>
      <c r="N34" s="159"/>
      <c r="Q34" s="96">
        <v>23</v>
      </c>
      <c r="R34" s="97">
        <v>8.49</v>
      </c>
      <c r="S34" s="97">
        <v>0.48</v>
      </c>
      <c r="T34" s="97">
        <v>3.35</v>
      </c>
      <c r="U34" s="97">
        <v>3.35</v>
      </c>
      <c r="V34" s="97">
        <v>0</v>
      </c>
      <c r="Y34"/>
      <c r="Z34"/>
      <c r="AA34"/>
      <c r="AB34"/>
      <c r="AC34"/>
      <c r="AD34"/>
    </row>
    <row r="35" spans="1:30">
      <c r="A35" s="96">
        <v>24</v>
      </c>
      <c r="B35" s="97">
        <v>8.61</v>
      </c>
      <c r="C35" s="97">
        <v>0.49</v>
      </c>
      <c r="D35" s="97">
        <v>3.41</v>
      </c>
      <c r="E35" s="97">
        <v>3.41</v>
      </c>
      <c r="F35" s="97">
        <v>0</v>
      </c>
      <c r="I35" s="159"/>
      <c r="J35" s="159"/>
      <c r="K35" s="159"/>
      <c r="L35" s="159"/>
      <c r="M35" s="159"/>
      <c r="N35" s="159"/>
      <c r="Q35" s="96">
        <v>24</v>
      </c>
      <c r="R35" s="97">
        <v>8.61</v>
      </c>
      <c r="S35" s="97">
        <v>0.49</v>
      </c>
      <c r="T35" s="97">
        <v>3.41</v>
      </c>
      <c r="U35" s="97">
        <v>3.41</v>
      </c>
      <c r="V35" s="97">
        <v>0</v>
      </c>
    </row>
    <row r="36" spans="1:30">
      <c r="A36" s="96">
        <v>25</v>
      </c>
      <c r="B36" s="97">
        <v>8.7200000000000006</v>
      </c>
      <c r="C36" s="97">
        <v>0.5</v>
      </c>
      <c r="D36" s="97">
        <v>3.47</v>
      </c>
      <c r="E36" s="97">
        <v>3.47</v>
      </c>
      <c r="F36" s="97">
        <v>0</v>
      </c>
      <c r="Q36" s="96">
        <v>25</v>
      </c>
      <c r="R36" s="97">
        <v>8.7200000000000006</v>
      </c>
      <c r="S36" s="97">
        <v>0.5</v>
      </c>
      <c r="T36" s="97">
        <v>3.47</v>
      </c>
      <c r="U36" s="97">
        <v>3.47</v>
      </c>
      <c r="V36" s="97">
        <v>0</v>
      </c>
      <c r="Y36" s="54" t="s">
        <v>475</v>
      </c>
      <c r="Z36"/>
      <c r="AA36"/>
      <c r="AB36"/>
      <c r="AC36"/>
      <c r="AD36"/>
    </row>
    <row r="37" spans="1:30">
      <c r="A37" s="96">
        <v>26</v>
      </c>
      <c r="B37" s="97">
        <v>8.84</v>
      </c>
      <c r="C37" s="97">
        <v>0.51</v>
      </c>
      <c r="D37" s="97">
        <v>3.53</v>
      </c>
      <c r="E37" s="97">
        <v>3.53</v>
      </c>
      <c r="F37" s="97">
        <v>0</v>
      </c>
      <c r="Q37" s="96">
        <v>26</v>
      </c>
      <c r="R37" s="97">
        <v>8.84</v>
      </c>
      <c r="S37" s="97">
        <v>0.51</v>
      </c>
      <c r="T37" s="97">
        <v>3.53</v>
      </c>
      <c r="U37" s="97">
        <v>3.53</v>
      </c>
      <c r="V37" s="97">
        <v>0</v>
      </c>
      <c r="Y37" s="159" t="s">
        <v>503</v>
      </c>
      <c r="Z37" s="159"/>
      <c r="AA37" s="159"/>
      <c r="AB37" s="159"/>
      <c r="AC37" s="159"/>
      <c r="AD37" s="159"/>
    </row>
    <row r="38" spans="1:30">
      <c r="A38" s="96">
        <v>27</v>
      </c>
      <c r="B38" s="97">
        <v>8.9600000000000009</v>
      </c>
      <c r="C38" s="97">
        <v>0.51</v>
      </c>
      <c r="D38" s="97">
        <v>3.59</v>
      </c>
      <c r="E38" s="97">
        <v>3.59</v>
      </c>
      <c r="F38" s="97">
        <v>0</v>
      </c>
      <c r="Q38" s="96">
        <v>27</v>
      </c>
      <c r="R38" s="97">
        <v>8.9600000000000009</v>
      </c>
      <c r="S38" s="97">
        <v>0.51</v>
      </c>
      <c r="T38" s="97">
        <v>3.59</v>
      </c>
      <c r="U38" s="97">
        <v>3.59</v>
      </c>
      <c r="V38" s="97">
        <v>0</v>
      </c>
      <c r="Y38" s="159"/>
      <c r="Z38" s="159"/>
      <c r="AA38" s="159"/>
      <c r="AB38" s="159"/>
      <c r="AC38" s="159"/>
      <c r="AD38" s="159"/>
    </row>
    <row r="39" spans="1:30">
      <c r="A39" s="96">
        <v>28</v>
      </c>
      <c r="B39" s="97">
        <v>9.08</v>
      </c>
      <c r="C39" s="97">
        <v>0.52</v>
      </c>
      <c r="D39" s="97">
        <v>3.65</v>
      </c>
      <c r="E39" s="97">
        <v>3.65</v>
      </c>
      <c r="F39" s="97">
        <v>0</v>
      </c>
      <c r="Q39" s="96">
        <v>28</v>
      </c>
      <c r="R39" s="97">
        <v>9.08</v>
      </c>
      <c r="S39" s="97">
        <v>0.52</v>
      </c>
      <c r="T39" s="97">
        <v>3.65</v>
      </c>
      <c r="U39" s="97">
        <v>3.65</v>
      </c>
      <c r="V39" s="97">
        <v>0</v>
      </c>
      <c r="Y39" s="163" t="s">
        <v>504</v>
      </c>
      <c r="Z39" s="163"/>
      <c r="AA39" s="163"/>
      <c r="AB39" s="163"/>
      <c r="AC39" s="163"/>
      <c r="AD39" s="163"/>
    </row>
    <row r="40" spans="1:30">
      <c r="A40" s="96">
        <v>29</v>
      </c>
      <c r="B40" s="97">
        <v>9.1999999999999993</v>
      </c>
      <c r="C40" s="97">
        <v>0.53</v>
      </c>
      <c r="D40" s="97">
        <v>3.71</v>
      </c>
      <c r="E40" s="97">
        <v>3.71</v>
      </c>
      <c r="F40" s="97">
        <v>0</v>
      </c>
      <c r="Q40" s="96">
        <v>29</v>
      </c>
      <c r="R40" s="97">
        <v>9.1999999999999993</v>
      </c>
      <c r="S40" s="97">
        <v>0.53</v>
      </c>
      <c r="T40" s="97">
        <v>3.71</v>
      </c>
      <c r="U40" s="97">
        <v>3.71</v>
      </c>
      <c r="V40" s="97">
        <v>0</v>
      </c>
      <c r="Y40" s="163"/>
      <c r="Z40" s="163"/>
      <c r="AA40" s="163"/>
      <c r="AB40" s="163"/>
      <c r="AC40" s="163"/>
      <c r="AD40" s="163"/>
    </row>
    <row r="41" spans="1:30">
      <c r="A41" s="96">
        <v>30</v>
      </c>
      <c r="B41" s="97">
        <v>9.33</v>
      </c>
      <c r="C41" s="97">
        <v>0.54</v>
      </c>
      <c r="D41" s="97">
        <v>3.77</v>
      </c>
      <c r="E41" s="97">
        <v>3.77</v>
      </c>
      <c r="F41" s="97">
        <v>0</v>
      </c>
      <c r="Q41" s="96">
        <v>30</v>
      </c>
      <c r="R41" s="97">
        <v>9.33</v>
      </c>
      <c r="S41" s="97">
        <v>0.54</v>
      </c>
      <c r="T41" s="97">
        <v>3.77</v>
      </c>
      <c r="U41" s="97">
        <v>3.77</v>
      </c>
      <c r="V41" s="97">
        <v>0</v>
      </c>
    </row>
    <row r="42" spans="1:30">
      <c r="A42" s="96">
        <v>31</v>
      </c>
      <c r="B42" s="97">
        <v>9.4499999999999993</v>
      </c>
      <c r="C42" s="97">
        <v>0.55000000000000004</v>
      </c>
      <c r="D42" s="97">
        <v>3.83</v>
      </c>
      <c r="E42" s="97">
        <v>3.83</v>
      </c>
      <c r="F42" s="97">
        <v>0</v>
      </c>
      <c r="Q42" s="96">
        <v>31</v>
      </c>
      <c r="R42" s="97">
        <v>9.4499999999999993</v>
      </c>
      <c r="S42" s="97">
        <v>0.55000000000000004</v>
      </c>
      <c r="T42" s="97">
        <v>3.83</v>
      </c>
      <c r="U42" s="97">
        <v>3.83</v>
      </c>
      <c r="V42" s="97">
        <v>0</v>
      </c>
    </row>
    <row r="43" spans="1:30">
      <c r="A43" s="96">
        <v>32</v>
      </c>
      <c r="B43" s="97">
        <v>9.58</v>
      </c>
      <c r="C43" s="97">
        <v>0.56000000000000005</v>
      </c>
      <c r="D43" s="97">
        <v>3.89</v>
      </c>
      <c r="E43" s="97">
        <v>3.89</v>
      </c>
      <c r="F43" s="97">
        <v>0</v>
      </c>
      <c r="Q43" s="96">
        <v>32</v>
      </c>
      <c r="R43" s="97">
        <v>9.58</v>
      </c>
      <c r="S43" s="97">
        <v>0.56000000000000005</v>
      </c>
      <c r="T43" s="97">
        <v>3.89</v>
      </c>
      <c r="U43" s="97">
        <v>3.89</v>
      </c>
      <c r="V43" s="97">
        <v>0</v>
      </c>
    </row>
    <row r="44" spans="1:30">
      <c r="A44" s="96">
        <v>33</v>
      </c>
      <c r="B44" s="97">
        <v>9.7100000000000009</v>
      </c>
      <c r="C44" s="97">
        <v>0.56999999999999995</v>
      </c>
      <c r="D44" s="97">
        <v>3.95</v>
      </c>
      <c r="E44" s="97">
        <v>3.95</v>
      </c>
      <c r="F44" s="97">
        <v>0</v>
      </c>
      <c r="Q44" s="96">
        <v>33</v>
      </c>
      <c r="R44" s="97">
        <v>9.7100000000000009</v>
      </c>
      <c r="S44" s="97">
        <v>0.56999999999999995</v>
      </c>
      <c r="T44" s="97">
        <v>3.95</v>
      </c>
      <c r="U44" s="97">
        <v>3.95</v>
      </c>
      <c r="V44" s="97">
        <v>0</v>
      </c>
    </row>
    <row r="45" spans="1:30">
      <c r="A45" s="96">
        <v>34</v>
      </c>
      <c r="B45" s="97">
        <v>9.84</v>
      </c>
      <c r="C45" s="97">
        <v>0.57999999999999996</v>
      </c>
      <c r="D45" s="97">
        <v>4.01</v>
      </c>
      <c r="E45" s="97">
        <v>4.01</v>
      </c>
      <c r="F45" s="97">
        <v>0</v>
      </c>
      <c r="Q45" s="96">
        <v>34</v>
      </c>
      <c r="R45" s="97">
        <v>9.84</v>
      </c>
      <c r="S45" s="97">
        <v>0.57999999999999996</v>
      </c>
      <c r="T45" s="97">
        <v>4.01</v>
      </c>
      <c r="U45" s="97">
        <v>4.01</v>
      </c>
      <c r="V45" s="97">
        <v>0</v>
      </c>
    </row>
    <row r="46" spans="1:30">
      <c r="A46" s="96">
        <v>35</v>
      </c>
      <c r="B46" s="97">
        <v>9.98</v>
      </c>
      <c r="C46" s="97">
        <v>0.59</v>
      </c>
      <c r="D46" s="97">
        <v>4.07</v>
      </c>
      <c r="E46" s="97">
        <v>4.07</v>
      </c>
      <c r="F46" s="97">
        <v>0</v>
      </c>
      <c r="Q46" s="96">
        <v>35</v>
      </c>
      <c r="R46" s="97">
        <v>9.98</v>
      </c>
      <c r="S46" s="97">
        <v>0.59</v>
      </c>
      <c r="T46" s="97">
        <v>4.07</v>
      </c>
      <c r="U46" s="97">
        <v>4.07</v>
      </c>
      <c r="V46" s="97">
        <v>0</v>
      </c>
    </row>
    <row r="47" spans="1:30">
      <c r="A47" s="96">
        <v>36</v>
      </c>
      <c r="B47" s="97">
        <v>10.11</v>
      </c>
      <c r="C47" s="97">
        <v>0.6</v>
      </c>
      <c r="D47" s="97">
        <v>4.13</v>
      </c>
      <c r="E47" s="97">
        <v>4.13</v>
      </c>
      <c r="F47" s="97">
        <v>0</v>
      </c>
      <c r="Q47" s="96">
        <v>36</v>
      </c>
      <c r="R47" s="97">
        <v>10.11</v>
      </c>
      <c r="S47" s="97">
        <v>0.6</v>
      </c>
      <c r="T47" s="97">
        <v>4.13</v>
      </c>
      <c r="U47" s="97">
        <v>4.13</v>
      </c>
      <c r="V47" s="97">
        <v>0</v>
      </c>
    </row>
    <row r="48" spans="1:30">
      <c r="A48" s="96">
        <v>37</v>
      </c>
      <c r="B48" s="97">
        <v>10.25</v>
      </c>
      <c r="C48" s="97">
        <v>0.61</v>
      </c>
      <c r="D48" s="97">
        <v>4.1900000000000004</v>
      </c>
      <c r="E48" s="97">
        <v>4.1900000000000004</v>
      </c>
      <c r="F48" s="97">
        <v>0</v>
      </c>
      <c r="Q48" s="96">
        <v>37</v>
      </c>
      <c r="R48" s="97">
        <v>10.25</v>
      </c>
      <c r="S48" s="97">
        <v>0.61</v>
      </c>
      <c r="T48" s="97">
        <v>4.1900000000000004</v>
      </c>
      <c r="U48" s="97">
        <v>4.1900000000000004</v>
      </c>
      <c r="V48" s="97">
        <v>0</v>
      </c>
    </row>
    <row r="49" spans="1:22">
      <c r="A49" s="96">
        <v>38</v>
      </c>
      <c r="B49" s="97">
        <v>10.39</v>
      </c>
      <c r="C49" s="97">
        <v>0.62</v>
      </c>
      <c r="D49" s="97">
        <v>4.25</v>
      </c>
      <c r="E49" s="97">
        <v>4.25</v>
      </c>
      <c r="F49" s="97">
        <v>0</v>
      </c>
      <c r="Q49" s="96">
        <v>38</v>
      </c>
      <c r="R49" s="97">
        <v>10.39</v>
      </c>
      <c r="S49" s="97">
        <v>0.62</v>
      </c>
      <c r="T49" s="97">
        <v>4.25</v>
      </c>
      <c r="U49" s="97">
        <v>4.25</v>
      </c>
      <c r="V49" s="97">
        <v>0</v>
      </c>
    </row>
    <row r="50" spans="1:22">
      <c r="A50" s="96">
        <v>39</v>
      </c>
      <c r="B50" s="97">
        <v>10.54</v>
      </c>
      <c r="C50" s="97">
        <v>0.63</v>
      </c>
      <c r="D50" s="97">
        <v>4.3099999999999996</v>
      </c>
      <c r="E50" s="97">
        <v>4.3099999999999996</v>
      </c>
      <c r="F50" s="97">
        <v>0</v>
      </c>
      <c r="Q50" s="96">
        <v>39</v>
      </c>
      <c r="R50" s="97">
        <v>10.54</v>
      </c>
      <c r="S50" s="97">
        <v>0.63</v>
      </c>
      <c r="T50" s="97">
        <v>4.3099999999999996</v>
      </c>
      <c r="U50" s="97">
        <v>4.3099999999999996</v>
      </c>
      <c r="V50" s="97">
        <v>0</v>
      </c>
    </row>
    <row r="51" spans="1:22">
      <c r="A51" s="96">
        <v>40</v>
      </c>
      <c r="B51" s="97">
        <v>10.68</v>
      </c>
      <c r="C51" s="97">
        <v>0.64</v>
      </c>
      <c r="D51" s="97">
        <v>4.3600000000000003</v>
      </c>
      <c r="E51" s="97">
        <v>4.3600000000000003</v>
      </c>
      <c r="F51" s="97">
        <v>0</v>
      </c>
      <c r="Q51" s="96">
        <v>40</v>
      </c>
      <c r="R51" s="97">
        <v>10.68</v>
      </c>
      <c r="S51" s="97">
        <v>0.64</v>
      </c>
      <c r="T51" s="97">
        <v>4.3600000000000003</v>
      </c>
      <c r="U51" s="97">
        <v>4.3600000000000003</v>
      </c>
      <c r="V51" s="97">
        <v>0</v>
      </c>
    </row>
    <row r="52" spans="1:22">
      <c r="A52" s="96">
        <v>41</v>
      </c>
      <c r="B52" s="97">
        <v>10.83</v>
      </c>
      <c r="C52" s="97">
        <v>0.65</v>
      </c>
      <c r="D52" s="97">
        <v>4.42</v>
      </c>
      <c r="E52" s="97">
        <v>4.42</v>
      </c>
      <c r="F52" s="97">
        <v>0</v>
      </c>
      <c r="Q52" s="96">
        <v>41</v>
      </c>
      <c r="R52" s="97">
        <v>10.83</v>
      </c>
      <c r="S52" s="97">
        <v>0.65</v>
      </c>
      <c r="T52" s="97">
        <v>4.42</v>
      </c>
      <c r="U52" s="97">
        <v>4.42</v>
      </c>
      <c r="V52" s="97">
        <v>0</v>
      </c>
    </row>
    <row r="53" spans="1:22">
      <c r="A53" s="96">
        <v>42</v>
      </c>
      <c r="B53" s="97">
        <v>10.99</v>
      </c>
      <c r="C53" s="97">
        <v>0.66</v>
      </c>
      <c r="D53" s="97">
        <v>4.47</v>
      </c>
      <c r="E53" s="97">
        <v>4.47</v>
      </c>
      <c r="F53" s="97">
        <v>0</v>
      </c>
      <c r="Q53" s="96">
        <v>42</v>
      </c>
      <c r="R53" s="97">
        <v>10.99</v>
      </c>
      <c r="S53" s="97">
        <v>0.66</v>
      </c>
      <c r="T53" s="97">
        <v>4.47</v>
      </c>
      <c r="U53" s="97">
        <v>4.47</v>
      </c>
      <c r="V53" s="97">
        <v>0</v>
      </c>
    </row>
    <row r="54" spans="1:22">
      <c r="A54" s="96">
        <v>43</v>
      </c>
      <c r="B54" s="97">
        <v>11.14</v>
      </c>
      <c r="C54" s="97">
        <v>0.67</v>
      </c>
      <c r="D54" s="97">
        <v>4.5199999999999996</v>
      </c>
      <c r="E54" s="97">
        <v>4.5199999999999996</v>
      </c>
      <c r="F54" s="97">
        <v>0</v>
      </c>
      <c r="Q54" s="96">
        <v>43</v>
      </c>
      <c r="R54" s="97">
        <v>11.14</v>
      </c>
      <c r="S54" s="97">
        <v>0.67</v>
      </c>
      <c r="T54" s="97">
        <v>4.5199999999999996</v>
      </c>
      <c r="U54" s="97">
        <v>4.5199999999999996</v>
      </c>
      <c r="V54" s="97">
        <v>0</v>
      </c>
    </row>
    <row r="55" spans="1:22">
      <c r="A55" s="96">
        <v>44</v>
      </c>
      <c r="B55" s="97">
        <v>11.3</v>
      </c>
      <c r="C55" s="97">
        <v>0.68</v>
      </c>
      <c r="D55" s="97">
        <v>4.58</v>
      </c>
      <c r="E55" s="97">
        <v>4.58</v>
      </c>
      <c r="F55" s="97">
        <v>0</v>
      </c>
      <c r="Q55" s="96">
        <v>44</v>
      </c>
      <c r="R55" s="97">
        <v>11.3</v>
      </c>
      <c r="S55" s="97">
        <v>0.68</v>
      </c>
      <c r="T55" s="97">
        <v>4.58</v>
      </c>
      <c r="U55" s="97">
        <v>4.58</v>
      </c>
      <c r="V55" s="97">
        <v>0</v>
      </c>
    </row>
    <row r="56" spans="1:22">
      <c r="A56" s="96">
        <v>45</v>
      </c>
      <c r="B56" s="97">
        <v>11.46</v>
      </c>
      <c r="C56" s="97">
        <v>0.7</v>
      </c>
      <c r="D56" s="97">
        <v>4.63</v>
      </c>
      <c r="E56" s="97">
        <v>4.63</v>
      </c>
      <c r="F56" s="97">
        <v>0</v>
      </c>
      <c r="Q56" s="96">
        <v>45</v>
      </c>
      <c r="R56" s="97">
        <v>11.46</v>
      </c>
      <c r="S56" s="97">
        <v>0.7</v>
      </c>
      <c r="T56" s="97">
        <v>4.63</v>
      </c>
      <c r="U56" s="97">
        <v>4.63</v>
      </c>
      <c r="V56" s="97">
        <v>0</v>
      </c>
    </row>
    <row r="57" spans="1:22">
      <c r="A57" s="96">
        <v>46</v>
      </c>
      <c r="B57" s="97">
        <v>11.63</v>
      </c>
      <c r="C57" s="97">
        <v>0.71</v>
      </c>
      <c r="D57" s="97">
        <v>4.67</v>
      </c>
      <c r="E57" s="97">
        <v>4.67</v>
      </c>
      <c r="F57" s="97">
        <v>0</v>
      </c>
      <c r="Q57" s="96">
        <v>46</v>
      </c>
      <c r="R57" s="97">
        <v>11.63</v>
      </c>
      <c r="S57" s="97">
        <v>0.71</v>
      </c>
      <c r="T57" s="97">
        <v>4.67</v>
      </c>
      <c r="U57" s="97">
        <v>4.67</v>
      </c>
      <c r="V57" s="97">
        <v>0</v>
      </c>
    </row>
    <row r="58" spans="1:22">
      <c r="A58" s="96">
        <v>47</v>
      </c>
      <c r="B58" s="97">
        <v>11.8</v>
      </c>
      <c r="C58" s="97">
        <v>0.72</v>
      </c>
      <c r="D58" s="97">
        <v>4.72</v>
      </c>
      <c r="E58" s="97">
        <v>4.72</v>
      </c>
      <c r="F58" s="97">
        <v>0</v>
      </c>
      <c r="Q58" s="96">
        <v>47</v>
      </c>
      <c r="R58" s="97">
        <v>11.8</v>
      </c>
      <c r="S58" s="97">
        <v>0.72</v>
      </c>
      <c r="T58" s="97">
        <v>4.72</v>
      </c>
      <c r="U58" s="97">
        <v>4.72</v>
      </c>
      <c r="V58" s="97">
        <v>0</v>
      </c>
    </row>
    <row r="59" spans="1:22">
      <c r="A59" s="96">
        <v>48</v>
      </c>
      <c r="B59" s="97">
        <v>11.97</v>
      </c>
      <c r="C59" s="97">
        <v>0.73</v>
      </c>
      <c r="D59" s="97">
        <v>4.76</v>
      </c>
      <c r="E59" s="97">
        <v>4.76</v>
      </c>
      <c r="F59" s="97">
        <v>0</v>
      </c>
      <c r="Q59" s="96">
        <v>48</v>
      </c>
      <c r="R59" s="97">
        <v>11.97</v>
      </c>
      <c r="S59" s="97">
        <v>0.73</v>
      </c>
      <c r="T59" s="97">
        <v>4.76</v>
      </c>
      <c r="U59" s="97">
        <v>4.76</v>
      </c>
      <c r="V59" s="97">
        <v>0</v>
      </c>
    </row>
    <row r="60" spans="1:22">
      <c r="A60" s="96">
        <v>49</v>
      </c>
      <c r="B60" s="97">
        <v>12.15</v>
      </c>
      <c r="C60" s="97">
        <v>0.74</v>
      </c>
      <c r="D60" s="97">
        <v>4.8</v>
      </c>
      <c r="E60" s="97">
        <v>4.8</v>
      </c>
      <c r="F60" s="97">
        <v>0</v>
      </c>
      <c r="Q60" s="96">
        <v>49</v>
      </c>
      <c r="R60" s="97">
        <v>12.15</v>
      </c>
      <c r="S60" s="97">
        <v>0.74</v>
      </c>
      <c r="T60" s="97">
        <v>4.8</v>
      </c>
      <c r="U60" s="97">
        <v>4.8</v>
      </c>
      <c r="V60" s="97">
        <v>0</v>
      </c>
    </row>
    <row r="61" spans="1:22">
      <c r="A61" s="96">
        <v>50</v>
      </c>
      <c r="B61" s="97">
        <v>12.33</v>
      </c>
      <c r="C61" s="97">
        <v>0.76</v>
      </c>
      <c r="D61" s="97">
        <v>4.84</v>
      </c>
      <c r="E61" s="97">
        <v>4.84</v>
      </c>
      <c r="F61" s="97">
        <v>0</v>
      </c>
      <c r="Q61" s="96">
        <v>50</v>
      </c>
      <c r="R61" s="97">
        <v>12.33</v>
      </c>
      <c r="S61" s="97">
        <v>0.76</v>
      </c>
      <c r="T61" s="97">
        <v>4.84</v>
      </c>
      <c r="U61" s="97">
        <v>4.84</v>
      </c>
      <c r="V61" s="97">
        <v>0</v>
      </c>
    </row>
    <row r="62" spans="1:22">
      <c r="A62" s="96">
        <v>51</v>
      </c>
      <c r="B62" s="97">
        <v>12.52</v>
      </c>
      <c r="C62" s="97">
        <v>0.77</v>
      </c>
      <c r="D62" s="97">
        <v>4.88</v>
      </c>
      <c r="E62" s="97">
        <v>4.88</v>
      </c>
      <c r="F62" s="97">
        <v>0</v>
      </c>
      <c r="Q62" s="96">
        <v>51</v>
      </c>
      <c r="R62" s="97">
        <v>12.52</v>
      </c>
      <c r="S62" s="97">
        <v>0.77</v>
      </c>
      <c r="T62" s="97">
        <v>4.88</v>
      </c>
      <c r="U62" s="97">
        <v>4.88</v>
      </c>
      <c r="V62" s="97">
        <v>0</v>
      </c>
    </row>
    <row r="63" spans="1:22">
      <c r="A63" s="96">
        <v>52</v>
      </c>
      <c r="B63" s="97">
        <v>12.72</v>
      </c>
      <c r="C63" s="97">
        <v>0.78</v>
      </c>
      <c r="D63" s="97">
        <v>4.92</v>
      </c>
      <c r="E63" s="97">
        <v>4.92</v>
      </c>
      <c r="F63" s="97">
        <v>0</v>
      </c>
      <c r="Q63" s="96">
        <v>52</v>
      </c>
      <c r="R63" s="97">
        <v>12.72</v>
      </c>
      <c r="S63" s="97">
        <v>0.78</v>
      </c>
      <c r="T63" s="97">
        <v>4.92</v>
      </c>
      <c r="U63" s="97">
        <v>4.92</v>
      </c>
      <c r="V63" s="97">
        <v>0</v>
      </c>
    </row>
    <row r="64" spans="1:22">
      <c r="A64" s="96">
        <v>53</v>
      </c>
      <c r="B64" s="97">
        <v>12.92</v>
      </c>
      <c r="C64" s="97">
        <v>0.8</v>
      </c>
      <c r="D64" s="97">
        <v>4.95</v>
      </c>
      <c r="E64" s="97">
        <v>4.95</v>
      </c>
      <c r="F64" s="97">
        <v>0</v>
      </c>
      <c r="Q64" s="96">
        <v>53</v>
      </c>
      <c r="R64" s="97">
        <v>12.92</v>
      </c>
      <c r="S64" s="97">
        <v>0.8</v>
      </c>
      <c r="T64" s="97">
        <v>4.95</v>
      </c>
      <c r="U64" s="97">
        <v>4.95</v>
      </c>
      <c r="V64" s="97">
        <v>0</v>
      </c>
    </row>
    <row r="65" spans="1:22">
      <c r="A65" s="96">
        <v>54</v>
      </c>
      <c r="B65" s="97">
        <v>13.12</v>
      </c>
      <c r="C65" s="97">
        <v>0.81</v>
      </c>
      <c r="D65" s="97">
        <v>4.9800000000000004</v>
      </c>
      <c r="E65" s="97">
        <v>4.9800000000000004</v>
      </c>
      <c r="F65" s="97">
        <v>0</v>
      </c>
      <c r="Q65" s="96">
        <v>54</v>
      </c>
      <c r="R65" s="97">
        <v>13.12</v>
      </c>
      <c r="S65" s="97">
        <v>0.81</v>
      </c>
      <c r="T65" s="97">
        <v>4.9800000000000004</v>
      </c>
      <c r="U65" s="97">
        <v>4.9800000000000004</v>
      </c>
      <c r="V65" s="97">
        <v>0</v>
      </c>
    </row>
    <row r="66" spans="1:22">
      <c r="A66" s="96">
        <v>55</v>
      </c>
      <c r="B66" s="97">
        <v>13.33</v>
      </c>
      <c r="C66" s="97">
        <v>0.82</v>
      </c>
      <c r="D66" s="97">
        <v>5</v>
      </c>
      <c r="E66" s="97">
        <v>5</v>
      </c>
      <c r="F66" s="97">
        <v>0</v>
      </c>
      <c r="Q66" s="96">
        <v>55</v>
      </c>
      <c r="R66" s="97">
        <v>13.33</v>
      </c>
      <c r="S66" s="97">
        <v>0.82</v>
      </c>
      <c r="T66" s="97">
        <v>5</v>
      </c>
      <c r="U66" s="97">
        <v>5</v>
      </c>
      <c r="V66" s="97">
        <v>0</v>
      </c>
    </row>
    <row r="67" spans="1:22">
      <c r="A67" s="96">
        <v>56</v>
      </c>
      <c r="B67" s="97">
        <v>13.55</v>
      </c>
      <c r="C67" s="97">
        <v>0.84</v>
      </c>
      <c r="D67" s="97">
        <v>5.03</v>
      </c>
      <c r="E67" s="97">
        <v>5.03</v>
      </c>
      <c r="F67" s="97">
        <v>0</v>
      </c>
      <c r="Q67" s="96">
        <v>56</v>
      </c>
      <c r="R67" s="97">
        <v>13.55</v>
      </c>
      <c r="S67" s="97">
        <v>0.84</v>
      </c>
      <c r="T67" s="97">
        <v>5.03</v>
      </c>
      <c r="U67" s="97">
        <v>5.03</v>
      </c>
      <c r="V67" s="97">
        <v>0</v>
      </c>
    </row>
    <row r="68" spans="1:22">
      <c r="A68" s="96">
        <v>57</v>
      </c>
      <c r="B68" s="97">
        <v>13.78</v>
      </c>
      <c r="C68" s="97">
        <v>0.85</v>
      </c>
      <c r="D68" s="97">
        <v>5.05</v>
      </c>
      <c r="E68" s="97">
        <v>5.05</v>
      </c>
      <c r="F68" s="97">
        <v>0</v>
      </c>
      <c r="Q68" s="96">
        <v>57</v>
      </c>
      <c r="R68" s="97">
        <v>13.78</v>
      </c>
      <c r="S68" s="97">
        <v>0.85</v>
      </c>
      <c r="T68" s="97">
        <v>5.05</v>
      </c>
      <c r="U68" s="97">
        <v>5.05</v>
      </c>
      <c r="V68" s="97">
        <v>0</v>
      </c>
    </row>
    <row r="69" spans="1:22">
      <c r="A69" s="96">
        <v>58</v>
      </c>
      <c r="B69" s="97">
        <v>14.02</v>
      </c>
      <c r="C69" s="97">
        <v>0.87</v>
      </c>
      <c r="D69" s="97">
        <v>5.0599999999999996</v>
      </c>
      <c r="E69" s="97">
        <v>5.0599999999999996</v>
      </c>
      <c r="F69" s="97">
        <v>0</v>
      </c>
      <c r="Q69" s="96">
        <v>58</v>
      </c>
      <c r="R69" s="97">
        <v>14.02</v>
      </c>
      <c r="S69" s="97">
        <v>0.87</v>
      </c>
      <c r="T69" s="97">
        <v>5.0599999999999996</v>
      </c>
      <c r="U69" s="97">
        <v>5.0599999999999996</v>
      </c>
      <c r="V69" s="97">
        <v>0</v>
      </c>
    </row>
    <row r="70" spans="1:22">
      <c r="A70" s="96">
        <v>59</v>
      </c>
      <c r="B70" s="97">
        <v>14.26</v>
      </c>
      <c r="C70" s="97">
        <v>0.88</v>
      </c>
      <c r="D70" s="97">
        <v>5.07</v>
      </c>
      <c r="E70" s="97">
        <v>5.07</v>
      </c>
      <c r="F70" s="97">
        <v>0</v>
      </c>
      <c r="Q70" s="96">
        <v>59</v>
      </c>
      <c r="R70" s="97">
        <v>14.26</v>
      </c>
      <c r="S70" s="97">
        <v>0.88</v>
      </c>
      <c r="T70" s="97">
        <v>5.07</v>
      </c>
      <c r="U70" s="97">
        <v>5.07</v>
      </c>
      <c r="V70" s="97">
        <v>0</v>
      </c>
    </row>
    <row r="71" spans="1:22">
      <c r="A71" s="96">
        <v>60</v>
      </c>
      <c r="B71" s="97">
        <v>14.52</v>
      </c>
      <c r="C71" s="97">
        <v>0.9</v>
      </c>
      <c r="D71" s="97">
        <v>5.08</v>
      </c>
      <c r="E71" s="97">
        <v>5.08</v>
      </c>
      <c r="F71" s="97">
        <v>0</v>
      </c>
    </row>
    <row r="72" spans="1:22">
      <c r="A72" s="96">
        <v>61</v>
      </c>
      <c r="B72" s="97">
        <v>14.79</v>
      </c>
      <c r="C72" s="97">
        <v>0.91</v>
      </c>
      <c r="D72" s="97">
        <v>5.08</v>
      </c>
      <c r="E72" s="97">
        <v>5.08</v>
      </c>
      <c r="F72" s="97">
        <v>0</v>
      </c>
    </row>
    <row r="73" spans="1:22">
      <c r="A73" s="96">
        <v>62</v>
      </c>
      <c r="B73" s="97">
        <v>15.08</v>
      </c>
      <c r="C73" s="97">
        <v>0.93</v>
      </c>
      <c r="D73" s="97">
        <v>5.07</v>
      </c>
      <c r="E73" s="97">
        <v>5.07</v>
      </c>
      <c r="F73" s="97">
        <v>0</v>
      </c>
    </row>
    <row r="74" spans="1:22">
      <c r="A74" s="96">
        <v>63</v>
      </c>
      <c r="B74" s="97">
        <v>15.38</v>
      </c>
      <c r="C74" s="97">
        <v>0.94</v>
      </c>
      <c r="D74" s="97">
        <v>5.0599999999999996</v>
      </c>
      <c r="E74" s="97">
        <v>5.0599999999999996</v>
      </c>
      <c r="F74" s="97">
        <v>0</v>
      </c>
    </row>
    <row r="75" spans="1:22">
      <c r="A75" s="96">
        <v>64</v>
      </c>
      <c r="B75" s="97">
        <v>15.7</v>
      </c>
      <c r="C75" s="97">
        <v>0.96</v>
      </c>
      <c r="D75" s="97">
        <v>5.04</v>
      </c>
      <c r="E75" s="97">
        <v>5.04</v>
      </c>
      <c r="F75" s="97">
        <v>0</v>
      </c>
    </row>
    <row r="77" spans="1:22">
      <c r="A77" s="54" t="s">
        <v>475</v>
      </c>
      <c r="B77"/>
      <c r="C77"/>
      <c r="D77"/>
      <c r="E77"/>
      <c r="F77"/>
      <c r="Q77" s="54" t="s">
        <v>475</v>
      </c>
      <c r="R77"/>
      <c r="S77"/>
      <c r="T77"/>
      <c r="U77"/>
      <c r="V77"/>
    </row>
    <row r="78" spans="1:22">
      <c r="A78" s="159" t="s">
        <v>503</v>
      </c>
      <c r="B78" s="159"/>
      <c r="C78" s="159"/>
      <c r="D78" s="159"/>
      <c r="E78" s="159"/>
      <c r="F78" s="159"/>
      <c r="Q78" s="159" t="s">
        <v>503</v>
      </c>
      <c r="R78" s="159"/>
      <c r="S78" s="159"/>
      <c r="T78" s="159"/>
      <c r="U78" s="159"/>
      <c r="V78" s="159"/>
    </row>
    <row r="79" spans="1:22">
      <c r="A79" s="159"/>
      <c r="B79" s="159"/>
      <c r="C79" s="159"/>
      <c r="D79" s="159"/>
      <c r="E79" s="159"/>
      <c r="F79" s="159"/>
      <c r="Q79" s="159"/>
      <c r="R79" s="159"/>
      <c r="S79" s="159"/>
      <c r="T79" s="159"/>
      <c r="U79" s="159"/>
      <c r="V79" s="159"/>
    </row>
    <row r="80" spans="1:22" ht="117" customHeight="1">
      <c r="A80" s="159" t="s">
        <v>504</v>
      </c>
      <c r="B80" s="159"/>
      <c r="C80" s="159"/>
      <c r="D80" s="159"/>
      <c r="E80" s="159"/>
      <c r="F80" s="159"/>
      <c r="Q80" s="159" t="s">
        <v>508</v>
      </c>
      <c r="R80" s="159"/>
      <c r="S80" s="159"/>
      <c r="T80" s="159"/>
      <c r="U80" s="159"/>
      <c r="V80" s="159"/>
    </row>
  </sheetData>
  <sheetProtection algorithmName="SHA-512" hashValue="t20Epkn8u+uPgghF4CnF6Zwm5BSPCvoJFQnVYDcWuCqxWMM/k1oEnIyXHL9Eei42v4uqPa0rJzEZz0wXDnAbkQ==" saltValue="FREHbParEjeK2TPZJTQi6w==" spinCount="100000" sheet="1" objects="1" scenarios="1"/>
  <mergeCells count="8">
    <mergeCell ref="I32:N33"/>
    <mergeCell ref="A78:F79"/>
    <mergeCell ref="Q78:V79"/>
    <mergeCell ref="Y37:AD38"/>
    <mergeCell ref="A80:F80"/>
    <mergeCell ref="Q80:V80"/>
    <mergeCell ref="I34:N35"/>
    <mergeCell ref="Y39:AD40"/>
  </mergeCells>
  <conditionalFormatting sqref="A6:A21 I6:I21">
    <cfRule type="expression" dxfId="575" priority="13" stopIfTrue="1">
      <formula>MOD(ROW(),2)=0</formula>
    </cfRule>
    <cfRule type="expression" dxfId="574" priority="14" stopIfTrue="1">
      <formula>MOD(ROW(),2)&lt;&gt;0</formula>
    </cfRule>
  </conditionalFormatting>
  <conditionalFormatting sqref="A26:A75">
    <cfRule type="expression" dxfId="573" priority="62" stopIfTrue="1">
      <formula>MOD(ROW(),2)&lt;&gt;0</formula>
    </cfRule>
    <cfRule type="expression" dxfId="572" priority="61" stopIfTrue="1">
      <formula>MOD(ROW(),2)=0</formula>
    </cfRule>
  </conditionalFormatting>
  <conditionalFormatting sqref="B6:F21 J6:N21">
    <cfRule type="expression" dxfId="571" priority="11" stopIfTrue="1">
      <formula>MOD(ROW(),2)=0</formula>
    </cfRule>
    <cfRule type="expression" dxfId="570" priority="12" stopIfTrue="1">
      <formula>MOD(ROW(),2)&lt;&gt;0</formula>
    </cfRule>
  </conditionalFormatting>
  <conditionalFormatting sqref="B26:F75">
    <cfRule type="expression" dxfId="569" priority="23" stopIfTrue="1">
      <formula>MOD(ROW(),2)=0</formula>
    </cfRule>
    <cfRule type="expression" dxfId="568" priority="24" stopIfTrue="1">
      <formula>MOD(ROW(),2)&lt;&gt;0</formula>
    </cfRule>
  </conditionalFormatting>
  <conditionalFormatting sqref="I26:I28">
    <cfRule type="expression" dxfId="567" priority="34" stopIfTrue="1">
      <formula>MOD(ROW(),2)&lt;&gt;0</formula>
    </cfRule>
    <cfRule type="expression" dxfId="566" priority="33" stopIfTrue="1">
      <formula>MOD(ROW(),2)=0</formula>
    </cfRule>
  </conditionalFormatting>
  <conditionalFormatting sqref="J26:N28">
    <cfRule type="expression" dxfId="565" priority="36" stopIfTrue="1">
      <formula>MOD(ROW(),2)&lt;&gt;0</formula>
    </cfRule>
    <cfRule type="expression" dxfId="564" priority="35" stopIfTrue="1">
      <formula>MOD(ROW(),2)=0</formula>
    </cfRule>
  </conditionalFormatting>
  <conditionalFormatting sqref="Q6:Q21">
    <cfRule type="expression" dxfId="563" priority="5" stopIfTrue="1">
      <formula>MOD(ROW(),2)=0</formula>
    </cfRule>
    <cfRule type="expression" dxfId="562" priority="6" stopIfTrue="1">
      <formula>MOD(ROW(),2)&lt;&gt;0</formula>
    </cfRule>
  </conditionalFormatting>
  <conditionalFormatting sqref="Q26:Q70">
    <cfRule type="expression" dxfId="561" priority="30" stopIfTrue="1">
      <formula>MOD(ROW(),2)&lt;&gt;0</formula>
    </cfRule>
    <cfRule type="expression" dxfId="560" priority="29" stopIfTrue="1">
      <formula>MOD(ROW(),2)=0</formula>
    </cfRule>
  </conditionalFormatting>
  <conditionalFormatting sqref="R6:V21">
    <cfRule type="expression" dxfId="559" priority="3" stopIfTrue="1">
      <formula>MOD(ROW(),2)=0</formula>
    </cfRule>
    <cfRule type="expression" dxfId="558" priority="4" stopIfTrue="1">
      <formula>MOD(ROW(),2)&lt;&gt;0</formula>
    </cfRule>
  </conditionalFormatting>
  <conditionalFormatting sqref="R26:V70">
    <cfRule type="expression" dxfId="557" priority="32" stopIfTrue="1">
      <formula>MOD(ROW(),2)&lt;&gt;0</formula>
    </cfRule>
    <cfRule type="expression" dxfId="556" priority="31" stopIfTrue="1">
      <formula>MOD(ROW(),2)=0</formula>
    </cfRule>
  </conditionalFormatting>
  <conditionalFormatting sqref="Y6:Y21">
    <cfRule type="expression" dxfId="555" priority="9" stopIfTrue="1">
      <formula>MOD(ROW(),2)=0</formula>
    </cfRule>
    <cfRule type="expression" dxfId="554" priority="10" stopIfTrue="1">
      <formula>MOD(ROW(),2)&lt;&gt;0</formula>
    </cfRule>
  </conditionalFormatting>
  <conditionalFormatting sqref="Y26:Y33">
    <cfRule type="expression" dxfId="553" priority="25" stopIfTrue="1">
      <formula>MOD(ROW(),2)=0</formula>
    </cfRule>
    <cfRule type="expression" dxfId="552" priority="26" stopIfTrue="1">
      <formula>MOD(ROW(),2)&lt;&gt;0</formula>
    </cfRule>
  </conditionalFormatting>
  <conditionalFormatting sqref="Z6:AD21">
    <cfRule type="expression" dxfId="551" priority="2" stopIfTrue="1">
      <formula>MOD(ROW(),2)&lt;&gt;0</formula>
    </cfRule>
    <cfRule type="expression" dxfId="550" priority="1" stopIfTrue="1">
      <formula>MOD(ROW(),2)=0</formula>
    </cfRule>
  </conditionalFormatting>
  <conditionalFormatting sqref="Z26:AD33">
    <cfRule type="expression" dxfId="549" priority="27" stopIfTrue="1">
      <formula>MOD(ROW(),2)=0</formula>
    </cfRule>
    <cfRule type="expression" dxfId="548" priority="2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1"/>
  <dimension ref="A1:AD80"/>
  <sheetViews>
    <sheetView showGridLines="0" zoomScale="85" zoomScaleNormal="85" workbookViewId="0">
      <selection activeCell="B26" sqref="B26:F26"/>
    </sheetView>
  </sheetViews>
  <sheetFormatPr defaultColWidth="10" defaultRowHeight="13.2"/>
  <cols>
    <col min="1" max="1" width="31.5546875" style="15" customWidth="1"/>
    <col min="2" max="6" width="22.5546875" style="15" customWidth="1"/>
    <col min="7" max="8" width="10" style="15"/>
    <col min="9" max="9" width="31.5546875" style="15" customWidth="1"/>
    <col min="10" max="14" width="22.5546875" style="15" customWidth="1"/>
    <col min="15" max="16" width="10" style="15"/>
    <col min="17" max="17" width="31.5546875" style="15" customWidth="1"/>
    <col min="18" max="22" width="22.5546875" style="15" customWidth="1"/>
    <col min="23" max="24" width="10" style="15"/>
    <col min="25" max="25" width="31.5546875" style="15" customWidth="1"/>
    <col min="26" max="30" width="22.5546875" style="15" customWidth="1"/>
    <col min="31" max="16384" width="10" style="15"/>
  </cols>
  <sheetData>
    <row r="1" spans="1:30" ht="21">
      <c r="A1" s="14" t="s">
        <v>0</v>
      </c>
      <c r="B1" s="37"/>
      <c r="C1" s="37"/>
      <c r="D1" s="37"/>
      <c r="E1" s="37"/>
      <c r="F1" s="37"/>
      <c r="G1" s="37"/>
      <c r="H1" s="37"/>
    </row>
    <row r="2" spans="1:30" ht="15.6">
      <c r="A2" s="16" t="str">
        <f>IF(title="&gt; Enter workbook title here","Enter workbook title in Cover sheet",title)</f>
        <v>AFPS - Consolidated Factor Spreadsheet</v>
      </c>
      <c r="B2" s="38"/>
      <c r="C2" s="38"/>
      <c r="D2" s="38"/>
      <c r="E2" s="38"/>
      <c r="F2" s="38"/>
      <c r="G2" s="38"/>
      <c r="H2" s="38"/>
    </row>
    <row r="3" spans="1:30" ht="15.6">
      <c r="A3" s="17" t="str">
        <f>TABLE_FACTOR_TYPE&amp;" - x-"&amp;TABLE_SERIES_NUMBER</f>
        <v>CETV - x-205</v>
      </c>
      <c r="B3" s="38"/>
      <c r="C3" s="38"/>
      <c r="D3" s="38"/>
      <c r="E3" s="38"/>
      <c r="F3" s="38"/>
      <c r="G3" s="38"/>
      <c r="H3" s="38"/>
    </row>
    <row r="4" spans="1:30">
      <c r="A4" s="18"/>
    </row>
    <row r="6" spans="1:30">
      <c r="A6" s="39" t="s">
        <v>466</v>
      </c>
      <c r="B6" s="40" t="s">
        <v>467</v>
      </c>
      <c r="C6" s="40"/>
      <c r="D6" s="40"/>
      <c r="E6" s="40"/>
      <c r="F6" s="40"/>
      <c r="I6" s="39" t="s">
        <v>466</v>
      </c>
      <c r="J6" s="40" t="s">
        <v>467</v>
      </c>
      <c r="K6" s="40"/>
      <c r="L6" s="40"/>
      <c r="M6" s="40"/>
      <c r="N6" s="40"/>
      <c r="Q6" s="39" t="s">
        <v>466</v>
      </c>
      <c r="R6" s="40" t="s">
        <v>467</v>
      </c>
      <c r="S6" s="40"/>
      <c r="T6" s="40"/>
      <c r="U6" s="40"/>
      <c r="V6" s="40"/>
      <c r="Y6" s="39" t="s">
        <v>466</v>
      </c>
      <c r="Z6" s="40" t="s">
        <v>467</v>
      </c>
      <c r="AA6" s="40"/>
      <c r="AB6" s="40"/>
      <c r="AC6" s="40"/>
      <c r="AD6" s="40"/>
    </row>
    <row r="7" spans="1:30">
      <c r="A7" s="41" t="s">
        <v>468</v>
      </c>
      <c r="B7" s="42" t="s">
        <v>469</v>
      </c>
      <c r="C7" s="42"/>
      <c r="D7" s="42"/>
      <c r="E7" s="42"/>
      <c r="F7" s="42"/>
      <c r="I7" s="41" t="s">
        <v>468</v>
      </c>
      <c r="J7" s="42" t="s">
        <v>469</v>
      </c>
      <c r="K7" s="42"/>
      <c r="L7" s="42"/>
      <c r="M7" s="42"/>
      <c r="N7" s="42"/>
      <c r="Q7" s="41" t="s">
        <v>468</v>
      </c>
      <c r="R7" s="42" t="s">
        <v>469</v>
      </c>
      <c r="S7" s="42"/>
      <c r="T7" s="42"/>
      <c r="U7" s="42"/>
      <c r="V7" s="42"/>
      <c r="Y7" s="41" t="s">
        <v>468</v>
      </c>
      <c r="Z7" s="42" t="s">
        <v>469</v>
      </c>
      <c r="AA7" s="42"/>
      <c r="AB7" s="42"/>
      <c r="AC7" s="42"/>
      <c r="AD7" s="42"/>
    </row>
    <row r="8" spans="1:30">
      <c r="A8" s="41" t="s">
        <v>90</v>
      </c>
      <c r="B8" s="42" t="s">
        <v>114</v>
      </c>
      <c r="C8" s="42"/>
      <c r="D8" s="42"/>
      <c r="E8" s="42"/>
      <c r="F8" s="42"/>
      <c r="I8" s="41" t="s">
        <v>90</v>
      </c>
      <c r="J8" s="42" t="s">
        <v>114</v>
      </c>
      <c r="K8" s="42"/>
      <c r="L8" s="42"/>
      <c r="M8" s="42"/>
      <c r="N8" s="42"/>
      <c r="Q8" s="41" t="s">
        <v>90</v>
      </c>
      <c r="R8" s="42" t="s">
        <v>114</v>
      </c>
      <c r="S8" s="42"/>
      <c r="T8" s="42"/>
      <c r="U8" s="42"/>
      <c r="V8" s="42"/>
      <c r="Y8" s="41" t="s">
        <v>90</v>
      </c>
      <c r="Z8" s="42" t="s">
        <v>114</v>
      </c>
      <c r="AA8" s="42"/>
      <c r="AB8" s="42"/>
      <c r="AC8" s="42"/>
      <c r="AD8" s="42"/>
    </row>
    <row r="9" spans="1:30">
      <c r="A9" s="41" t="s">
        <v>91</v>
      </c>
      <c r="B9" s="42" t="s">
        <v>118</v>
      </c>
      <c r="C9" s="42"/>
      <c r="D9" s="42"/>
      <c r="E9" s="42"/>
      <c r="F9" s="42"/>
      <c r="I9" s="41" t="s">
        <v>91</v>
      </c>
      <c r="J9" s="42" t="s">
        <v>118</v>
      </c>
      <c r="K9" s="42"/>
      <c r="L9" s="42"/>
      <c r="M9" s="42"/>
      <c r="N9" s="42"/>
      <c r="Q9" s="41" t="s">
        <v>91</v>
      </c>
      <c r="R9" s="42" t="s">
        <v>118</v>
      </c>
      <c r="S9" s="42"/>
      <c r="T9" s="42"/>
      <c r="U9" s="42"/>
      <c r="V9" s="42"/>
      <c r="Y9" s="41" t="s">
        <v>91</v>
      </c>
      <c r="Z9" s="42" t="s">
        <v>118</v>
      </c>
      <c r="AA9" s="42"/>
      <c r="AB9" s="42"/>
      <c r="AC9" s="42"/>
      <c r="AD9" s="42"/>
    </row>
    <row r="10" spans="1:30">
      <c r="A10" s="41" t="s">
        <v>6</v>
      </c>
      <c r="B10" s="42" t="s">
        <v>509</v>
      </c>
      <c r="C10" s="42"/>
      <c r="D10" s="42"/>
      <c r="E10" s="42"/>
      <c r="F10" s="42"/>
      <c r="I10" s="41" t="s">
        <v>6</v>
      </c>
      <c r="J10" s="42" t="s">
        <v>510</v>
      </c>
      <c r="K10" s="42"/>
      <c r="L10" s="42"/>
      <c r="M10" s="42"/>
      <c r="N10" s="42"/>
      <c r="Q10" s="41" t="s">
        <v>6</v>
      </c>
      <c r="R10" s="42" t="s">
        <v>509</v>
      </c>
      <c r="S10" s="42"/>
      <c r="T10" s="42"/>
      <c r="U10" s="42"/>
      <c r="V10" s="42"/>
      <c r="Y10" s="41" t="s">
        <v>6</v>
      </c>
      <c r="Z10" s="42" t="s">
        <v>511</v>
      </c>
      <c r="AA10" s="42"/>
      <c r="AB10" s="42"/>
      <c r="AC10" s="42"/>
      <c r="AD10" s="42"/>
    </row>
    <row r="11" spans="1:30">
      <c r="A11" s="41" t="s">
        <v>92</v>
      </c>
      <c r="B11" s="42" t="s">
        <v>106</v>
      </c>
      <c r="C11" s="42"/>
      <c r="D11" s="42"/>
      <c r="E11" s="42"/>
      <c r="F11" s="42"/>
      <c r="I11" s="41" t="s">
        <v>92</v>
      </c>
      <c r="J11" s="42" t="s">
        <v>106</v>
      </c>
      <c r="K11" s="42"/>
      <c r="L11" s="42"/>
      <c r="M11" s="42"/>
      <c r="N11" s="42"/>
      <c r="Q11" s="41" t="s">
        <v>92</v>
      </c>
      <c r="R11" s="42" t="s">
        <v>112</v>
      </c>
      <c r="S11" s="42"/>
      <c r="T11" s="42"/>
      <c r="U11" s="42"/>
      <c r="V11" s="42"/>
      <c r="Y11" s="41" t="s">
        <v>92</v>
      </c>
      <c r="Z11" s="42" t="s">
        <v>112</v>
      </c>
      <c r="AA11" s="42"/>
      <c r="AB11" s="42"/>
      <c r="AC11" s="42"/>
      <c r="AD11" s="42"/>
    </row>
    <row r="12" spans="1:30">
      <c r="A12" s="41" t="s">
        <v>93</v>
      </c>
      <c r="B12" s="42" t="s">
        <v>107</v>
      </c>
      <c r="C12" s="42"/>
      <c r="D12" s="42"/>
      <c r="E12" s="42"/>
      <c r="F12" s="42"/>
      <c r="I12" s="41" t="s">
        <v>93</v>
      </c>
      <c r="J12" s="42" t="s">
        <v>107</v>
      </c>
      <c r="K12" s="42"/>
      <c r="L12" s="42"/>
      <c r="M12" s="42"/>
      <c r="N12" s="42"/>
      <c r="Q12" s="41" t="s">
        <v>93</v>
      </c>
      <c r="R12" s="42" t="s">
        <v>107</v>
      </c>
      <c r="S12" s="42"/>
      <c r="T12" s="42"/>
      <c r="U12" s="42"/>
      <c r="V12" s="42"/>
      <c r="Y12" s="41" t="s">
        <v>93</v>
      </c>
      <c r="Z12" s="42" t="s">
        <v>107</v>
      </c>
      <c r="AA12" s="42"/>
      <c r="AB12" s="42"/>
      <c r="AC12" s="42"/>
      <c r="AD12" s="42"/>
    </row>
    <row r="13" spans="1:30">
      <c r="A13" s="41" t="s">
        <v>470</v>
      </c>
      <c r="B13" s="42">
        <v>0</v>
      </c>
      <c r="C13" s="42"/>
      <c r="D13" s="42"/>
      <c r="E13" s="42"/>
      <c r="F13" s="42"/>
      <c r="I13" s="41" t="s">
        <v>470</v>
      </c>
      <c r="J13" s="42">
        <v>0</v>
      </c>
      <c r="K13" s="42"/>
      <c r="L13" s="42"/>
      <c r="M13" s="42"/>
      <c r="N13" s="42"/>
      <c r="Q13" s="41" t="s">
        <v>470</v>
      </c>
      <c r="R13" s="42">
        <v>0</v>
      </c>
      <c r="S13" s="42"/>
      <c r="T13" s="42"/>
      <c r="U13" s="42"/>
      <c r="V13" s="42"/>
      <c r="Y13" s="41" t="s">
        <v>470</v>
      </c>
      <c r="Z13" s="42">
        <v>0</v>
      </c>
      <c r="AA13" s="42"/>
      <c r="AB13" s="42"/>
      <c r="AC13" s="42"/>
      <c r="AD13" s="42"/>
    </row>
    <row r="14" spans="1:30">
      <c r="A14" s="41" t="s">
        <v>88</v>
      </c>
      <c r="B14" s="42">
        <v>205</v>
      </c>
      <c r="C14" s="42"/>
      <c r="D14" s="42"/>
      <c r="E14" s="42"/>
      <c r="F14" s="42"/>
      <c r="I14" s="41" t="s">
        <v>88</v>
      </c>
      <c r="J14" s="42">
        <v>205</v>
      </c>
      <c r="K14" s="42"/>
      <c r="L14" s="42"/>
      <c r="M14" s="42"/>
      <c r="N14" s="42"/>
      <c r="Q14" s="41" t="s">
        <v>88</v>
      </c>
      <c r="R14" s="42">
        <v>205</v>
      </c>
      <c r="S14" s="42"/>
      <c r="T14" s="42"/>
      <c r="U14" s="42"/>
      <c r="V14" s="42"/>
      <c r="Y14" s="41" t="s">
        <v>88</v>
      </c>
      <c r="Z14" s="42">
        <v>205</v>
      </c>
      <c r="AA14" s="42"/>
      <c r="AB14" s="42"/>
      <c r="AC14" s="42"/>
      <c r="AD14" s="42"/>
    </row>
    <row r="15" spans="1:30">
      <c r="A15" s="41" t="s">
        <v>471</v>
      </c>
      <c r="B15" s="42" t="s">
        <v>156</v>
      </c>
      <c r="C15" s="42"/>
      <c r="D15" s="42"/>
      <c r="E15" s="42"/>
      <c r="F15" s="42"/>
      <c r="I15" s="41" t="s">
        <v>471</v>
      </c>
      <c r="J15" s="42" t="s">
        <v>159</v>
      </c>
      <c r="K15" s="42"/>
      <c r="L15" s="42"/>
      <c r="M15" s="42"/>
      <c r="N15" s="42"/>
      <c r="Q15" s="41" t="s">
        <v>471</v>
      </c>
      <c r="R15" s="42" t="s">
        <v>162</v>
      </c>
      <c r="S15" s="42"/>
      <c r="T15" s="42"/>
      <c r="U15" s="42"/>
      <c r="V15" s="42"/>
      <c r="Y15" s="41" t="s">
        <v>471</v>
      </c>
      <c r="Z15" s="42" t="s">
        <v>164</v>
      </c>
      <c r="AA15" s="42"/>
      <c r="AB15" s="42"/>
      <c r="AC15" s="42"/>
      <c r="AD15" s="42"/>
    </row>
    <row r="16" spans="1:30">
      <c r="A16" s="41" t="s">
        <v>95</v>
      </c>
      <c r="B16" s="42" t="s">
        <v>158</v>
      </c>
      <c r="C16" s="42"/>
      <c r="D16" s="42"/>
      <c r="E16" s="42"/>
      <c r="F16" s="42"/>
      <c r="I16" s="41" t="s">
        <v>95</v>
      </c>
      <c r="J16" s="42" t="s">
        <v>161</v>
      </c>
      <c r="K16" s="42"/>
      <c r="L16" s="42"/>
      <c r="M16" s="42"/>
      <c r="N16" s="42"/>
      <c r="Q16" s="41" t="s">
        <v>95</v>
      </c>
      <c r="R16" s="42" t="s">
        <v>163</v>
      </c>
      <c r="S16" s="42"/>
      <c r="T16" s="42"/>
      <c r="U16" s="42"/>
      <c r="V16" s="42"/>
      <c r="Y16" s="41" t="s">
        <v>95</v>
      </c>
      <c r="Z16" s="42" t="s">
        <v>166</v>
      </c>
      <c r="AA16" s="42"/>
      <c r="AB16" s="42"/>
      <c r="AC16" s="42"/>
      <c r="AD16" s="42"/>
    </row>
    <row r="17" spans="1:30" ht="52.8">
      <c r="A17" s="41" t="s">
        <v>96</v>
      </c>
      <c r="B17" s="42">
        <v>317</v>
      </c>
      <c r="C17" s="42"/>
      <c r="D17" s="42"/>
      <c r="E17" s="42"/>
      <c r="F17" s="42"/>
      <c r="I17" s="41" t="s">
        <v>96</v>
      </c>
      <c r="J17" s="42">
        <v>317</v>
      </c>
      <c r="K17" s="42"/>
      <c r="L17" s="42"/>
      <c r="M17" s="42"/>
      <c r="N17" s="42"/>
      <c r="Q17" s="41" t="s">
        <v>96</v>
      </c>
      <c r="R17" s="42">
        <v>317</v>
      </c>
      <c r="S17" s="42"/>
      <c r="T17" s="42"/>
      <c r="U17" s="42"/>
      <c r="V17" s="42"/>
      <c r="Y17" s="41" t="s">
        <v>96</v>
      </c>
      <c r="Z17" s="42">
        <v>317</v>
      </c>
      <c r="AA17" s="42"/>
      <c r="AB17" s="42"/>
      <c r="AC17" s="42"/>
      <c r="AD17" s="42"/>
    </row>
    <row r="18" spans="1:30">
      <c r="A18" s="41" t="s">
        <v>97</v>
      </c>
      <c r="B18" s="43">
        <v>45071</v>
      </c>
      <c r="C18" s="42"/>
      <c r="D18" s="42"/>
      <c r="E18" s="42"/>
      <c r="F18" s="42"/>
      <c r="I18" s="41" t="s">
        <v>97</v>
      </c>
      <c r="J18" s="43">
        <v>45071</v>
      </c>
      <c r="K18" s="42"/>
      <c r="L18" s="42"/>
      <c r="M18" s="42"/>
      <c r="N18" s="42"/>
      <c r="Q18" s="41" t="s">
        <v>97</v>
      </c>
      <c r="R18" s="43">
        <v>45071</v>
      </c>
      <c r="S18" s="42"/>
      <c r="T18" s="42"/>
      <c r="U18" s="42"/>
      <c r="V18" s="42"/>
      <c r="Y18" s="41" t="s">
        <v>97</v>
      </c>
      <c r="Z18" s="43">
        <v>45071</v>
      </c>
      <c r="AA18" s="42"/>
      <c r="AB18" s="42"/>
      <c r="AC18" s="42"/>
      <c r="AD18" s="42"/>
    </row>
    <row r="19" spans="1:30">
      <c r="A19" s="41" t="s">
        <v>98</v>
      </c>
      <c r="B19" s="43">
        <v>45015</v>
      </c>
      <c r="C19" s="42"/>
      <c r="D19" s="42"/>
      <c r="E19" s="42"/>
      <c r="F19" s="42"/>
      <c r="I19" s="41" t="s">
        <v>98</v>
      </c>
      <c r="J19" s="43">
        <v>45015</v>
      </c>
      <c r="K19" s="42"/>
      <c r="L19" s="42"/>
      <c r="M19" s="42"/>
      <c r="N19" s="42"/>
      <c r="Q19" s="41" t="s">
        <v>98</v>
      </c>
      <c r="R19" s="43">
        <v>45015</v>
      </c>
      <c r="S19" s="42"/>
      <c r="T19" s="42"/>
      <c r="U19" s="42"/>
      <c r="V19" s="42"/>
      <c r="Y19" s="41" t="s">
        <v>98</v>
      </c>
      <c r="Z19" s="43">
        <v>45015</v>
      </c>
      <c r="AA19" s="42"/>
      <c r="AB19" s="42"/>
      <c r="AC19" s="42"/>
      <c r="AD19" s="42"/>
    </row>
    <row r="20" spans="1:30">
      <c r="A20" s="41" t="s">
        <v>99</v>
      </c>
      <c r="B20" s="42" t="s">
        <v>109</v>
      </c>
      <c r="C20" s="42"/>
      <c r="D20" s="42"/>
      <c r="E20" s="42"/>
      <c r="F20" s="42"/>
      <c r="I20" s="41" t="s">
        <v>99</v>
      </c>
      <c r="J20" s="42" t="s">
        <v>109</v>
      </c>
      <c r="K20" s="42"/>
      <c r="L20" s="42"/>
      <c r="M20" s="42"/>
      <c r="N20" s="42"/>
      <c r="Q20" s="41" t="s">
        <v>99</v>
      </c>
      <c r="R20" s="42" t="s">
        <v>109</v>
      </c>
      <c r="S20" s="42"/>
      <c r="T20" s="42"/>
      <c r="U20" s="42"/>
      <c r="V20" s="42"/>
      <c r="Y20" s="41" t="s">
        <v>99</v>
      </c>
      <c r="Z20" s="42" t="s">
        <v>109</v>
      </c>
      <c r="AA20" s="42"/>
      <c r="AB20" s="42"/>
      <c r="AC20" s="42"/>
      <c r="AD20" s="42"/>
    </row>
    <row r="21" spans="1:30">
      <c r="A21" s="137" t="s">
        <v>472</v>
      </c>
      <c r="B21" s="42" t="s">
        <v>110</v>
      </c>
      <c r="C21" s="42"/>
      <c r="D21" s="42"/>
      <c r="E21" s="42"/>
      <c r="F21" s="42"/>
      <c r="I21" s="137" t="s">
        <v>472</v>
      </c>
      <c r="J21" s="42" t="s">
        <v>110</v>
      </c>
      <c r="K21" s="42"/>
      <c r="L21" s="42"/>
      <c r="M21" s="42"/>
      <c r="N21" s="42"/>
      <c r="Q21" s="41" t="s">
        <v>472</v>
      </c>
      <c r="R21" s="42" t="s">
        <v>110</v>
      </c>
      <c r="S21" s="42"/>
      <c r="T21" s="42"/>
      <c r="U21" s="42"/>
      <c r="V21" s="42"/>
      <c r="Y21" s="41" t="s">
        <v>472</v>
      </c>
      <c r="Z21" s="42" t="s">
        <v>110</v>
      </c>
      <c r="AA21" s="42"/>
      <c r="AB21" s="42"/>
      <c r="AC21" s="42"/>
      <c r="AD21" s="42"/>
    </row>
    <row r="23" spans="1:30">
      <c r="A23" s="57"/>
      <c r="B23" s="57" t="str">
        <f>HYPERLINK("#'Factor List'!A1","Back to Factor List")</f>
        <v>Back to Factor List</v>
      </c>
    </row>
    <row r="24" spans="1:30">
      <c r="A24" s="57"/>
      <c r="B24" s="57" t="str">
        <f>HYPERLINK("#'Assumptions'!A1","Assumptions")</f>
        <v>Assumptions</v>
      </c>
    </row>
    <row r="26" spans="1:30" ht="63.75" customHeight="1">
      <c r="A26" s="95" t="s">
        <v>220</v>
      </c>
      <c r="B26" s="95" t="s">
        <v>477</v>
      </c>
      <c r="C26" s="95" t="s">
        <v>478</v>
      </c>
      <c r="D26" s="95" t="s">
        <v>489</v>
      </c>
      <c r="E26" s="95" t="s">
        <v>480</v>
      </c>
      <c r="F26" s="95" t="s">
        <v>482</v>
      </c>
      <c r="I26" s="95" t="s">
        <v>220</v>
      </c>
      <c r="J26" s="95" t="s">
        <v>477</v>
      </c>
      <c r="K26" s="95" t="s">
        <v>478</v>
      </c>
      <c r="L26" s="95" t="s">
        <v>489</v>
      </c>
      <c r="M26" s="95" t="s">
        <v>480</v>
      </c>
      <c r="N26" s="95" t="s">
        <v>482</v>
      </c>
      <c r="Q26" s="95" t="s">
        <v>220</v>
      </c>
      <c r="R26" s="95" t="s">
        <v>477</v>
      </c>
      <c r="S26" s="95" t="s">
        <v>478</v>
      </c>
      <c r="T26" s="95" t="s">
        <v>489</v>
      </c>
      <c r="U26" s="95" t="s">
        <v>480</v>
      </c>
      <c r="V26" s="95" t="s">
        <v>482</v>
      </c>
      <c r="Y26" s="95" t="s">
        <v>220</v>
      </c>
      <c r="Z26" s="95" t="s">
        <v>477</v>
      </c>
      <c r="AA26" s="95" t="s">
        <v>478</v>
      </c>
      <c r="AB26" s="95" t="s">
        <v>489</v>
      </c>
      <c r="AC26" s="95" t="s">
        <v>480</v>
      </c>
      <c r="AD26" s="95" t="s">
        <v>482</v>
      </c>
    </row>
    <row r="27" spans="1:30">
      <c r="A27" s="96">
        <v>16</v>
      </c>
      <c r="B27" s="97">
        <v>7.35</v>
      </c>
      <c r="C27" s="97">
        <v>0.42</v>
      </c>
      <c r="D27" s="97">
        <v>2.58</v>
      </c>
      <c r="E27" s="97">
        <v>2.58</v>
      </c>
      <c r="F27" s="97">
        <v>0</v>
      </c>
      <c r="I27" s="96">
        <v>65</v>
      </c>
      <c r="J27" s="97">
        <v>15.1</v>
      </c>
      <c r="K27" s="97">
        <v>0.96</v>
      </c>
      <c r="L27" s="97">
        <v>5.03</v>
      </c>
      <c r="M27" s="97">
        <v>5.03</v>
      </c>
      <c r="N27" s="97">
        <v>0</v>
      </c>
      <c r="Q27" s="96">
        <v>16</v>
      </c>
      <c r="R27" s="97">
        <v>7.35</v>
      </c>
      <c r="S27" s="97">
        <v>0.42</v>
      </c>
      <c r="T27" s="97">
        <v>2.58</v>
      </c>
      <c r="U27" s="97">
        <v>2.58</v>
      </c>
      <c r="V27" s="97">
        <v>0</v>
      </c>
      <c r="Y27" s="96">
        <v>60</v>
      </c>
      <c r="Z27" s="97">
        <v>13.68</v>
      </c>
      <c r="AA27" s="97">
        <v>0.88</v>
      </c>
      <c r="AB27" s="97">
        <v>5.0999999999999996</v>
      </c>
      <c r="AC27" s="97">
        <v>5.0999999999999996</v>
      </c>
      <c r="AD27" s="97">
        <v>0</v>
      </c>
    </row>
    <row r="28" spans="1:30">
      <c r="A28" s="96">
        <v>17</v>
      </c>
      <c r="B28" s="97">
        <v>7.44</v>
      </c>
      <c r="C28" s="97">
        <v>0.43</v>
      </c>
      <c r="D28" s="97">
        <v>2.78</v>
      </c>
      <c r="E28" s="97">
        <v>2.78</v>
      </c>
      <c r="F28" s="97">
        <v>0</v>
      </c>
      <c r="I28" s="96">
        <v>66</v>
      </c>
      <c r="J28" s="97">
        <v>15.44</v>
      </c>
      <c r="K28" s="97">
        <v>0.98</v>
      </c>
      <c r="L28" s="97">
        <v>4.99</v>
      </c>
      <c r="M28" s="97">
        <v>4.99</v>
      </c>
      <c r="N28" s="97">
        <v>0</v>
      </c>
      <c r="Q28" s="96">
        <v>17</v>
      </c>
      <c r="R28" s="97">
        <v>7.44</v>
      </c>
      <c r="S28" s="97">
        <v>0.43</v>
      </c>
      <c r="T28" s="97">
        <v>2.78</v>
      </c>
      <c r="U28" s="97">
        <v>2.78</v>
      </c>
      <c r="V28" s="97">
        <v>0</v>
      </c>
      <c r="Y28" s="96">
        <v>61</v>
      </c>
      <c r="Z28" s="97">
        <v>13.93</v>
      </c>
      <c r="AA28" s="97">
        <v>0.9</v>
      </c>
      <c r="AB28" s="97">
        <v>5.0999999999999996</v>
      </c>
      <c r="AC28" s="97">
        <v>5.0999999999999996</v>
      </c>
      <c r="AD28" s="97">
        <v>0</v>
      </c>
    </row>
    <row r="29" spans="1:30">
      <c r="A29" s="96">
        <v>18</v>
      </c>
      <c r="B29" s="97">
        <v>7.54</v>
      </c>
      <c r="C29" s="97">
        <v>0.43</v>
      </c>
      <c r="D29" s="97">
        <v>2.99</v>
      </c>
      <c r="E29" s="97">
        <v>2.99</v>
      </c>
      <c r="F29" s="97">
        <v>0</v>
      </c>
      <c r="I29" s="96">
        <v>67</v>
      </c>
      <c r="J29" s="97">
        <v>15.8</v>
      </c>
      <c r="K29" s="97">
        <v>0.99</v>
      </c>
      <c r="L29" s="97">
        <v>4.95</v>
      </c>
      <c r="M29" s="97">
        <v>4.95</v>
      </c>
      <c r="N29" s="97">
        <v>0</v>
      </c>
      <c r="Q29" s="96">
        <v>18</v>
      </c>
      <c r="R29" s="97">
        <v>7.54</v>
      </c>
      <c r="S29" s="97">
        <v>0.43</v>
      </c>
      <c r="T29" s="97">
        <v>2.99</v>
      </c>
      <c r="U29" s="97">
        <v>2.99</v>
      </c>
      <c r="V29" s="97">
        <v>0</v>
      </c>
      <c r="Y29" s="96">
        <v>62</v>
      </c>
      <c r="Z29" s="97">
        <v>14.2</v>
      </c>
      <c r="AA29" s="97">
        <v>0.91</v>
      </c>
      <c r="AB29" s="97">
        <v>5.0999999999999996</v>
      </c>
      <c r="AC29" s="97">
        <v>5.0999999999999996</v>
      </c>
      <c r="AD29" s="97">
        <v>0</v>
      </c>
    </row>
    <row r="30" spans="1:30">
      <c r="A30" s="96">
        <v>19</v>
      </c>
      <c r="B30" s="97">
        <v>7.64</v>
      </c>
      <c r="C30" s="97">
        <v>0.44</v>
      </c>
      <c r="D30" s="97">
        <v>3.13</v>
      </c>
      <c r="E30" s="97">
        <v>3.13</v>
      </c>
      <c r="F30" s="97">
        <v>0</v>
      </c>
      <c r="Q30" s="96">
        <v>19</v>
      </c>
      <c r="R30" s="97">
        <v>7.64</v>
      </c>
      <c r="S30" s="97">
        <v>0.44</v>
      </c>
      <c r="T30" s="97">
        <v>3.13</v>
      </c>
      <c r="U30" s="97">
        <v>3.13</v>
      </c>
      <c r="V30" s="97">
        <v>0</v>
      </c>
      <c r="Y30" s="96">
        <v>63</v>
      </c>
      <c r="Z30" s="97">
        <v>14.48</v>
      </c>
      <c r="AA30" s="97">
        <v>0.93</v>
      </c>
      <c r="AB30" s="97">
        <v>5.08</v>
      </c>
      <c r="AC30" s="97">
        <v>5.08</v>
      </c>
      <c r="AD30" s="97">
        <v>0</v>
      </c>
    </row>
    <row r="31" spans="1:30">
      <c r="A31" s="96">
        <v>20</v>
      </c>
      <c r="B31" s="97">
        <v>7.74</v>
      </c>
      <c r="C31" s="97">
        <v>0.45</v>
      </c>
      <c r="D31" s="97">
        <v>3.19</v>
      </c>
      <c r="E31" s="97">
        <v>3.19</v>
      </c>
      <c r="F31" s="97">
        <v>0</v>
      </c>
      <c r="I31" s="54" t="s">
        <v>475</v>
      </c>
      <c r="J31"/>
      <c r="K31"/>
      <c r="L31"/>
      <c r="M31"/>
      <c r="N31"/>
      <c r="Q31" s="96">
        <v>20</v>
      </c>
      <c r="R31" s="97">
        <v>7.74</v>
      </c>
      <c r="S31" s="97">
        <v>0.45</v>
      </c>
      <c r="T31" s="97">
        <v>3.19</v>
      </c>
      <c r="U31" s="97">
        <v>3.19</v>
      </c>
      <c r="V31" s="97">
        <v>0</v>
      </c>
      <c r="Y31" s="96">
        <v>64</v>
      </c>
      <c r="Z31" s="97">
        <v>14.78</v>
      </c>
      <c r="AA31" s="97">
        <v>0.94</v>
      </c>
      <c r="AB31" s="97">
        <v>5.0599999999999996</v>
      </c>
      <c r="AC31" s="97">
        <v>5.0599999999999996</v>
      </c>
      <c r="AD31" s="97">
        <v>0</v>
      </c>
    </row>
    <row r="32" spans="1:30" ht="12.75" customHeight="1">
      <c r="A32" s="96">
        <v>21</v>
      </c>
      <c r="B32" s="97">
        <v>7.85</v>
      </c>
      <c r="C32" s="97">
        <v>0.46</v>
      </c>
      <c r="D32" s="97">
        <v>3.24</v>
      </c>
      <c r="E32" s="97">
        <v>3.24</v>
      </c>
      <c r="F32" s="97">
        <v>0</v>
      </c>
      <c r="I32" s="159" t="s">
        <v>503</v>
      </c>
      <c r="J32" s="159"/>
      <c r="K32" s="159"/>
      <c r="L32" s="159"/>
      <c r="M32" s="159"/>
      <c r="N32" s="159"/>
      <c r="Q32" s="96">
        <v>21</v>
      </c>
      <c r="R32" s="97">
        <v>7.85</v>
      </c>
      <c r="S32" s="97">
        <v>0.46</v>
      </c>
      <c r="T32" s="97">
        <v>3.24</v>
      </c>
      <c r="U32" s="97">
        <v>3.24</v>
      </c>
      <c r="V32" s="97">
        <v>0</v>
      </c>
      <c r="Y32" s="96">
        <v>65</v>
      </c>
      <c r="Z32" s="97">
        <v>15.1</v>
      </c>
      <c r="AA32" s="97">
        <v>0.96</v>
      </c>
      <c r="AB32" s="97">
        <v>5.03</v>
      </c>
      <c r="AC32" s="97">
        <v>5.03</v>
      </c>
      <c r="AD32" s="97">
        <v>0</v>
      </c>
    </row>
    <row r="33" spans="1:30">
      <c r="A33" s="96">
        <v>22</v>
      </c>
      <c r="B33" s="97">
        <v>7.95</v>
      </c>
      <c r="C33" s="97">
        <v>0.46</v>
      </c>
      <c r="D33" s="97">
        <v>3.3</v>
      </c>
      <c r="E33" s="97">
        <v>3.3</v>
      </c>
      <c r="F33" s="97">
        <v>0</v>
      </c>
      <c r="I33" s="159"/>
      <c r="J33" s="159"/>
      <c r="K33" s="159"/>
      <c r="L33" s="159"/>
      <c r="M33" s="159"/>
      <c r="N33" s="159"/>
      <c r="Q33" s="96">
        <v>22</v>
      </c>
      <c r="R33" s="97">
        <v>7.95</v>
      </c>
      <c r="S33" s="97">
        <v>0.46</v>
      </c>
      <c r="T33" s="97">
        <v>3.3</v>
      </c>
      <c r="U33" s="97">
        <v>3.3</v>
      </c>
      <c r="V33" s="97">
        <v>0</v>
      </c>
      <c r="Y33" s="96">
        <v>66</v>
      </c>
      <c r="Z33" s="97">
        <v>15.44</v>
      </c>
      <c r="AA33" s="97">
        <v>0.98</v>
      </c>
      <c r="AB33" s="97">
        <v>4.99</v>
      </c>
      <c r="AC33" s="97">
        <v>4.99</v>
      </c>
      <c r="AD33" s="97">
        <v>0</v>
      </c>
    </row>
    <row r="34" spans="1:30" ht="13.05" customHeight="1">
      <c r="A34" s="96">
        <v>23</v>
      </c>
      <c r="B34" s="97">
        <v>8.06</v>
      </c>
      <c r="C34" s="97">
        <v>0.47</v>
      </c>
      <c r="D34" s="97">
        <v>3.36</v>
      </c>
      <c r="E34" s="97">
        <v>3.36</v>
      </c>
      <c r="F34" s="97">
        <v>0</v>
      </c>
      <c r="I34" s="159" t="s">
        <v>504</v>
      </c>
      <c r="J34" s="159"/>
      <c r="K34" s="159"/>
      <c r="L34" s="159"/>
      <c r="M34" s="159"/>
      <c r="N34" s="159"/>
      <c r="Q34" s="96">
        <v>23</v>
      </c>
      <c r="R34" s="97">
        <v>8.06</v>
      </c>
      <c r="S34" s="97">
        <v>0.47</v>
      </c>
      <c r="T34" s="97">
        <v>3.36</v>
      </c>
      <c r="U34" s="97">
        <v>3.36</v>
      </c>
      <c r="V34" s="97">
        <v>0</v>
      </c>
      <c r="Y34" s="96">
        <v>67</v>
      </c>
      <c r="Z34" s="97">
        <v>15.8</v>
      </c>
      <c r="AA34" s="97">
        <v>0.99</v>
      </c>
      <c r="AB34" s="97">
        <v>4.95</v>
      </c>
      <c r="AC34" s="97">
        <v>4.95</v>
      </c>
      <c r="AD34" s="97">
        <v>0</v>
      </c>
    </row>
    <row r="35" spans="1:30" ht="12.6" customHeight="1">
      <c r="A35" s="96">
        <v>24</v>
      </c>
      <c r="B35" s="97">
        <v>8.16</v>
      </c>
      <c r="C35" s="97">
        <v>0.48</v>
      </c>
      <c r="D35" s="97">
        <v>3.42</v>
      </c>
      <c r="E35" s="97">
        <v>3.42</v>
      </c>
      <c r="F35" s="97">
        <v>0</v>
      </c>
      <c r="I35" s="159"/>
      <c r="J35" s="159"/>
      <c r="K35" s="159"/>
      <c r="L35" s="159"/>
      <c r="M35" s="159"/>
      <c r="N35" s="159"/>
      <c r="Q35" s="96">
        <v>24</v>
      </c>
      <c r="R35" s="97">
        <v>8.16</v>
      </c>
      <c r="S35" s="97">
        <v>0.48</v>
      </c>
      <c r="T35" s="97">
        <v>3.42</v>
      </c>
      <c r="U35" s="97">
        <v>3.42</v>
      </c>
      <c r="V35" s="97">
        <v>0</v>
      </c>
    </row>
    <row r="36" spans="1:30">
      <c r="A36" s="96">
        <v>25</v>
      </c>
      <c r="B36" s="97">
        <v>8.27</v>
      </c>
      <c r="C36" s="97">
        <v>0.49</v>
      </c>
      <c r="D36" s="97">
        <v>3.48</v>
      </c>
      <c r="E36" s="97">
        <v>3.48</v>
      </c>
      <c r="F36" s="97">
        <v>0</v>
      </c>
      <c r="Q36" s="96">
        <v>25</v>
      </c>
      <c r="R36" s="97">
        <v>8.27</v>
      </c>
      <c r="S36" s="97">
        <v>0.49</v>
      </c>
      <c r="T36" s="97">
        <v>3.48</v>
      </c>
      <c r="U36" s="97">
        <v>3.48</v>
      </c>
      <c r="V36" s="97">
        <v>0</v>
      </c>
      <c r="Y36" s="54" t="s">
        <v>475</v>
      </c>
      <c r="Z36"/>
      <c r="AA36"/>
      <c r="AB36"/>
      <c r="AC36"/>
      <c r="AD36"/>
    </row>
    <row r="37" spans="1:30" ht="12.75" customHeight="1">
      <c r="A37" s="96">
        <v>26</v>
      </c>
      <c r="B37" s="97">
        <v>8.3800000000000008</v>
      </c>
      <c r="C37" s="97">
        <v>0.5</v>
      </c>
      <c r="D37" s="97">
        <v>3.54</v>
      </c>
      <c r="E37" s="97">
        <v>3.54</v>
      </c>
      <c r="F37" s="97">
        <v>0</v>
      </c>
      <c r="Q37" s="96">
        <v>26</v>
      </c>
      <c r="R37" s="97">
        <v>8.3800000000000008</v>
      </c>
      <c r="S37" s="97">
        <v>0.5</v>
      </c>
      <c r="T37" s="97">
        <v>3.54</v>
      </c>
      <c r="U37" s="97">
        <v>3.54</v>
      </c>
      <c r="V37" s="97">
        <v>0</v>
      </c>
      <c r="Y37" s="159" t="s">
        <v>503</v>
      </c>
      <c r="Z37" s="159"/>
      <c r="AA37" s="159"/>
      <c r="AB37" s="159"/>
      <c r="AC37" s="159"/>
      <c r="AD37" s="159"/>
    </row>
    <row r="38" spans="1:30">
      <c r="A38" s="96">
        <v>27</v>
      </c>
      <c r="B38" s="97">
        <v>8.49</v>
      </c>
      <c r="C38" s="97">
        <v>0.51</v>
      </c>
      <c r="D38" s="97">
        <v>3.6</v>
      </c>
      <c r="E38" s="97">
        <v>3.6</v>
      </c>
      <c r="F38" s="97">
        <v>0</v>
      </c>
      <c r="Q38" s="96">
        <v>27</v>
      </c>
      <c r="R38" s="97">
        <v>8.49</v>
      </c>
      <c r="S38" s="97">
        <v>0.51</v>
      </c>
      <c r="T38" s="97">
        <v>3.6</v>
      </c>
      <c r="U38" s="97">
        <v>3.6</v>
      </c>
      <c r="V38" s="97">
        <v>0</v>
      </c>
      <c r="Y38" s="159"/>
      <c r="Z38" s="159"/>
      <c r="AA38" s="159"/>
      <c r="AB38" s="159"/>
      <c r="AC38" s="159"/>
      <c r="AD38" s="159"/>
    </row>
    <row r="39" spans="1:30">
      <c r="A39" s="96">
        <v>28</v>
      </c>
      <c r="B39" s="97">
        <v>8.61</v>
      </c>
      <c r="C39" s="97">
        <v>0.51</v>
      </c>
      <c r="D39" s="97">
        <v>3.66</v>
      </c>
      <c r="E39" s="97">
        <v>3.66</v>
      </c>
      <c r="F39" s="97">
        <v>0</v>
      </c>
      <c r="Q39" s="96">
        <v>28</v>
      </c>
      <c r="R39" s="97">
        <v>8.61</v>
      </c>
      <c r="S39" s="97">
        <v>0.51</v>
      </c>
      <c r="T39" s="97">
        <v>3.66</v>
      </c>
      <c r="U39" s="97">
        <v>3.66</v>
      </c>
      <c r="V39" s="97">
        <v>0</v>
      </c>
      <c r="Y39" s="159" t="s">
        <v>504</v>
      </c>
      <c r="Z39" s="159"/>
      <c r="AA39" s="159"/>
      <c r="AB39" s="159"/>
      <c r="AC39" s="159"/>
      <c r="AD39" s="159"/>
    </row>
    <row r="40" spans="1:30">
      <c r="A40" s="96">
        <v>29</v>
      </c>
      <c r="B40" s="97">
        <v>8.7200000000000006</v>
      </c>
      <c r="C40" s="97">
        <v>0.52</v>
      </c>
      <c r="D40" s="97">
        <v>3.73</v>
      </c>
      <c r="E40" s="97">
        <v>3.73</v>
      </c>
      <c r="F40" s="97">
        <v>0</v>
      </c>
      <c r="Q40" s="96">
        <v>29</v>
      </c>
      <c r="R40" s="97">
        <v>8.7200000000000006</v>
      </c>
      <c r="S40" s="97">
        <v>0.52</v>
      </c>
      <c r="T40" s="97">
        <v>3.73</v>
      </c>
      <c r="U40" s="97">
        <v>3.73</v>
      </c>
      <c r="V40" s="97">
        <v>0</v>
      </c>
      <c r="Y40" s="159"/>
      <c r="Z40" s="159"/>
      <c r="AA40" s="159"/>
      <c r="AB40" s="159"/>
      <c r="AC40" s="159"/>
      <c r="AD40" s="159"/>
    </row>
    <row r="41" spans="1:30">
      <c r="A41" s="96">
        <v>30</v>
      </c>
      <c r="B41" s="97">
        <v>8.84</v>
      </c>
      <c r="C41" s="97">
        <v>0.53</v>
      </c>
      <c r="D41" s="97">
        <v>3.79</v>
      </c>
      <c r="E41" s="97">
        <v>3.79</v>
      </c>
      <c r="F41" s="97">
        <v>0</v>
      </c>
      <c r="Q41" s="96">
        <v>30</v>
      </c>
      <c r="R41" s="97">
        <v>8.84</v>
      </c>
      <c r="S41" s="97">
        <v>0.53</v>
      </c>
      <c r="T41" s="97">
        <v>3.79</v>
      </c>
      <c r="U41" s="97">
        <v>3.79</v>
      </c>
      <c r="V41" s="97">
        <v>0</v>
      </c>
    </row>
    <row r="42" spans="1:30">
      <c r="A42" s="96">
        <v>31</v>
      </c>
      <c r="B42" s="97">
        <v>8.9499999999999993</v>
      </c>
      <c r="C42" s="97">
        <v>0.54</v>
      </c>
      <c r="D42" s="97">
        <v>3.85</v>
      </c>
      <c r="E42" s="97">
        <v>3.85</v>
      </c>
      <c r="F42" s="97">
        <v>0</v>
      </c>
      <c r="Q42" s="96">
        <v>31</v>
      </c>
      <c r="R42" s="97">
        <v>8.9499999999999993</v>
      </c>
      <c r="S42" s="97">
        <v>0.54</v>
      </c>
      <c r="T42" s="97">
        <v>3.85</v>
      </c>
      <c r="U42" s="97">
        <v>3.85</v>
      </c>
      <c r="V42" s="97">
        <v>0</v>
      </c>
    </row>
    <row r="43" spans="1:30">
      <c r="A43" s="96">
        <v>32</v>
      </c>
      <c r="B43" s="97">
        <v>9.07</v>
      </c>
      <c r="C43" s="97">
        <v>0.55000000000000004</v>
      </c>
      <c r="D43" s="97">
        <v>3.91</v>
      </c>
      <c r="E43" s="97">
        <v>3.91</v>
      </c>
      <c r="F43" s="97">
        <v>0</v>
      </c>
      <c r="Q43" s="96">
        <v>32</v>
      </c>
      <c r="R43" s="97">
        <v>9.07</v>
      </c>
      <c r="S43" s="97">
        <v>0.55000000000000004</v>
      </c>
      <c r="T43" s="97">
        <v>3.91</v>
      </c>
      <c r="U43" s="97">
        <v>3.91</v>
      </c>
      <c r="V43" s="97">
        <v>0</v>
      </c>
    </row>
    <row r="44" spans="1:30">
      <c r="A44" s="96">
        <v>33</v>
      </c>
      <c r="B44" s="97">
        <v>9.1999999999999993</v>
      </c>
      <c r="C44" s="97">
        <v>0.56000000000000005</v>
      </c>
      <c r="D44" s="97">
        <v>3.97</v>
      </c>
      <c r="E44" s="97">
        <v>3.97</v>
      </c>
      <c r="F44" s="97">
        <v>0</v>
      </c>
      <c r="Q44" s="96">
        <v>33</v>
      </c>
      <c r="R44" s="97">
        <v>9.1999999999999993</v>
      </c>
      <c r="S44" s="97">
        <v>0.56000000000000005</v>
      </c>
      <c r="T44" s="97">
        <v>3.97</v>
      </c>
      <c r="U44" s="97">
        <v>3.97</v>
      </c>
      <c r="V44" s="97">
        <v>0</v>
      </c>
    </row>
    <row r="45" spans="1:30">
      <c r="A45" s="96">
        <v>34</v>
      </c>
      <c r="B45" s="97">
        <v>9.32</v>
      </c>
      <c r="C45" s="97">
        <v>0.56999999999999995</v>
      </c>
      <c r="D45" s="97">
        <v>4.03</v>
      </c>
      <c r="E45" s="97">
        <v>4.03</v>
      </c>
      <c r="F45" s="97">
        <v>0</v>
      </c>
      <c r="Q45" s="96">
        <v>34</v>
      </c>
      <c r="R45" s="97">
        <v>9.32</v>
      </c>
      <c r="S45" s="97">
        <v>0.56999999999999995</v>
      </c>
      <c r="T45" s="97">
        <v>4.03</v>
      </c>
      <c r="U45" s="97">
        <v>4.03</v>
      </c>
      <c r="V45" s="97">
        <v>0</v>
      </c>
    </row>
    <row r="46" spans="1:30">
      <c r="A46" s="96">
        <v>35</v>
      </c>
      <c r="B46" s="97">
        <v>9.4499999999999993</v>
      </c>
      <c r="C46" s="97">
        <v>0.57999999999999996</v>
      </c>
      <c r="D46" s="97">
        <v>4.09</v>
      </c>
      <c r="E46" s="97">
        <v>4.09</v>
      </c>
      <c r="F46" s="97">
        <v>0</v>
      </c>
      <c r="Q46" s="96">
        <v>35</v>
      </c>
      <c r="R46" s="97">
        <v>9.4499999999999993</v>
      </c>
      <c r="S46" s="97">
        <v>0.57999999999999996</v>
      </c>
      <c r="T46" s="97">
        <v>4.09</v>
      </c>
      <c r="U46" s="97">
        <v>4.09</v>
      </c>
      <c r="V46" s="97">
        <v>0</v>
      </c>
    </row>
    <row r="47" spans="1:30">
      <c r="A47" s="96">
        <v>36</v>
      </c>
      <c r="B47" s="97">
        <v>9.57</v>
      </c>
      <c r="C47" s="97">
        <v>0.59</v>
      </c>
      <c r="D47" s="97">
        <v>4.1500000000000004</v>
      </c>
      <c r="E47" s="97">
        <v>4.1500000000000004</v>
      </c>
      <c r="F47" s="97">
        <v>0</v>
      </c>
      <c r="Q47" s="96">
        <v>36</v>
      </c>
      <c r="R47" s="97">
        <v>9.57</v>
      </c>
      <c r="S47" s="97">
        <v>0.59</v>
      </c>
      <c r="T47" s="97">
        <v>4.1500000000000004</v>
      </c>
      <c r="U47" s="97">
        <v>4.1500000000000004</v>
      </c>
      <c r="V47" s="97">
        <v>0</v>
      </c>
    </row>
    <row r="48" spans="1:30">
      <c r="A48" s="96">
        <v>37</v>
      </c>
      <c r="B48" s="97">
        <v>9.6999999999999993</v>
      </c>
      <c r="C48" s="97">
        <v>0.6</v>
      </c>
      <c r="D48" s="97">
        <v>4.21</v>
      </c>
      <c r="E48" s="97">
        <v>4.21</v>
      </c>
      <c r="F48" s="97">
        <v>0</v>
      </c>
      <c r="Q48" s="96">
        <v>37</v>
      </c>
      <c r="R48" s="97">
        <v>9.6999999999999993</v>
      </c>
      <c r="S48" s="97">
        <v>0.6</v>
      </c>
      <c r="T48" s="97">
        <v>4.21</v>
      </c>
      <c r="U48" s="97">
        <v>4.21</v>
      </c>
      <c r="V48" s="97">
        <v>0</v>
      </c>
    </row>
    <row r="49" spans="1:22">
      <c r="A49" s="96">
        <v>38</v>
      </c>
      <c r="B49" s="97">
        <v>9.83</v>
      </c>
      <c r="C49" s="97">
        <v>0.61</v>
      </c>
      <c r="D49" s="97">
        <v>4.26</v>
      </c>
      <c r="E49" s="97">
        <v>4.26</v>
      </c>
      <c r="F49" s="97">
        <v>0</v>
      </c>
      <c r="Q49" s="96">
        <v>38</v>
      </c>
      <c r="R49" s="97">
        <v>9.83</v>
      </c>
      <c r="S49" s="97">
        <v>0.61</v>
      </c>
      <c r="T49" s="97">
        <v>4.26</v>
      </c>
      <c r="U49" s="97">
        <v>4.26</v>
      </c>
      <c r="V49" s="97">
        <v>0</v>
      </c>
    </row>
    <row r="50" spans="1:22">
      <c r="A50" s="96">
        <v>39</v>
      </c>
      <c r="B50" s="97">
        <v>9.9700000000000006</v>
      </c>
      <c r="C50" s="97">
        <v>0.62</v>
      </c>
      <c r="D50" s="97">
        <v>4.32</v>
      </c>
      <c r="E50" s="97">
        <v>4.32</v>
      </c>
      <c r="F50" s="97">
        <v>0</v>
      </c>
      <c r="Q50" s="96">
        <v>39</v>
      </c>
      <c r="R50" s="97">
        <v>9.9700000000000006</v>
      </c>
      <c r="S50" s="97">
        <v>0.62</v>
      </c>
      <c r="T50" s="97">
        <v>4.32</v>
      </c>
      <c r="U50" s="97">
        <v>4.32</v>
      </c>
      <c r="V50" s="97">
        <v>0</v>
      </c>
    </row>
    <row r="51" spans="1:22">
      <c r="A51" s="96">
        <v>40</v>
      </c>
      <c r="B51" s="97">
        <v>10.11</v>
      </c>
      <c r="C51" s="97">
        <v>0.63</v>
      </c>
      <c r="D51" s="97">
        <v>4.38</v>
      </c>
      <c r="E51" s="97">
        <v>4.38</v>
      </c>
      <c r="F51" s="97">
        <v>0</v>
      </c>
      <c r="Q51" s="96">
        <v>40</v>
      </c>
      <c r="R51" s="97">
        <v>10.11</v>
      </c>
      <c r="S51" s="97">
        <v>0.63</v>
      </c>
      <c r="T51" s="97">
        <v>4.38</v>
      </c>
      <c r="U51" s="97">
        <v>4.38</v>
      </c>
      <c r="V51" s="97">
        <v>0</v>
      </c>
    </row>
    <row r="52" spans="1:22">
      <c r="A52" s="96">
        <v>41</v>
      </c>
      <c r="B52" s="97">
        <v>10.24</v>
      </c>
      <c r="C52" s="97">
        <v>0.64</v>
      </c>
      <c r="D52" s="97">
        <v>4.4400000000000004</v>
      </c>
      <c r="E52" s="97">
        <v>4.4400000000000004</v>
      </c>
      <c r="F52" s="97">
        <v>0</v>
      </c>
      <c r="Q52" s="96">
        <v>41</v>
      </c>
      <c r="R52" s="97">
        <v>10.24</v>
      </c>
      <c r="S52" s="97">
        <v>0.64</v>
      </c>
      <c r="T52" s="97">
        <v>4.4400000000000004</v>
      </c>
      <c r="U52" s="97">
        <v>4.4400000000000004</v>
      </c>
      <c r="V52" s="97">
        <v>0</v>
      </c>
    </row>
    <row r="53" spans="1:22">
      <c r="A53" s="96">
        <v>42</v>
      </c>
      <c r="B53" s="97">
        <v>10.39</v>
      </c>
      <c r="C53" s="97">
        <v>0.65</v>
      </c>
      <c r="D53" s="97">
        <v>4.49</v>
      </c>
      <c r="E53" s="97">
        <v>4.49</v>
      </c>
      <c r="F53" s="97">
        <v>0</v>
      </c>
      <c r="Q53" s="96">
        <v>42</v>
      </c>
      <c r="R53" s="97">
        <v>10.39</v>
      </c>
      <c r="S53" s="97">
        <v>0.65</v>
      </c>
      <c r="T53" s="97">
        <v>4.49</v>
      </c>
      <c r="U53" s="97">
        <v>4.49</v>
      </c>
      <c r="V53" s="97">
        <v>0</v>
      </c>
    </row>
    <row r="54" spans="1:22">
      <c r="A54" s="96">
        <v>43</v>
      </c>
      <c r="B54" s="97">
        <v>10.53</v>
      </c>
      <c r="C54" s="97">
        <v>0.66</v>
      </c>
      <c r="D54" s="97">
        <v>4.54</v>
      </c>
      <c r="E54" s="97">
        <v>4.54</v>
      </c>
      <c r="F54" s="97">
        <v>0</v>
      </c>
      <c r="Q54" s="96">
        <v>43</v>
      </c>
      <c r="R54" s="97">
        <v>10.53</v>
      </c>
      <c r="S54" s="97">
        <v>0.66</v>
      </c>
      <c r="T54" s="97">
        <v>4.54</v>
      </c>
      <c r="U54" s="97">
        <v>4.54</v>
      </c>
      <c r="V54" s="97">
        <v>0</v>
      </c>
    </row>
    <row r="55" spans="1:22">
      <c r="A55" s="96">
        <v>44</v>
      </c>
      <c r="B55" s="97">
        <v>10.68</v>
      </c>
      <c r="C55" s="97">
        <v>0.67</v>
      </c>
      <c r="D55" s="97">
        <v>4.59</v>
      </c>
      <c r="E55" s="97">
        <v>4.59</v>
      </c>
      <c r="F55" s="97">
        <v>0</v>
      </c>
      <c r="Q55" s="96">
        <v>44</v>
      </c>
      <c r="R55" s="97">
        <v>10.68</v>
      </c>
      <c r="S55" s="97">
        <v>0.67</v>
      </c>
      <c r="T55" s="97">
        <v>4.59</v>
      </c>
      <c r="U55" s="97">
        <v>4.59</v>
      </c>
      <c r="V55" s="97">
        <v>0</v>
      </c>
    </row>
    <row r="56" spans="1:22">
      <c r="A56" s="96">
        <v>45</v>
      </c>
      <c r="B56" s="97">
        <v>10.83</v>
      </c>
      <c r="C56" s="97">
        <v>0.68</v>
      </c>
      <c r="D56" s="97">
        <v>4.6399999999999997</v>
      </c>
      <c r="E56" s="97">
        <v>4.6399999999999997</v>
      </c>
      <c r="F56" s="97">
        <v>0</v>
      </c>
      <c r="Q56" s="96">
        <v>45</v>
      </c>
      <c r="R56" s="97">
        <v>10.83</v>
      </c>
      <c r="S56" s="97">
        <v>0.68</v>
      </c>
      <c r="T56" s="97">
        <v>4.6399999999999997</v>
      </c>
      <c r="U56" s="97">
        <v>4.6399999999999997</v>
      </c>
      <c r="V56" s="97">
        <v>0</v>
      </c>
    </row>
    <row r="57" spans="1:22">
      <c r="A57" s="96">
        <v>46</v>
      </c>
      <c r="B57" s="97">
        <v>10.99</v>
      </c>
      <c r="C57" s="97">
        <v>0.7</v>
      </c>
      <c r="D57" s="97">
        <v>4.6900000000000004</v>
      </c>
      <c r="E57" s="97">
        <v>4.6900000000000004</v>
      </c>
      <c r="F57" s="97">
        <v>0</v>
      </c>
      <c r="Q57" s="96">
        <v>46</v>
      </c>
      <c r="R57" s="97">
        <v>10.99</v>
      </c>
      <c r="S57" s="97">
        <v>0.7</v>
      </c>
      <c r="T57" s="97">
        <v>4.6900000000000004</v>
      </c>
      <c r="U57" s="97">
        <v>4.6900000000000004</v>
      </c>
      <c r="V57" s="97">
        <v>0</v>
      </c>
    </row>
    <row r="58" spans="1:22">
      <c r="A58" s="96">
        <v>47</v>
      </c>
      <c r="B58" s="97">
        <v>11.15</v>
      </c>
      <c r="C58" s="97">
        <v>0.71</v>
      </c>
      <c r="D58" s="97">
        <v>4.74</v>
      </c>
      <c r="E58" s="97">
        <v>4.74</v>
      </c>
      <c r="F58" s="97">
        <v>0</v>
      </c>
      <c r="Q58" s="96">
        <v>47</v>
      </c>
      <c r="R58" s="97">
        <v>11.15</v>
      </c>
      <c r="S58" s="97">
        <v>0.71</v>
      </c>
      <c r="T58" s="97">
        <v>4.74</v>
      </c>
      <c r="U58" s="97">
        <v>4.74</v>
      </c>
      <c r="V58" s="97">
        <v>0</v>
      </c>
    </row>
    <row r="59" spans="1:22">
      <c r="A59" s="96">
        <v>48</v>
      </c>
      <c r="B59" s="97">
        <v>11.31</v>
      </c>
      <c r="C59" s="97">
        <v>0.72</v>
      </c>
      <c r="D59" s="97">
        <v>4.78</v>
      </c>
      <c r="E59" s="97">
        <v>4.78</v>
      </c>
      <c r="F59" s="97">
        <v>0</v>
      </c>
      <c r="Q59" s="96">
        <v>48</v>
      </c>
      <c r="R59" s="97">
        <v>11.31</v>
      </c>
      <c r="S59" s="97">
        <v>0.72</v>
      </c>
      <c r="T59" s="97">
        <v>4.78</v>
      </c>
      <c r="U59" s="97">
        <v>4.78</v>
      </c>
      <c r="V59" s="97">
        <v>0</v>
      </c>
    </row>
    <row r="60" spans="1:22">
      <c r="A60" s="96">
        <v>49</v>
      </c>
      <c r="B60" s="97">
        <v>11.48</v>
      </c>
      <c r="C60" s="97">
        <v>0.73</v>
      </c>
      <c r="D60" s="97">
        <v>4.82</v>
      </c>
      <c r="E60" s="97">
        <v>4.82</v>
      </c>
      <c r="F60" s="97">
        <v>0</v>
      </c>
      <c r="Q60" s="96">
        <v>49</v>
      </c>
      <c r="R60" s="97">
        <v>11.48</v>
      </c>
      <c r="S60" s="97">
        <v>0.73</v>
      </c>
      <c r="T60" s="97">
        <v>4.82</v>
      </c>
      <c r="U60" s="97">
        <v>4.82</v>
      </c>
      <c r="V60" s="97">
        <v>0</v>
      </c>
    </row>
    <row r="61" spans="1:22">
      <c r="A61" s="96">
        <v>50</v>
      </c>
      <c r="B61" s="97">
        <v>11.65</v>
      </c>
      <c r="C61" s="97">
        <v>0.74</v>
      </c>
      <c r="D61" s="97">
        <v>4.8600000000000003</v>
      </c>
      <c r="E61" s="97">
        <v>4.8600000000000003</v>
      </c>
      <c r="F61" s="97">
        <v>0</v>
      </c>
      <c r="Q61" s="96">
        <v>50</v>
      </c>
      <c r="R61" s="97">
        <v>11.65</v>
      </c>
      <c r="S61" s="97">
        <v>0.74</v>
      </c>
      <c r="T61" s="97">
        <v>4.8600000000000003</v>
      </c>
      <c r="U61" s="97">
        <v>4.8600000000000003</v>
      </c>
      <c r="V61" s="97">
        <v>0</v>
      </c>
    </row>
    <row r="62" spans="1:22">
      <c r="A62" s="96">
        <v>51</v>
      </c>
      <c r="B62" s="97">
        <v>11.82</v>
      </c>
      <c r="C62" s="97">
        <v>0.76</v>
      </c>
      <c r="D62" s="97">
        <v>4.9000000000000004</v>
      </c>
      <c r="E62" s="97">
        <v>4.9000000000000004</v>
      </c>
      <c r="F62" s="97">
        <v>0</v>
      </c>
      <c r="Q62" s="96">
        <v>51</v>
      </c>
      <c r="R62" s="97">
        <v>11.82</v>
      </c>
      <c r="S62" s="97">
        <v>0.76</v>
      </c>
      <c r="T62" s="97">
        <v>4.9000000000000004</v>
      </c>
      <c r="U62" s="97">
        <v>4.9000000000000004</v>
      </c>
      <c r="V62" s="97">
        <v>0</v>
      </c>
    </row>
    <row r="63" spans="1:22">
      <c r="A63" s="96">
        <v>52</v>
      </c>
      <c r="B63" s="97">
        <v>12</v>
      </c>
      <c r="C63" s="97">
        <v>0.77</v>
      </c>
      <c r="D63" s="97">
        <v>4.9400000000000004</v>
      </c>
      <c r="E63" s="97">
        <v>4.9400000000000004</v>
      </c>
      <c r="F63" s="97">
        <v>0</v>
      </c>
      <c r="Q63" s="96">
        <v>52</v>
      </c>
      <c r="R63" s="97">
        <v>12</v>
      </c>
      <c r="S63" s="97">
        <v>0.77</v>
      </c>
      <c r="T63" s="97">
        <v>4.9400000000000004</v>
      </c>
      <c r="U63" s="97">
        <v>4.9400000000000004</v>
      </c>
      <c r="V63" s="97">
        <v>0</v>
      </c>
    </row>
    <row r="64" spans="1:22">
      <c r="A64" s="96">
        <v>53</v>
      </c>
      <c r="B64" s="97">
        <v>12.19</v>
      </c>
      <c r="C64" s="97">
        <v>0.78</v>
      </c>
      <c r="D64" s="97">
        <v>4.97</v>
      </c>
      <c r="E64" s="97">
        <v>4.97</v>
      </c>
      <c r="F64" s="97">
        <v>0</v>
      </c>
      <c r="Q64" s="96">
        <v>53</v>
      </c>
      <c r="R64" s="97">
        <v>12.19</v>
      </c>
      <c r="S64" s="97">
        <v>0.78</v>
      </c>
      <c r="T64" s="97">
        <v>4.97</v>
      </c>
      <c r="U64" s="97">
        <v>4.97</v>
      </c>
      <c r="V64" s="97">
        <v>0</v>
      </c>
    </row>
    <row r="65" spans="1:22">
      <c r="A65" s="96">
        <v>54</v>
      </c>
      <c r="B65" s="97">
        <v>12.38</v>
      </c>
      <c r="C65" s="97">
        <v>0.8</v>
      </c>
      <c r="D65" s="97">
        <v>5</v>
      </c>
      <c r="E65" s="97">
        <v>5</v>
      </c>
      <c r="F65" s="97">
        <v>0</v>
      </c>
      <c r="Q65" s="96">
        <v>54</v>
      </c>
      <c r="R65" s="97">
        <v>12.38</v>
      </c>
      <c r="S65" s="97">
        <v>0.8</v>
      </c>
      <c r="T65" s="97">
        <v>5</v>
      </c>
      <c r="U65" s="97">
        <v>5</v>
      </c>
      <c r="V65" s="97">
        <v>0</v>
      </c>
    </row>
    <row r="66" spans="1:22">
      <c r="A66" s="96">
        <v>55</v>
      </c>
      <c r="B66" s="97">
        <v>12.58</v>
      </c>
      <c r="C66" s="97">
        <v>0.81</v>
      </c>
      <c r="D66" s="97">
        <v>5.03</v>
      </c>
      <c r="E66" s="97">
        <v>5.03</v>
      </c>
      <c r="F66" s="97">
        <v>0</v>
      </c>
      <c r="Q66" s="96">
        <v>55</v>
      </c>
      <c r="R66" s="97">
        <v>12.58</v>
      </c>
      <c r="S66" s="97">
        <v>0.81</v>
      </c>
      <c r="T66" s="97">
        <v>5.03</v>
      </c>
      <c r="U66" s="97">
        <v>5.03</v>
      </c>
      <c r="V66" s="97">
        <v>0</v>
      </c>
    </row>
    <row r="67" spans="1:22">
      <c r="A67" s="96">
        <v>56</v>
      </c>
      <c r="B67" s="97">
        <v>12.78</v>
      </c>
      <c r="C67" s="97">
        <v>0.82</v>
      </c>
      <c r="D67" s="97">
        <v>5.05</v>
      </c>
      <c r="E67" s="97">
        <v>5.05</v>
      </c>
      <c r="F67" s="97">
        <v>0</v>
      </c>
      <c r="Q67" s="96">
        <v>56</v>
      </c>
      <c r="R67" s="97">
        <v>12.78</v>
      </c>
      <c r="S67" s="97">
        <v>0.82</v>
      </c>
      <c r="T67" s="97">
        <v>5.05</v>
      </c>
      <c r="U67" s="97">
        <v>5.05</v>
      </c>
      <c r="V67" s="97">
        <v>0</v>
      </c>
    </row>
    <row r="68" spans="1:22">
      <c r="A68" s="96">
        <v>57</v>
      </c>
      <c r="B68" s="97">
        <v>12.99</v>
      </c>
      <c r="C68" s="97">
        <v>0.84</v>
      </c>
      <c r="D68" s="97">
        <v>5.07</v>
      </c>
      <c r="E68" s="97">
        <v>5.07</v>
      </c>
      <c r="F68" s="97">
        <v>0</v>
      </c>
      <c r="Q68" s="96">
        <v>57</v>
      </c>
      <c r="R68" s="97">
        <v>12.99</v>
      </c>
      <c r="S68" s="97">
        <v>0.84</v>
      </c>
      <c r="T68" s="97">
        <v>5.07</v>
      </c>
      <c r="U68" s="97">
        <v>5.07</v>
      </c>
      <c r="V68" s="97">
        <v>0</v>
      </c>
    </row>
    <row r="69" spans="1:22">
      <c r="A69" s="96">
        <v>58</v>
      </c>
      <c r="B69" s="97">
        <v>13.21</v>
      </c>
      <c r="C69" s="97">
        <v>0.85</v>
      </c>
      <c r="D69" s="97">
        <v>5.09</v>
      </c>
      <c r="E69" s="97">
        <v>5.09</v>
      </c>
      <c r="F69" s="97">
        <v>0</v>
      </c>
      <c r="Q69" s="96">
        <v>58</v>
      </c>
      <c r="R69" s="97">
        <v>13.21</v>
      </c>
      <c r="S69" s="97">
        <v>0.85</v>
      </c>
      <c r="T69" s="97">
        <v>5.09</v>
      </c>
      <c r="U69" s="97">
        <v>5.09</v>
      </c>
      <c r="V69" s="97">
        <v>0</v>
      </c>
    </row>
    <row r="70" spans="1:22">
      <c r="A70" s="96">
        <v>59</v>
      </c>
      <c r="B70" s="97">
        <v>13.44</v>
      </c>
      <c r="C70" s="97">
        <v>0.87</v>
      </c>
      <c r="D70" s="97">
        <v>5.0999999999999996</v>
      </c>
      <c r="E70" s="97">
        <v>5.0999999999999996</v>
      </c>
      <c r="F70" s="97">
        <v>0</v>
      </c>
      <c r="Q70" s="96">
        <v>59</v>
      </c>
      <c r="R70" s="97">
        <v>13.44</v>
      </c>
      <c r="S70" s="97">
        <v>0.87</v>
      </c>
      <c r="T70" s="97">
        <v>5.0999999999999996</v>
      </c>
      <c r="U70" s="97">
        <v>5.0999999999999996</v>
      </c>
      <c r="V70" s="97">
        <v>0</v>
      </c>
    </row>
    <row r="71" spans="1:22">
      <c r="A71" s="96">
        <v>60</v>
      </c>
      <c r="B71" s="97">
        <v>13.68</v>
      </c>
      <c r="C71" s="97">
        <v>0.88</v>
      </c>
      <c r="D71" s="97">
        <v>5.0999999999999996</v>
      </c>
      <c r="E71" s="97">
        <v>5.0999999999999996</v>
      </c>
      <c r="F71" s="97">
        <v>0</v>
      </c>
    </row>
    <row r="72" spans="1:22">
      <c r="A72" s="96">
        <v>61</v>
      </c>
      <c r="B72" s="97">
        <v>13.93</v>
      </c>
      <c r="C72" s="97">
        <v>0.9</v>
      </c>
      <c r="D72" s="97">
        <v>5.0999999999999996</v>
      </c>
      <c r="E72" s="97">
        <v>5.0999999999999996</v>
      </c>
      <c r="F72" s="97">
        <v>0</v>
      </c>
    </row>
    <row r="73" spans="1:22">
      <c r="A73" s="96">
        <v>62</v>
      </c>
      <c r="B73" s="97">
        <v>14.2</v>
      </c>
      <c r="C73" s="97">
        <v>0.91</v>
      </c>
      <c r="D73" s="97">
        <v>5.0999999999999996</v>
      </c>
      <c r="E73" s="97">
        <v>5.0999999999999996</v>
      </c>
      <c r="F73" s="97">
        <v>0</v>
      </c>
    </row>
    <row r="74" spans="1:22">
      <c r="A74" s="96">
        <v>63</v>
      </c>
      <c r="B74" s="97">
        <v>14.48</v>
      </c>
      <c r="C74" s="97">
        <v>0.93</v>
      </c>
      <c r="D74" s="97">
        <v>5.08</v>
      </c>
      <c r="E74" s="97">
        <v>5.08</v>
      </c>
      <c r="F74" s="97">
        <v>0</v>
      </c>
    </row>
    <row r="75" spans="1:22">
      <c r="A75" s="96">
        <v>64</v>
      </c>
      <c r="B75" s="97">
        <v>14.78</v>
      </c>
      <c r="C75" s="97">
        <v>0.94</v>
      </c>
      <c r="D75" s="97">
        <v>5.0599999999999996</v>
      </c>
      <c r="E75" s="97">
        <v>5.0599999999999996</v>
      </c>
      <c r="F75" s="97">
        <v>0</v>
      </c>
    </row>
    <row r="77" spans="1:22">
      <c r="A77" s="54" t="s">
        <v>475</v>
      </c>
      <c r="B77"/>
      <c r="C77"/>
      <c r="D77"/>
      <c r="E77"/>
      <c r="F77"/>
      <c r="Q77" s="54" t="s">
        <v>475</v>
      </c>
      <c r="R77"/>
      <c r="S77"/>
      <c r="T77"/>
      <c r="U77"/>
      <c r="V77"/>
    </row>
    <row r="78" spans="1:22">
      <c r="A78" s="159" t="s">
        <v>503</v>
      </c>
      <c r="B78" s="159"/>
      <c r="C78" s="159"/>
      <c r="D78" s="159"/>
      <c r="E78" s="159"/>
      <c r="F78" s="159"/>
      <c r="Q78" s="159" t="s">
        <v>503</v>
      </c>
      <c r="R78" s="159"/>
      <c r="S78" s="159"/>
      <c r="T78" s="159"/>
      <c r="U78" s="159"/>
      <c r="V78" s="159"/>
    </row>
    <row r="79" spans="1:22">
      <c r="A79" s="159"/>
      <c r="B79" s="159"/>
      <c r="C79" s="159"/>
      <c r="D79" s="159"/>
      <c r="E79" s="159"/>
      <c r="F79" s="159"/>
      <c r="Q79" s="159"/>
      <c r="R79" s="159"/>
      <c r="S79" s="159"/>
      <c r="T79" s="159"/>
      <c r="U79" s="159"/>
      <c r="V79" s="159"/>
    </row>
    <row r="80" spans="1:22" ht="117" customHeight="1">
      <c r="A80" s="159" t="s">
        <v>504</v>
      </c>
      <c r="B80" s="159"/>
      <c r="C80" s="159"/>
      <c r="D80" s="159"/>
      <c r="E80" s="159"/>
      <c r="F80" s="159"/>
      <c r="Q80" s="159" t="s">
        <v>504</v>
      </c>
      <c r="R80" s="159"/>
      <c r="S80" s="159"/>
      <c r="T80" s="159"/>
      <c r="U80" s="159"/>
      <c r="V80" s="159"/>
    </row>
  </sheetData>
  <sheetProtection algorithmName="SHA-512" hashValue="1X2rkNrZyyfY9PKokZ0LV2+ZUf0S+ecUxBsmm3jIy8Sh3+0dhtBuxgdYnEcqK84abUv18wlwqJGmmS/I1TRhMA==" saltValue="QABcPSHYhFznLjRTKn73LA==" spinCount="100000" sheet="1" objects="1" scenarios="1"/>
  <mergeCells count="8">
    <mergeCell ref="A78:F79"/>
    <mergeCell ref="I32:N33"/>
    <mergeCell ref="Q78:V79"/>
    <mergeCell ref="Y37:AD38"/>
    <mergeCell ref="A80:F80"/>
    <mergeCell ref="I34:N35"/>
    <mergeCell ref="Q80:V80"/>
    <mergeCell ref="Y39:AD40"/>
  </mergeCells>
  <conditionalFormatting sqref="A6:A21 I6:I21">
    <cfRule type="expression" dxfId="547" priority="13" stopIfTrue="1">
      <formula>MOD(ROW(),2)=0</formula>
    </cfRule>
    <cfRule type="expression" dxfId="546" priority="14" stopIfTrue="1">
      <formula>MOD(ROW(),2)&lt;&gt;0</formula>
    </cfRule>
  </conditionalFormatting>
  <conditionalFormatting sqref="A26:A75">
    <cfRule type="expression" dxfId="545" priority="36" stopIfTrue="1">
      <formula>MOD(ROW(),2)&lt;&gt;0</formula>
    </cfRule>
    <cfRule type="expression" dxfId="544" priority="35" stopIfTrue="1">
      <formula>MOD(ROW(),2)=0</formula>
    </cfRule>
  </conditionalFormatting>
  <conditionalFormatting sqref="B6:F21 J6:N21">
    <cfRule type="expression" dxfId="543" priority="11" stopIfTrue="1">
      <formula>MOD(ROW(),2)=0</formula>
    </cfRule>
    <cfRule type="expression" dxfId="542" priority="12" stopIfTrue="1">
      <formula>MOD(ROW(),2)&lt;&gt;0</formula>
    </cfRule>
  </conditionalFormatting>
  <conditionalFormatting sqref="B26:F75">
    <cfRule type="expression" dxfId="541" priority="38" stopIfTrue="1">
      <formula>MOD(ROW(),2)&lt;&gt;0</formula>
    </cfRule>
    <cfRule type="expression" dxfId="540" priority="37" stopIfTrue="1">
      <formula>MOD(ROW(),2)=0</formula>
    </cfRule>
  </conditionalFormatting>
  <conditionalFormatting sqref="I26:I29">
    <cfRule type="expression" dxfId="539" priority="32" stopIfTrue="1">
      <formula>MOD(ROW(),2)&lt;&gt;0</formula>
    </cfRule>
    <cfRule type="expression" dxfId="538" priority="31" stopIfTrue="1">
      <formula>MOD(ROW(),2)=0</formula>
    </cfRule>
  </conditionalFormatting>
  <conditionalFormatting sqref="J26:N29">
    <cfRule type="expression" dxfId="537" priority="33" stopIfTrue="1">
      <formula>MOD(ROW(),2)=0</formula>
    </cfRule>
    <cfRule type="expression" dxfId="536" priority="34" stopIfTrue="1">
      <formula>MOD(ROW(),2)&lt;&gt;0</formula>
    </cfRule>
  </conditionalFormatting>
  <conditionalFormatting sqref="Q6:Q21">
    <cfRule type="expression" dxfId="535" priority="5" stopIfTrue="1">
      <formula>MOD(ROW(),2)=0</formula>
    </cfRule>
    <cfRule type="expression" dxfId="534" priority="6" stopIfTrue="1">
      <formula>MOD(ROW(),2)&lt;&gt;0</formula>
    </cfRule>
  </conditionalFormatting>
  <conditionalFormatting sqref="Q26:Q70">
    <cfRule type="expression" dxfId="533" priority="28" stopIfTrue="1">
      <formula>MOD(ROW(),2)&lt;&gt;0</formula>
    </cfRule>
    <cfRule type="expression" dxfId="532" priority="27" stopIfTrue="1">
      <formula>MOD(ROW(),2)=0</formula>
    </cfRule>
  </conditionalFormatting>
  <conditionalFormatting sqref="R6:V21">
    <cfRule type="expression" dxfId="531" priority="3" stopIfTrue="1">
      <formula>MOD(ROW(),2)=0</formula>
    </cfRule>
    <cfRule type="expression" dxfId="530" priority="4" stopIfTrue="1">
      <formula>MOD(ROW(),2)&lt;&gt;0</formula>
    </cfRule>
  </conditionalFormatting>
  <conditionalFormatting sqref="R26:V70">
    <cfRule type="expression" dxfId="529" priority="30" stopIfTrue="1">
      <formula>MOD(ROW(),2)&lt;&gt;0</formula>
    </cfRule>
    <cfRule type="expression" dxfId="528" priority="29" stopIfTrue="1">
      <formula>MOD(ROW(),2)=0</formula>
    </cfRule>
  </conditionalFormatting>
  <conditionalFormatting sqref="Y6:Y21">
    <cfRule type="expression" dxfId="527" priority="9" stopIfTrue="1">
      <formula>MOD(ROW(),2)=0</formula>
    </cfRule>
    <cfRule type="expression" dxfId="526" priority="10" stopIfTrue="1">
      <formula>MOD(ROW(),2)&lt;&gt;0</formula>
    </cfRule>
  </conditionalFormatting>
  <conditionalFormatting sqref="Y26:Y34">
    <cfRule type="expression" dxfId="525" priority="23" stopIfTrue="1">
      <formula>MOD(ROW(),2)=0</formula>
    </cfRule>
    <cfRule type="expression" dxfId="524" priority="24" stopIfTrue="1">
      <formula>MOD(ROW(),2)&lt;&gt;0</formula>
    </cfRule>
  </conditionalFormatting>
  <conditionalFormatting sqref="Z6:AD21">
    <cfRule type="expression" dxfId="523" priority="2" stopIfTrue="1">
      <formula>MOD(ROW(),2)&lt;&gt;0</formula>
    </cfRule>
    <cfRule type="expression" dxfId="522" priority="1" stopIfTrue="1">
      <formula>MOD(ROW(),2)=0</formula>
    </cfRule>
  </conditionalFormatting>
  <conditionalFormatting sqref="Z26:AD34">
    <cfRule type="expression" dxfId="521" priority="26" stopIfTrue="1">
      <formula>MOD(ROW(),2)&lt;&gt;0</formula>
    </cfRule>
    <cfRule type="expression" dxfId="520" priority="25" stopIfTrue="1">
      <formula>MOD(ROW(),2)=0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7"/>
  <dimension ref="A1:AB75"/>
  <sheetViews>
    <sheetView showGridLines="0" zoomScale="85" zoomScaleNormal="85" workbookViewId="0">
      <selection activeCell="U22" sqref="U22"/>
    </sheetView>
  </sheetViews>
  <sheetFormatPr defaultColWidth="10" defaultRowHeight="13.2"/>
  <cols>
    <col min="1" max="1" width="31.5546875" style="15" customWidth="1"/>
    <col min="2" max="9" width="14.21875" style="15" customWidth="1"/>
    <col min="10" max="10" width="10" style="15"/>
    <col min="11" max="11" width="33.5546875" style="15" customWidth="1"/>
    <col min="12" max="19" width="14.21875" style="15" customWidth="1"/>
    <col min="20" max="16384" width="10" style="15"/>
  </cols>
  <sheetData>
    <row r="1" spans="1:19" ht="21">
      <c r="A1" s="14" t="s">
        <v>0</v>
      </c>
      <c r="B1" s="37"/>
      <c r="C1" s="37"/>
      <c r="D1" s="37"/>
      <c r="E1" s="37"/>
      <c r="F1" s="37"/>
      <c r="G1" s="37"/>
      <c r="H1" s="37"/>
      <c r="I1" s="37"/>
    </row>
    <row r="2" spans="1:19" ht="15.6">
      <c r="A2" s="16" t="str">
        <f>IF(title="&gt; Enter workbook title here","Enter workbook title in Cover sheet",title)</f>
        <v>AFPS - Consolidated Factor Spreadsheet</v>
      </c>
      <c r="B2" s="38"/>
      <c r="C2" s="38"/>
      <c r="D2" s="38"/>
      <c r="E2" s="38"/>
      <c r="F2" s="38"/>
      <c r="G2" s="38"/>
      <c r="H2" s="38"/>
      <c r="I2" s="38"/>
    </row>
    <row r="3" spans="1:19" ht="15.6">
      <c r="A3" s="17" t="str">
        <f>TABLE_FACTOR_TYPE&amp;" - x-"&amp;TABLE_SERIES_NUMBER</f>
        <v>TV In (non-club) - x-208</v>
      </c>
      <c r="B3" s="38"/>
      <c r="C3" s="38"/>
      <c r="D3" s="38"/>
      <c r="E3" s="38"/>
      <c r="F3" s="38"/>
      <c r="G3" s="38"/>
      <c r="H3" s="38"/>
      <c r="I3" s="38"/>
    </row>
    <row r="4" spans="1:19">
      <c r="A4" s="18"/>
    </row>
    <row r="6" spans="1:19" ht="13.35" customHeight="1">
      <c r="A6" s="39" t="s">
        <v>466</v>
      </c>
      <c r="B6" s="40" t="s">
        <v>467</v>
      </c>
      <c r="C6" s="40"/>
      <c r="D6" s="40"/>
      <c r="E6" s="40"/>
      <c r="F6" s="40"/>
      <c r="G6" s="40"/>
      <c r="H6" s="40"/>
      <c r="I6" s="40"/>
      <c r="K6" s="39" t="s">
        <v>466</v>
      </c>
      <c r="L6" s="40" t="s">
        <v>467</v>
      </c>
      <c r="M6" s="40"/>
      <c r="N6" s="40"/>
      <c r="O6" s="40"/>
      <c r="P6" s="40"/>
      <c r="Q6" s="40"/>
      <c r="R6" s="40"/>
      <c r="S6" s="40"/>
    </row>
    <row r="7" spans="1:19">
      <c r="A7" s="41" t="s">
        <v>468</v>
      </c>
      <c r="B7" s="42" t="s">
        <v>469</v>
      </c>
      <c r="C7" s="42"/>
      <c r="D7" s="42"/>
      <c r="E7" s="42"/>
      <c r="F7" s="42"/>
      <c r="G7" s="42"/>
      <c r="H7" s="42"/>
      <c r="I7" s="42"/>
      <c r="K7" s="41" t="s">
        <v>468</v>
      </c>
      <c r="L7" s="42" t="s">
        <v>469</v>
      </c>
      <c r="M7" s="42"/>
      <c r="N7" s="42"/>
      <c r="O7" s="42"/>
      <c r="P7" s="42"/>
      <c r="Q7" s="42"/>
      <c r="R7" s="42"/>
      <c r="S7" s="42"/>
    </row>
    <row r="8" spans="1:19">
      <c r="A8" s="41" t="s">
        <v>90</v>
      </c>
      <c r="B8" s="42" t="s">
        <v>114</v>
      </c>
      <c r="C8" s="42"/>
      <c r="D8" s="42"/>
      <c r="E8" s="42"/>
      <c r="F8" s="42"/>
      <c r="G8" s="42"/>
      <c r="H8" s="42"/>
      <c r="I8" s="42"/>
      <c r="K8" s="41" t="s">
        <v>90</v>
      </c>
      <c r="L8" s="42" t="s">
        <v>114</v>
      </c>
      <c r="M8" s="42"/>
      <c r="N8" s="42"/>
      <c r="O8" s="42"/>
      <c r="P8" s="42"/>
      <c r="Q8" s="42"/>
      <c r="R8" s="42"/>
      <c r="S8" s="42"/>
    </row>
    <row r="9" spans="1:19" ht="13.35" customHeight="1">
      <c r="A9" s="41" t="s">
        <v>91</v>
      </c>
      <c r="B9" s="42" t="s">
        <v>168</v>
      </c>
      <c r="C9" s="42"/>
      <c r="D9" s="42"/>
      <c r="E9" s="42"/>
      <c r="F9" s="42"/>
      <c r="G9" s="42"/>
      <c r="H9" s="42"/>
      <c r="I9" s="42"/>
      <c r="K9" s="41" t="s">
        <v>91</v>
      </c>
      <c r="L9" s="42" t="s">
        <v>168</v>
      </c>
      <c r="M9" s="42"/>
      <c r="N9" s="42"/>
      <c r="O9" s="42"/>
      <c r="P9" s="42"/>
      <c r="Q9" s="42"/>
      <c r="R9" s="42"/>
      <c r="S9" s="42"/>
    </row>
    <row r="10" spans="1:19" ht="13.35" customHeight="1">
      <c r="A10" s="41" t="s">
        <v>6</v>
      </c>
      <c r="B10" s="42" t="s">
        <v>169</v>
      </c>
      <c r="C10" s="42"/>
      <c r="D10" s="42"/>
      <c r="E10" s="42"/>
      <c r="F10" s="42"/>
      <c r="G10" s="42"/>
      <c r="H10" s="42"/>
      <c r="I10" s="42"/>
      <c r="K10" s="41" t="s">
        <v>6</v>
      </c>
      <c r="L10" s="42" t="s">
        <v>169</v>
      </c>
      <c r="M10" s="42"/>
      <c r="N10" s="42"/>
      <c r="O10" s="42"/>
      <c r="P10" s="42"/>
      <c r="Q10" s="42"/>
      <c r="R10" s="42"/>
      <c r="S10" s="42"/>
    </row>
    <row r="11" spans="1:19">
      <c r="A11" s="41" t="s">
        <v>92</v>
      </c>
      <c r="B11" s="42" t="s">
        <v>106</v>
      </c>
      <c r="C11" s="42"/>
      <c r="D11" s="42"/>
      <c r="E11" s="42"/>
      <c r="F11" s="42"/>
      <c r="G11" s="42"/>
      <c r="H11" s="42"/>
      <c r="I11" s="42"/>
      <c r="K11" s="41" t="s">
        <v>92</v>
      </c>
      <c r="L11" s="42" t="s">
        <v>112</v>
      </c>
      <c r="M11" s="42"/>
      <c r="N11" s="42"/>
      <c r="O11" s="42"/>
      <c r="P11" s="42"/>
      <c r="Q11" s="42"/>
      <c r="R11" s="42"/>
      <c r="S11" s="42"/>
    </row>
    <row r="12" spans="1:19" ht="13.35" customHeight="1">
      <c r="A12" s="41" t="s">
        <v>93</v>
      </c>
      <c r="B12" s="42" t="s">
        <v>107</v>
      </c>
      <c r="C12" s="42"/>
      <c r="D12" s="42"/>
      <c r="E12" s="42"/>
      <c r="F12" s="42"/>
      <c r="G12" s="42"/>
      <c r="H12" s="42"/>
      <c r="I12" s="42"/>
      <c r="K12" s="41" t="s">
        <v>93</v>
      </c>
      <c r="L12" s="42" t="s">
        <v>107</v>
      </c>
      <c r="M12" s="42"/>
      <c r="N12" s="42"/>
      <c r="O12" s="42"/>
      <c r="P12" s="42"/>
      <c r="Q12" s="42"/>
      <c r="R12" s="42"/>
      <c r="S12" s="42"/>
    </row>
    <row r="13" spans="1:19">
      <c r="A13" s="41" t="s">
        <v>470</v>
      </c>
      <c r="B13" s="42">
        <v>0</v>
      </c>
      <c r="C13" s="42"/>
      <c r="D13" s="42"/>
      <c r="E13" s="42"/>
      <c r="F13" s="42"/>
      <c r="G13" s="42"/>
      <c r="H13" s="42"/>
      <c r="I13" s="42"/>
      <c r="K13" s="41" t="s">
        <v>470</v>
      </c>
      <c r="L13" s="42">
        <v>0</v>
      </c>
      <c r="M13" s="42"/>
      <c r="N13" s="42"/>
      <c r="O13" s="42"/>
      <c r="P13" s="42"/>
      <c r="Q13" s="42"/>
      <c r="R13" s="42"/>
      <c r="S13" s="42"/>
    </row>
    <row r="14" spans="1:19">
      <c r="A14" s="41" t="s">
        <v>88</v>
      </c>
      <c r="B14" s="42">
        <v>208</v>
      </c>
      <c r="C14" s="42"/>
      <c r="D14" s="42"/>
      <c r="E14" s="42"/>
      <c r="F14" s="42"/>
      <c r="G14" s="42"/>
      <c r="H14" s="42"/>
      <c r="I14" s="42"/>
      <c r="K14" s="41" t="s">
        <v>88</v>
      </c>
      <c r="L14" s="42">
        <v>208</v>
      </c>
      <c r="M14" s="42"/>
      <c r="N14" s="42"/>
      <c r="O14" s="42"/>
      <c r="P14" s="42"/>
      <c r="Q14" s="42"/>
      <c r="R14" s="42"/>
      <c r="S14" s="42"/>
    </row>
    <row r="15" spans="1:19">
      <c r="A15" s="41" t="s">
        <v>471</v>
      </c>
      <c r="B15" s="42" t="s">
        <v>171</v>
      </c>
      <c r="C15" s="42"/>
      <c r="D15" s="42"/>
      <c r="E15" s="42"/>
      <c r="F15" s="42"/>
      <c r="G15" s="42"/>
      <c r="H15" s="42"/>
      <c r="I15" s="42"/>
      <c r="K15" s="41" t="s">
        <v>471</v>
      </c>
      <c r="L15" s="42" t="s">
        <v>167</v>
      </c>
      <c r="M15" s="42"/>
      <c r="N15" s="42"/>
      <c r="O15" s="42"/>
      <c r="P15" s="42"/>
      <c r="Q15" s="42"/>
      <c r="R15" s="42"/>
      <c r="S15" s="42"/>
    </row>
    <row r="16" spans="1:19" ht="12.6" customHeight="1">
      <c r="A16" s="41" t="s">
        <v>95</v>
      </c>
      <c r="B16" s="42" t="s">
        <v>512</v>
      </c>
      <c r="C16" s="42"/>
      <c r="D16" s="42"/>
      <c r="E16" s="42"/>
      <c r="F16" s="42"/>
      <c r="G16" s="42"/>
      <c r="H16" s="42"/>
      <c r="I16" s="42"/>
      <c r="K16" s="41" t="s">
        <v>95</v>
      </c>
      <c r="L16" s="42" t="s">
        <v>512</v>
      </c>
      <c r="M16" s="42"/>
      <c r="N16" s="42"/>
      <c r="O16" s="42"/>
      <c r="P16" s="42"/>
      <c r="Q16" s="42"/>
      <c r="R16" s="42"/>
      <c r="S16" s="42"/>
    </row>
    <row r="17" spans="1:28" ht="52.8">
      <c r="A17" s="41" t="s">
        <v>96</v>
      </c>
      <c r="B17" s="42">
        <v>209</v>
      </c>
      <c r="C17" s="42"/>
      <c r="D17" s="42"/>
      <c r="E17" s="42"/>
      <c r="F17" s="42"/>
      <c r="G17" s="42"/>
      <c r="H17" s="42"/>
      <c r="I17" s="42"/>
      <c r="K17" s="41" t="s">
        <v>96</v>
      </c>
      <c r="L17" s="42">
        <v>209</v>
      </c>
      <c r="M17" s="42"/>
      <c r="N17" s="42"/>
      <c r="O17" s="42"/>
      <c r="P17" s="42"/>
      <c r="Q17" s="42"/>
      <c r="R17" s="42"/>
      <c r="S17" s="42"/>
    </row>
    <row r="18" spans="1:28">
      <c r="A18" s="41" t="s">
        <v>97</v>
      </c>
      <c r="B18" s="43">
        <v>45135</v>
      </c>
      <c r="C18" s="42"/>
      <c r="D18" s="42"/>
      <c r="E18" s="42"/>
      <c r="F18" s="42"/>
      <c r="G18" s="43"/>
      <c r="H18" s="42"/>
      <c r="I18" s="42"/>
      <c r="K18" s="41" t="s">
        <v>97</v>
      </c>
      <c r="L18" s="43">
        <v>45135</v>
      </c>
      <c r="M18" s="42"/>
      <c r="N18" s="42"/>
      <c r="O18" s="42"/>
      <c r="P18" s="42"/>
      <c r="Q18" s="43"/>
      <c r="R18" s="42"/>
      <c r="S18" s="42"/>
    </row>
    <row r="19" spans="1:28">
      <c r="A19" s="41" t="s">
        <v>98</v>
      </c>
      <c r="B19" s="43">
        <v>45015</v>
      </c>
      <c r="C19" s="42"/>
      <c r="D19" s="42"/>
      <c r="E19" s="42"/>
      <c r="F19" s="42"/>
      <c r="G19" s="43"/>
      <c r="H19" s="42"/>
      <c r="I19" s="42"/>
      <c r="K19" s="41" t="s">
        <v>98</v>
      </c>
      <c r="L19" s="43">
        <v>45015</v>
      </c>
      <c r="M19" s="42"/>
      <c r="N19" s="42"/>
      <c r="O19" s="42"/>
      <c r="P19" s="42"/>
      <c r="Q19" s="43"/>
      <c r="R19" s="42"/>
      <c r="S19" s="42"/>
    </row>
    <row r="20" spans="1:28">
      <c r="A20" s="41" t="s">
        <v>99</v>
      </c>
      <c r="B20" s="42" t="s">
        <v>109</v>
      </c>
      <c r="C20" s="42"/>
      <c r="D20" s="42"/>
      <c r="E20" s="42"/>
      <c r="F20" s="42"/>
      <c r="G20" s="42"/>
      <c r="H20" s="42"/>
      <c r="I20" s="42"/>
      <c r="K20" s="41" t="s">
        <v>99</v>
      </c>
      <c r="L20" s="42" t="s">
        <v>109</v>
      </c>
      <c r="M20" s="42"/>
      <c r="N20" s="42"/>
      <c r="O20" s="42"/>
      <c r="P20" s="42"/>
      <c r="Q20" s="42"/>
      <c r="R20" s="42"/>
      <c r="S20" s="42"/>
    </row>
    <row r="21" spans="1:28" ht="13.35" customHeight="1">
      <c r="A21" s="41" t="s">
        <v>472</v>
      </c>
      <c r="B21" s="42" t="s">
        <v>110</v>
      </c>
      <c r="C21" s="42"/>
      <c r="D21" s="42"/>
      <c r="E21" s="42"/>
      <c r="F21" s="42"/>
      <c r="G21" s="42"/>
      <c r="H21" s="42"/>
      <c r="I21" s="42"/>
      <c r="K21" s="41" t="s">
        <v>472</v>
      </c>
      <c r="L21" s="42" t="s">
        <v>110</v>
      </c>
      <c r="M21" s="42"/>
      <c r="N21" s="42"/>
      <c r="O21" s="42"/>
      <c r="P21" s="42"/>
      <c r="Q21" s="42"/>
      <c r="R21" s="42"/>
      <c r="S21" s="42"/>
    </row>
    <row r="23" spans="1:28">
      <c r="A23" s="57"/>
      <c r="B23" s="57" t="str">
        <f>HYPERLINK("#'Factor List'!A1","Back to Factor List")</f>
        <v>Back to Factor List</v>
      </c>
    </row>
    <row r="24" spans="1:28">
      <c r="A24" s="57"/>
      <c r="B24" s="57" t="str">
        <f>HYPERLINK("#'Assumptions'!A1","Assumptions")</f>
        <v>Assumptions</v>
      </c>
    </row>
    <row r="26" spans="1:28" ht="69.599999999999994" customHeight="1">
      <c r="A26" s="46" t="s">
        <v>107</v>
      </c>
      <c r="B26" s="50" t="s">
        <v>513</v>
      </c>
      <c r="C26" s="51" t="s">
        <v>514</v>
      </c>
      <c r="D26" s="50" t="s">
        <v>515</v>
      </c>
      <c r="E26" s="51" t="s">
        <v>516</v>
      </c>
      <c r="F26" s="50" t="s">
        <v>517</v>
      </c>
      <c r="G26" s="51" t="s">
        <v>518</v>
      </c>
      <c r="H26" s="50" t="s">
        <v>519</v>
      </c>
      <c r="I26" s="51" t="s">
        <v>520</v>
      </c>
      <c r="J26" s="50"/>
      <c r="K26" s="46" t="s">
        <v>107</v>
      </c>
      <c r="L26" s="50" t="s">
        <v>513</v>
      </c>
      <c r="M26" s="51" t="s">
        <v>514</v>
      </c>
      <c r="N26" s="50" t="s">
        <v>515</v>
      </c>
      <c r="O26" s="51" t="s">
        <v>516</v>
      </c>
      <c r="P26" s="50" t="s">
        <v>517</v>
      </c>
      <c r="Q26" s="51" t="s">
        <v>518</v>
      </c>
      <c r="R26" s="50" t="s">
        <v>519</v>
      </c>
      <c r="S26" s="51" t="s">
        <v>520</v>
      </c>
    </row>
    <row r="27" spans="1:28" ht="16.05" customHeight="1">
      <c r="A27" s="46">
        <v>18</v>
      </c>
      <c r="B27" s="52">
        <v>21.74</v>
      </c>
      <c r="C27" s="52">
        <v>4.43</v>
      </c>
      <c r="D27" s="52">
        <v>21.33</v>
      </c>
      <c r="E27" s="52">
        <v>4.43</v>
      </c>
      <c r="F27" s="52">
        <v>20.94</v>
      </c>
      <c r="G27" s="52">
        <v>4.43</v>
      </c>
      <c r="H27" s="52">
        <v>20.55</v>
      </c>
      <c r="I27" s="52">
        <v>4.43</v>
      </c>
      <c r="J27" s="50"/>
      <c r="K27" s="46">
        <v>18</v>
      </c>
      <c r="L27" s="52">
        <v>21.74</v>
      </c>
      <c r="M27" s="52">
        <v>4.43</v>
      </c>
      <c r="N27" s="52">
        <v>21.33</v>
      </c>
      <c r="O27" s="52">
        <v>4.43</v>
      </c>
      <c r="P27" s="52">
        <v>20.94</v>
      </c>
      <c r="Q27" s="52">
        <v>4.43</v>
      </c>
      <c r="R27" s="52">
        <v>20.55</v>
      </c>
      <c r="S27" s="52">
        <v>4.43</v>
      </c>
    </row>
    <row r="28" spans="1:28">
      <c r="A28" s="46">
        <v>19</v>
      </c>
      <c r="B28" s="52">
        <v>21.69</v>
      </c>
      <c r="C28" s="52">
        <v>4.43</v>
      </c>
      <c r="D28" s="52">
        <v>21.29</v>
      </c>
      <c r="E28" s="52">
        <v>4.43</v>
      </c>
      <c r="F28" s="52">
        <v>20.89</v>
      </c>
      <c r="G28" s="52">
        <v>4.43</v>
      </c>
      <c r="H28" s="52">
        <v>20.51</v>
      </c>
      <c r="I28" s="52">
        <v>4.43</v>
      </c>
      <c r="J28" s="52"/>
      <c r="K28" s="46">
        <v>19</v>
      </c>
      <c r="L28" s="52">
        <v>21.69</v>
      </c>
      <c r="M28" s="52">
        <v>4.43</v>
      </c>
      <c r="N28" s="52">
        <v>21.29</v>
      </c>
      <c r="O28" s="52">
        <v>4.43</v>
      </c>
      <c r="P28" s="52">
        <v>20.89</v>
      </c>
      <c r="Q28" s="52">
        <v>4.43</v>
      </c>
      <c r="R28" s="52">
        <v>20.51</v>
      </c>
      <c r="S28" s="52">
        <v>4.43</v>
      </c>
      <c r="U28" s="52"/>
      <c r="V28" s="52"/>
      <c r="W28" s="52"/>
      <c r="X28" s="52"/>
      <c r="Y28" s="52"/>
      <c r="Z28" s="52"/>
      <c r="AA28" s="52"/>
      <c r="AB28" s="52"/>
    </row>
    <row r="29" spans="1:28">
      <c r="A29" s="46">
        <v>20</v>
      </c>
      <c r="B29" s="52">
        <v>21.63</v>
      </c>
      <c r="C29" s="52">
        <v>4.46</v>
      </c>
      <c r="D29" s="52">
        <v>21.23</v>
      </c>
      <c r="E29" s="52">
        <v>4.46</v>
      </c>
      <c r="F29" s="52">
        <v>20.83</v>
      </c>
      <c r="G29" s="52">
        <v>4.46</v>
      </c>
      <c r="H29" s="52">
        <v>20.440000000000001</v>
      </c>
      <c r="I29" s="52">
        <v>4.46</v>
      </c>
      <c r="J29" s="52"/>
      <c r="K29" s="46">
        <v>20</v>
      </c>
      <c r="L29" s="52">
        <v>21.63</v>
      </c>
      <c r="M29" s="52">
        <v>4.46</v>
      </c>
      <c r="N29" s="52">
        <v>21.23</v>
      </c>
      <c r="O29" s="52">
        <v>4.46</v>
      </c>
      <c r="P29" s="52">
        <v>20.83</v>
      </c>
      <c r="Q29" s="52">
        <v>4.46</v>
      </c>
      <c r="R29" s="52">
        <v>20.440000000000001</v>
      </c>
      <c r="S29" s="52">
        <v>4.46</v>
      </c>
      <c r="U29" s="52"/>
      <c r="V29" s="52"/>
      <c r="W29" s="52"/>
      <c r="X29" s="52"/>
      <c r="Y29" s="52"/>
      <c r="Z29" s="52"/>
      <c r="AA29" s="52"/>
      <c r="AB29" s="52"/>
    </row>
    <row r="30" spans="1:28">
      <c r="A30" s="46">
        <v>21</v>
      </c>
      <c r="B30" s="52">
        <v>21.58</v>
      </c>
      <c r="C30" s="52">
        <v>4.5199999999999996</v>
      </c>
      <c r="D30" s="52">
        <v>21.16</v>
      </c>
      <c r="E30" s="52">
        <v>4.5199999999999996</v>
      </c>
      <c r="F30" s="52">
        <v>20.76</v>
      </c>
      <c r="G30" s="52">
        <v>4.5199999999999996</v>
      </c>
      <c r="H30" s="52">
        <v>20.37</v>
      </c>
      <c r="I30" s="52">
        <v>4.5199999999999996</v>
      </c>
      <c r="J30" s="52"/>
      <c r="K30" s="46">
        <v>21</v>
      </c>
      <c r="L30" s="52">
        <v>21.58</v>
      </c>
      <c r="M30" s="52">
        <v>4.5199999999999996</v>
      </c>
      <c r="N30" s="52">
        <v>21.16</v>
      </c>
      <c r="O30" s="52">
        <v>4.5199999999999996</v>
      </c>
      <c r="P30" s="52">
        <v>20.76</v>
      </c>
      <c r="Q30" s="52">
        <v>4.5199999999999996</v>
      </c>
      <c r="R30" s="52">
        <v>20.37</v>
      </c>
      <c r="S30" s="52">
        <v>4.5199999999999996</v>
      </c>
      <c r="U30" s="52"/>
      <c r="V30" s="52"/>
      <c r="W30" s="52"/>
      <c r="X30" s="52"/>
      <c r="Y30" s="52"/>
      <c r="Z30" s="52"/>
      <c r="AA30" s="52"/>
      <c r="AB30" s="52"/>
    </row>
    <row r="31" spans="1:28">
      <c r="A31" s="46">
        <v>22</v>
      </c>
      <c r="B31" s="52">
        <v>21.53</v>
      </c>
      <c r="C31" s="52">
        <v>4.58</v>
      </c>
      <c r="D31" s="52">
        <v>21.11</v>
      </c>
      <c r="E31" s="52">
        <v>4.58</v>
      </c>
      <c r="F31" s="52">
        <v>20.71</v>
      </c>
      <c r="G31" s="52">
        <v>4.58</v>
      </c>
      <c r="H31" s="52">
        <v>20.309999999999999</v>
      </c>
      <c r="I31" s="52">
        <v>4.58</v>
      </c>
      <c r="J31" s="52"/>
      <c r="K31" s="46">
        <v>22</v>
      </c>
      <c r="L31" s="52">
        <v>21.53</v>
      </c>
      <c r="M31" s="52">
        <v>4.58</v>
      </c>
      <c r="N31" s="52">
        <v>21.11</v>
      </c>
      <c r="O31" s="52">
        <v>4.58</v>
      </c>
      <c r="P31" s="52">
        <v>20.71</v>
      </c>
      <c r="Q31" s="52">
        <v>4.58</v>
      </c>
      <c r="R31" s="52">
        <v>20.309999999999999</v>
      </c>
      <c r="S31" s="52">
        <v>4.58</v>
      </c>
      <c r="U31" s="52"/>
      <c r="V31" s="52"/>
      <c r="W31" s="52"/>
      <c r="X31" s="52"/>
      <c r="Y31" s="52"/>
      <c r="Z31" s="52"/>
      <c r="AA31" s="52"/>
      <c r="AB31" s="52"/>
    </row>
    <row r="32" spans="1:28">
      <c r="A32" s="46">
        <v>23</v>
      </c>
      <c r="B32" s="52">
        <v>21.48</v>
      </c>
      <c r="C32" s="52">
        <v>4.6399999999999997</v>
      </c>
      <c r="D32" s="52">
        <v>21.06</v>
      </c>
      <c r="E32" s="52">
        <v>4.6399999999999997</v>
      </c>
      <c r="F32" s="52">
        <v>20.65</v>
      </c>
      <c r="G32" s="52">
        <v>4.6399999999999997</v>
      </c>
      <c r="H32" s="52">
        <v>20.25</v>
      </c>
      <c r="I32" s="52">
        <v>4.6399999999999997</v>
      </c>
      <c r="J32" s="52"/>
      <c r="K32" s="46">
        <v>23</v>
      </c>
      <c r="L32" s="52">
        <v>21.48</v>
      </c>
      <c r="M32" s="52">
        <v>4.6399999999999997</v>
      </c>
      <c r="N32" s="52">
        <v>21.06</v>
      </c>
      <c r="O32" s="52">
        <v>4.6399999999999997</v>
      </c>
      <c r="P32" s="52">
        <v>20.65</v>
      </c>
      <c r="Q32" s="52">
        <v>4.6399999999999997</v>
      </c>
      <c r="R32" s="52">
        <v>20.25</v>
      </c>
      <c r="S32" s="52">
        <v>4.6399999999999997</v>
      </c>
      <c r="U32" s="52"/>
      <c r="V32" s="52"/>
      <c r="W32" s="52"/>
      <c r="X32" s="52"/>
      <c r="Y32" s="52"/>
      <c r="Z32" s="52"/>
      <c r="AA32" s="52"/>
      <c r="AB32" s="52"/>
    </row>
    <row r="33" spans="1:28">
      <c r="A33" s="46">
        <v>24</v>
      </c>
      <c r="B33" s="52">
        <v>21.43</v>
      </c>
      <c r="C33" s="52">
        <v>4.7</v>
      </c>
      <c r="D33" s="52">
        <v>21</v>
      </c>
      <c r="E33" s="52">
        <v>4.7</v>
      </c>
      <c r="F33" s="52">
        <v>20.59</v>
      </c>
      <c r="G33" s="52">
        <v>4.7</v>
      </c>
      <c r="H33" s="52">
        <v>20.190000000000001</v>
      </c>
      <c r="I33" s="52">
        <v>4.7</v>
      </c>
      <c r="J33" s="52"/>
      <c r="K33" s="46">
        <v>24</v>
      </c>
      <c r="L33" s="52">
        <v>21.43</v>
      </c>
      <c r="M33" s="52">
        <v>4.7</v>
      </c>
      <c r="N33" s="52">
        <v>21</v>
      </c>
      <c r="O33" s="52">
        <v>4.7</v>
      </c>
      <c r="P33" s="52">
        <v>20.59</v>
      </c>
      <c r="Q33" s="52">
        <v>4.7</v>
      </c>
      <c r="R33" s="52">
        <v>20.190000000000001</v>
      </c>
      <c r="S33" s="52">
        <v>4.7</v>
      </c>
      <c r="U33" s="52"/>
      <c r="V33" s="52"/>
      <c r="W33" s="52"/>
      <c r="X33" s="52"/>
      <c r="Y33" s="52"/>
      <c r="Z33" s="52"/>
      <c r="AA33" s="52"/>
      <c r="AB33" s="52"/>
    </row>
    <row r="34" spans="1:28">
      <c r="A34" s="46">
        <v>25</v>
      </c>
      <c r="B34" s="52">
        <v>21.38</v>
      </c>
      <c r="C34" s="52">
        <v>4.7699999999999996</v>
      </c>
      <c r="D34" s="52">
        <v>20.95</v>
      </c>
      <c r="E34" s="52">
        <v>4.7699999999999996</v>
      </c>
      <c r="F34" s="52">
        <v>20.54</v>
      </c>
      <c r="G34" s="52">
        <v>4.7699999999999996</v>
      </c>
      <c r="H34" s="52">
        <v>20.13</v>
      </c>
      <c r="I34" s="52">
        <v>4.7699999999999996</v>
      </c>
      <c r="J34" s="52"/>
      <c r="K34" s="46">
        <v>25</v>
      </c>
      <c r="L34" s="52">
        <v>21.38</v>
      </c>
      <c r="M34" s="52">
        <v>4.7699999999999996</v>
      </c>
      <c r="N34" s="52">
        <v>20.95</v>
      </c>
      <c r="O34" s="52">
        <v>4.7699999999999996</v>
      </c>
      <c r="P34" s="52">
        <v>20.54</v>
      </c>
      <c r="Q34" s="52">
        <v>4.7699999999999996</v>
      </c>
      <c r="R34" s="52">
        <v>20.13</v>
      </c>
      <c r="S34" s="52">
        <v>4.7699999999999996</v>
      </c>
      <c r="U34" s="52"/>
      <c r="V34" s="52"/>
      <c r="W34" s="52"/>
      <c r="X34" s="52"/>
      <c r="Y34" s="52"/>
      <c r="Z34" s="52"/>
      <c r="AA34" s="52"/>
      <c r="AB34" s="52"/>
    </row>
    <row r="35" spans="1:28">
      <c r="A35" s="46">
        <v>26</v>
      </c>
      <c r="B35" s="52">
        <v>21.33</v>
      </c>
      <c r="C35" s="52">
        <v>4.84</v>
      </c>
      <c r="D35" s="52">
        <v>20.9</v>
      </c>
      <c r="E35" s="52">
        <v>4.84</v>
      </c>
      <c r="F35" s="52">
        <v>20.48</v>
      </c>
      <c r="G35" s="52">
        <v>4.84</v>
      </c>
      <c r="H35" s="52">
        <v>20.07</v>
      </c>
      <c r="I35" s="52">
        <v>4.84</v>
      </c>
      <c r="J35" s="52"/>
      <c r="K35" s="46">
        <v>26</v>
      </c>
      <c r="L35" s="52">
        <v>21.33</v>
      </c>
      <c r="M35" s="52">
        <v>4.84</v>
      </c>
      <c r="N35" s="52">
        <v>20.9</v>
      </c>
      <c r="O35" s="52">
        <v>4.84</v>
      </c>
      <c r="P35" s="52">
        <v>20.48</v>
      </c>
      <c r="Q35" s="52">
        <v>4.84</v>
      </c>
      <c r="R35" s="52">
        <v>20.07</v>
      </c>
      <c r="S35" s="52">
        <v>4.84</v>
      </c>
      <c r="U35" s="52"/>
      <c r="V35" s="52"/>
      <c r="W35" s="52"/>
      <c r="X35" s="52"/>
      <c r="Y35" s="52"/>
      <c r="Z35" s="52"/>
      <c r="AA35" s="52"/>
      <c r="AB35" s="52"/>
    </row>
    <row r="36" spans="1:28">
      <c r="A36" s="46">
        <v>27</v>
      </c>
      <c r="B36" s="52">
        <v>21.28</v>
      </c>
      <c r="C36" s="52">
        <v>4.9000000000000004</v>
      </c>
      <c r="D36" s="52">
        <v>20.84</v>
      </c>
      <c r="E36" s="52">
        <v>4.9000000000000004</v>
      </c>
      <c r="F36" s="52">
        <v>20.43</v>
      </c>
      <c r="G36" s="52">
        <v>4.9000000000000004</v>
      </c>
      <c r="H36" s="52">
        <v>20.02</v>
      </c>
      <c r="I36" s="52">
        <v>4.9000000000000004</v>
      </c>
      <c r="J36" s="52"/>
      <c r="K36" s="46">
        <v>27</v>
      </c>
      <c r="L36" s="52">
        <v>21.28</v>
      </c>
      <c r="M36" s="52">
        <v>4.9000000000000004</v>
      </c>
      <c r="N36" s="52">
        <v>20.84</v>
      </c>
      <c r="O36" s="52">
        <v>4.9000000000000004</v>
      </c>
      <c r="P36" s="52">
        <v>20.43</v>
      </c>
      <c r="Q36" s="52">
        <v>4.9000000000000004</v>
      </c>
      <c r="R36" s="52">
        <v>20.02</v>
      </c>
      <c r="S36" s="52">
        <v>4.9000000000000004</v>
      </c>
      <c r="U36" s="52"/>
      <c r="V36" s="52"/>
      <c r="W36" s="52"/>
      <c r="X36" s="52"/>
      <c r="Y36" s="52"/>
      <c r="Z36" s="52"/>
      <c r="AA36" s="52"/>
      <c r="AB36" s="52"/>
    </row>
    <row r="37" spans="1:28">
      <c r="A37" s="46">
        <v>28</v>
      </c>
      <c r="B37" s="52">
        <v>21.22</v>
      </c>
      <c r="C37" s="52">
        <v>4.95</v>
      </c>
      <c r="D37" s="52">
        <v>20.79</v>
      </c>
      <c r="E37" s="52">
        <v>4.95</v>
      </c>
      <c r="F37" s="52">
        <v>20.37</v>
      </c>
      <c r="G37" s="52">
        <v>4.95</v>
      </c>
      <c r="H37" s="52">
        <v>19.95</v>
      </c>
      <c r="I37" s="52">
        <v>4.95</v>
      </c>
      <c r="J37" s="52"/>
      <c r="K37" s="46">
        <v>28</v>
      </c>
      <c r="L37" s="52">
        <v>21.22</v>
      </c>
      <c r="M37" s="52">
        <v>4.95</v>
      </c>
      <c r="N37" s="52">
        <v>20.79</v>
      </c>
      <c r="O37" s="52">
        <v>4.95</v>
      </c>
      <c r="P37" s="52">
        <v>20.37</v>
      </c>
      <c r="Q37" s="52">
        <v>4.95</v>
      </c>
      <c r="R37" s="52">
        <v>19.95</v>
      </c>
      <c r="S37" s="52">
        <v>4.95</v>
      </c>
      <c r="U37" s="52"/>
      <c r="V37" s="52"/>
      <c r="W37" s="52"/>
      <c r="X37" s="52"/>
      <c r="Y37" s="52"/>
      <c r="Z37" s="52"/>
      <c r="AA37" s="52"/>
      <c r="AB37" s="52"/>
    </row>
    <row r="38" spans="1:28">
      <c r="A38" s="46">
        <v>29</v>
      </c>
      <c r="B38" s="52">
        <v>21.17</v>
      </c>
      <c r="C38" s="52">
        <v>5.01</v>
      </c>
      <c r="D38" s="52">
        <v>20.73</v>
      </c>
      <c r="E38" s="52">
        <v>5.01</v>
      </c>
      <c r="F38" s="52">
        <v>20.309999999999999</v>
      </c>
      <c r="G38" s="52">
        <v>5.01</v>
      </c>
      <c r="H38" s="52">
        <v>19.899999999999999</v>
      </c>
      <c r="I38" s="52">
        <v>5.01</v>
      </c>
      <c r="J38" s="52"/>
      <c r="K38" s="46">
        <v>29</v>
      </c>
      <c r="L38" s="52">
        <v>21.17</v>
      </c>
      <c r="M38" s="52">
        <v>5.01</v>
      </c>
      <c r="N38" s="52">
        <v>20.73</v>
      </c>
      <c r="O38" s="52">
        <v>5.01</v>
      </c>
      <c r="P38" s="52">
        <v>20.309999999999999</v>
      </c>
      <c r="Q38" s="52">
        <v>5.01</v>
      </c>
      <c r="R38" s="52">
        <v>19.899999999999999</v>
      </c>
      <c r="S38" s="52">
        <v>5.01</v>
      </c>
      <c r="U38" s="52"/>
      <c r="V38" s="52"/>
      <c r="W38" s="52"/>
      <c r="X38" s="52"/>
      <c r="Y38" s="52"/>
      <c r="Z38" s="52"/>
      <c r="AA38" s="52"/>
      <c r="AB38" s="52"/>
    </row>
    <row r="39" spans="1:28">
      <c r="A39" s="46">
        <v>30</v>
      </c>
      <c r="B39" s="52">
        <v>21.11</v>
      </c>
      <c r="C39" s="52">
        <v>5.07</v>
      </c>
      <c r="D39" s="52">
        <v>20.68</v>
      </c>
      <c r="E39" s="52">
        <v>5.07</v>
      </c>
      <c r="F39" s="52">
        <v>20.25</v>
      </c>
      <c r="G39" s="52">
        <v>5.07</v>
      </c>
      <c r="H39" s="52">
        <v>19.84</v>
      </c>
      <c r="I39" s="52">
        <v>5.07</v>
      </c>
      <c r="J39" s="52"/>
      <c r="K39" s="46">
        <v>30</v>
      </c>
      <c r="L39" s="52">
        <v>21.11</v>
      </c>
      <c r="M39" s="52">
        <v>5.07</v>
      </c>
      <c r="N39" s="52">
        <v>20.68</v>
      </c>
      <c r="O39" s="52">
        <v>5.07</v>
      </c>
      <c r="P39" s="52">
        <v>20.25</v>
      </c>
      <c r="Q39" s="52">
        <v>5.07</v>
      </c>
      <c r="R39" s="52">
        <v>19.84</v>
      </c>
      <c r="S39" s="52">
        <v>5.07</v>
      </c>
      <c r="U39" s="52"/>
      <c r="V39" s="52"/>
      <c r="W39" s="52"/>
      <c r="X39" s="52"/>
      <c r="Y39" s="52"/>
      <c r="Z39" s="52"/>
      <c r="AA39" s="52"/>
      <c r="AB39" s="52"/>
    </row>
    <row r="40" spans="1:28">
      <c r="A40" s="46">
        <v>31</v>
      </c>
      <c r="B40" s="52">
        <v>21.06</v>
      </c>
      <c r="C40" s="52">
        <v>5.12</v>
      </c>
      <c r="D40" s="52">
        <v>20.62</v>
      </c>
      <c r="E40" s="52">
        <v>5.12</v>
      </c>
      <c r="F40" s="52">
        <v>20.2</v>
      </c>
      <c r="G40" s="52">
        <v>5.12</v>
      </c>
      <c r="H40" s="52">
        <v>19.79</v>
      </c>
      <c r="I40" s="52">
        <v>5.12</v>
      </c>
      <c r="J40" s="52"/>
      <c r="K40" s="46">
        <v>31</v>
      </c>
      <c r="L40" s="52">
        <v>21.06</v>
      </c>
      <c r="M40" s="52">
        <v>5.12</v>
      </c>
      <c r="N40" s="52">
        <v>20.62</v>
      </c>
      <c r="O40" s="52">
        <v>5.12</v>
      </c>
      <c r="P40" s="52">
        <v>20.2</v>
      </c>
      <c r="Q40" s="52">
        <v>5.12</v>
      </c>
      <c r="R40" s="52">
        <v>19.79</v>
      </c>
      <c r="S40" s="52">
        <v>5.12</v>
      </c>
      <c r="U40" s="52"/>
      <c r="V40" s="52"/>
      <c r="W40" s="52"/>
      <c r="X40" s="52"/>
      <c r="Y40" s="52"/>
      <c r="Z40" s="52"/>
      <c r="AA40" s="52"/>
      <c r="AB40" s="52"/>
    </row>
    <row r="41" spans="1:28">
      <c r="A41" s="46">
        <v>32</v>
      </c>
      <c r="B41" s="52">
        <v>21.01</v>
      </c>
      <c r="C41" s="52">
        <v>5.19</v>
      </c>
      <c r="D41" s="52">
        <v>20.58</v>
      </c>
      <c r="E41" s="52">
        <v>5.19</v>
      </c>
      <c r="F41" s="52">
        <v>20.16</v>
      </c>
      <c r="G41" s="52">
        <v>5.19</v>
      </c>
      <c r="H41" s="52">
        <v>19.760000000000002</v>
      </c>
      <c r="I41" s="52">
        <v>5.19</v>
      </c>
      <c r="J41" s="52"/>
      <c r="K41" s="46">
        <v>32</v>
      </c>
      <c r="L41" s="52">
        <v>21.01</v>
      </c>
      <c r="M41" s="52">
        <v>5.19</v>
      </c>
      <c r="N41" s="52">
        <v>20.58</v>
      </c>
      <c r="O41" s="52">
        <v>5.19</v>
      </c>
      <c r="P41" s="52">
        <v>20.16</v>
      </c>
      <c r="Q41" s="52">
        <v>5.19</v>
      </c>
      <c r="R41" s="52">
        <v>19.760000000000002</v>
      </c>
      <c r="S41" s="52">
        <v>5.19</v>
      </c>
      <c r="U41" s="52"/>
      <c r="V41" s="52"/>
      <c r="W41" s="52"/>
      <c r="X41" s="52"/>
      <c r="Y41" s="52"/>
      <c r="Z41" s="52"/>
      <c r="AA41" s="52"/>
      <c r="AB41" s="52"/>
    </row>
    <row r="42" spans="1:28">
      <c r="A42" s="46">
        <v>33</v>
      </c>
      <c r="B42" s="52">
        <v>20.97</v>
      </c>
      <c r="C42" s="52">
        <v>5.26</v>
      </c>
      <c r="D42" s="52">
        <v>20.55</v>
      </c>
      <c r="E42" s="52">
        <v>5.26</v>
      </c>
      <c r="F42" s="52">
        <v>20.14</v>
      </c>
      <c r="G42" s="52">
        <v>5.26</v>
      </c>
      <c r="H42" s="52">
        <v>19.75</v>
      </c>
      <c r="I42" s="52">
        <v>5.26</v>
      </c>
      <c r="J42" s="52"/>
      <c r="K42" s="46">
        <v>33</v>
      </c>
      <c r="L42" s="52">
        <v>20.97</v>
      </c>
      <c r="M42" s="52">
        <v>5.26</v>
      </c>
      <c r="N42" s="52">
        <v>20.55</v>
      </c>
      <c r="O42" s="52">
        <v>5.26</v>
      </c>
      <c r="P42" s="52">
        <v>20.14</v>
      </c>
      <c r="Q42" s="52">
        <v>5.26</v>
      </c>
      <c r="R42" s="52">
        <v>19.75</v>
      </c>
      <c r="S42" s="52">
        <v>5.26</v>
      </c>
      <c r="U42" s="52"/>
      <c r="V42" s="52"/>
      <c r="W42" s="52"/>
      <c r="X42" s="52"/>
      <c r="Y42" s="52"/>
      <c r="Z42" s="52"/>
      <c r="AA42" s="52"/>
      <c r="AB42" s="52"/>
    </row>
    <row r="43" spans="1:28">
      <c r="A43" s="46">
        <v>34</v>
      </c>
      <c r="B43" s="52">
        <v>20.93</v>
      </c>
      <c r="C43" s="52">
        <v>5.33</v>
      </c>
      <c r="D43" s="52">
        <v>20.53</v>
      </c>
      <c r="E43" s="52">
        <v>5.33</v>
      </c>
      <c r="F43" s="52">
        <v>20.149999999999999</v>
      </c>
      <c r="G43" s="52">
        <v>5.33</v>
      </c>
      <c r="H43" s="52">
        <v>19.77</v>
      </c>
      <c r="I43" s="52">
        <v>5.33</v>
      </c>
      <c r="J43" s="52"/>
      <c r="K43" s="46">
        <v>34</v>
      </c>
      <c r="L43" s="52">
        <v>20.93</v>
      </c>
      <c r="M43" s="52">
        <v>5.33</v>
      </c>
      <c r="N43" s="52">
        <v>20.53</v>
      </c>
      <c r="O43" s="52">
        <v>5.33</v>
      </c>
      <c r="P43" s="52">
        <v>20.149999999999999</v>
      </c>
      <c r="Q43" s="52">
        <v>5.33</v>
      </c>
      <c r="R43" s="52">
        <v>19.77</v>
      </c>
      <c r="S43" s="52">
        <v>5.33</v>
      </c>
      <c r="U43" s="52"/>
      <c r="V43" s="52"/>
      <c r="W43" s="52"/>
      <c r="X43" s="52"/>
      <c r="Y43" s="52"/>
      <c r="Z43" s="52"/>
      <c r="AA43" s="52"/>
      <c r="AB43" s="52"/>
    </row>
    <row r="44" spans="1:28">
      <c r="A44" s="46">
        <v>35</v>
      </c>
      <c r="B44" s="52">
        <v>20.92</v>
      </c>
      <c r="C44" s="52">
        <v>5.39</v>
      </c>
      <c r="D44" s="52">
        <v>20.54</v>
      </c>
      <c r="E44" s="52">
        <v>5.39</v>
      </c>
      <c r="F44" s="52">
        <v>20.18</v>
      </c>
      <c r="G44" s="52">
        <v>5.39</v>
      </c>
      <c r="H44" s="52">
        <v>19.829999999999998</v>
      </c>
      <c r="I44" s="52">
        <v>5.39</v>
      </c>
      <c r="J44" s="52"/>
      <c r="K44" s="46">
        <v>35</v>
      </c>
      <c r="L44" s="52">
        <v>20.92</v>
      </c>
      <c r="M44" s="52">
        <v>5.39</v>
      </c>
      <c r="N44" s="52">
        <v>20.54</v>
      </c>
      <c r="O44" s="52">
        <v>5.39</v>
      </c>
      <c r="P44" s="52">
        <v>20.18</v>
      </c>
      <c r="Q44" s="52">
        <v>5.39</v>
      </c>
      <c r="R44" s="52">
        <v>19.829999999999998</v>
      </c>
      <c r="S44" s="52">
        <v>5.39</v>
      </c>
      <c r="U44" s="52"/>
      <c r="V44" s="52"/>
      <c r="W44" s="52"/>
      <c r="X44" s="52"/>
      <c r="Y44" s="52"/>
      <c r="Z44" s="52"/>
      <c r="AA44" s="52"/>
      <c r="AB44" s="52"/>
    </row>
    <row r="45" spans="1:28">
      <c r="A45" s="46">
        <v>36</v>
      </c>
      <c r="B45" s="52">
        <v>20.91</v>
      </c>
      <c r="C45" s="52">
        <v>5.45</v>
      </c>
      <c r="D45" s="52">
        <v>20.57</v>
      </c>
      <c r="E45" s="52">
        <v>5.45</v>
      </c>
      <c r="F45" s="52">
        <v>20.239999999999998</v>
      </c>
      <c r="G45" s="52">
        <v>5.45</v>
      </c>
      <c r="H45" s="52">
        <v>19.93</v>
      </c>
      <c r="I45" s="52">
        <v>5.45</v>
      </c>
      <c r="J45" s="52"/>
      <c r="K45" s="46">
        <v>36</v>
      </c>
      <c r="L45" s="52">
        <v>20.91</v>
      </c>
      <c r="M45" s="52">
        <v>5.45</v>
      </c>
      <c r="N45" s="52">
        <v>20.57</v>
      </c>
      <c r="O45" s="52">
        <v>5.45</v>
      </c>
      <c r="P45" s="52">
        <v>20.239999999999998</v>
      </c>
      <c r="Q45" s="52">
        <v>5.45</v>
      </c>
      <c r="R45" s="52">
        <v>19.93</v>
      </c>
      <c r="S45" s="52">
        <v>5.45</v>
      </c>
      <c r="U45" s="52"/>
      <c r="V45" s="52"/>
      <c r="W45" s="52"/>
      <c r="X45" s="52"/>
      <c r="Y45" s="52"/>
      <c r="Z45" s="52"/>
      <c r="AA45" s="52"/>
      <c r="AB45" s="52"/>
    </row>
    <row r="46" spans="1:28">
      <c r="A46" s="46">
        <v>37</v>
      </c>
      <c r="B46" s="52">
        <v>20.93</v>
      </c>
      <c r="C46" s="52">
        <v>5.5</v>
      </c>
      <c r="D46" s="52">
        <v>20.64</v>
      </c>
      <c r="E46" s="52">
        <v>5.5</v>
      </c>
      <c r="F46" s="52">
        <v>20.350000000000001</v>
      </c>
      <c r="G46" s="52">
        <v>5.5</v>
      </c>
      <c r="H46" s="52">
        <v>20.079999999999998</v>
      </c>
      <c r="I46" s="52">
        <v>5.5</v>
      </c>
      <c r="J46" s="52"/>
      <c r="K46" s="46">
        <v>37</v>
      </c>
      <c r="L46" s="52">
        <v>20.93</v>
      </c>
      <c r="M46" s="52">
        <v>5.5</v>
      </c>
      <c r="N46" s="52">
        <v>20.64</v>
      </c>
      <c r="O46" s="52">
        <v>5.5</v>
      </c>
      <c r="P46" s="52">
        <v>20.350000000000001</v>
      </c>
      <c r="Q46" s="52">
        <v>5.5</v>
      </c>
      <c r="R46" s="52">
        <v>20.079999999999998</v>
      </c>
      <c r="S46" s="52">
        <v>5.5</v>
      </c>
      <c r="U46" s="52"/>
      <c r="V46" s="52"/>
      <c r="W46" s="52"/>
      <c r="X46" s="52"/>
      <c r="Y46" s="52"/>
      <c r="Z46" s="52"/>
      <c r="AA46" s="52"/>
      <c r="AB46" s="52"/>
    </row>
    <row r="47" spans="1:28">
      <c r="A47" s="46">
        <v>38</v>
      </c>
      <c r="B47" s="52">
        <v>20.98</v>
      </c>
      <c r="C47" s="52">
        <v>5.55</v>
      </c>
      <c r="D47" s="52">
        <v>20.75</v>
      </c>
      <c r="E47" s="52">
        <v>5.55</v>
      </c>
      <c r="F47" s="52">
        <v>20.52</v>
      </c>
      <c r="G47" s="52">
        <v>5.55</v>
      </c>
      <c r="H47" s="52">
        <v>20.3</v>
      </c>
      <c r="I47" s="52">
        <v>5.55</v>
      </c>
      <c r="J47" s="52"/>
      <c r="K47" s="46">
        <v>38</v>
      </c>
      <c r="L47" s="52">
        <v>20.98</v>
      </c>
      <c r="M47" s="52">
        <v>5.55</v>
      </c>
      <c r="N47" s="52">
        <v>20.75</v>
      </c>
      <c r="O47" s="52">
        <v>5.55</v>
      </c>
      <c r="P47" s="52">
        <v>20.52</v>
      </c>
      <c r="Q47" s="52">
        <v>5.55</v>
      </c>
      <c r="R47" s="52">
        <v>20.3</v>
      </c>
      <c r="S47" s="52">
        <v>5.55</v>
      </c>
      <c r="U47" s="52"/>
      <c r="V47" s="52"/>
      <c r="W47" s="52"/>
      <c r="X47" s="52"/>
      <c r="Y47" s="52"/>
      <c r="Z47" s="52"/>
      <c r="AA47" s="52"/>
      <c r="AB47" s="52"/>
    </row>
    <row r="48" spans="1:28">
      <c r="A48" s="46">
        <v>39</v>
      </c>
      <c r="B48" s="52">
        <v>21.11</v>
      </c>
      <c r="C48" s="52">
        <v>5.58</v>
      </c>
      <c r="D48" s="52">
        <v>21</v>
      </c>
      <c r="E48" s="52">
        <v>5.58</v>
      </c>
      <c r="F48" s="52">
        <v>20.88</v>
      </c>
      <c r="G48" s="52">
        <v>5.58</v>
      </c>
      <c r="H48" s="52">
        <v>20.77</v>
      </c>
      <c r="I48" s="52">
        <v>5.58</v>
      </c>
      <c r="J48" s="52"/>
      <c r="K48" s="46">
        <v>39</v>
      </c>
      <c r="L48" s="52">
        <v>21.11</v>
      </c>
      <c r="M48" s="52">
        <v>5.58</v>
      </c>
      <c r="N48" s="52">
        <v>21</v>
      </c>
      <c r="O48" s="52">
        <v>5.58</v>
      </c>
      <c r="P48" s="52">
        <v>20.88</v>
      </c>
      <c r="Q48" s="52">
        <v>5.58</v>
      </c>
      <c r="R48" s="52">
        <v>20.77</v>
      </c>
      <c r="S48" s="52">
        <v>5.58</v>
      </c>
      <c r="U48" s="52"/>
      <c r="V48" s="52"/>
      <c r="W48" s="52"/>
      <c r="X48" s="52"/>
      <c r="Y48" s="52"/>
      <c r="Z48" s="52"/>
      <c r="AA48" s="52"/>
      <c r="AB48" s="52"/>
    </row>
    <row r="49" spans="1:28">
      <c r="A49" s="46">
        <v>40</v>
      </c>
      <c r="B49" s="52">
        <v>21.2</v>
      </c>
      <c r="C49" s="52">
        <v>5.6</v>
      </c>
      <c r="D49" s="52">
        <v>21.17</v>
      </c>
      <c r="E49" s="52">
        <v>5.6</v>
      </c>
      <c r="F49" s="52">
        <v>21.13</v>
      </c>
      <c r="G49" s="52">
        <v>5.6</v>
      </c>
      <c r="H49" s="52">
        <v>21.09</v>
      </c>
      <c r="I49" s="52">
        <v>5.6</v>
      </c>
      <c r="J49" s="52"/>
      <c r="K49" s="46">
        <v>40</v>
      </c>
      <c r="L49" s="52">
        <v>21.2</v>
      </c>
      <c r="M49" s="52">
        <v>5.6</v>
      </c>
      <c r="N49" s="52">
        <v>21.17</v>
      </c>
      <c r="O49" s="52">
        <v>5.6</v>
      </c>
      <c r="P49" s="52">
        <v>21.13</v>
      </c>
      <c r="Q49" s="52">
        <v>5.6</v>
      </c>
      <c r="R49" s="52">
        <v>21.09</v>
      </c>
      <c r="S49" s="52">
        <v>5.6</v>
      </c>
      <c r="U49" s="52"/>
      <c r="V49" s="52"/>
      <c r="W49" s="52"/>
      <c r="X49" s="52"/>
      <c r="Y49" s="52"/>
      <c r="Z49" s="52"/>
      <c r="AA49" s="52"/>
      <c r="AB49" s="52"/>
    </row>
    <row r="50" spans="1:28">
      <c r="A50" s="46">
        <v>41</v>
      </c>
      <c r="B50" s="52">
        <v>21.18</v>
      </c>
      <c r="C50" s="52">
        <v>5.61</v>
      </c>
      <c r="D50" s="52">
        <v>21.14</v>
      </c>
      <c r="E50" s="52">
        <v>5.61</v>
      </c>
      <c r="F50" s="52">
        <v>21.11</v>
      </c>
      <c r="G50" s="52">
        <v>5.61</v>
      </c>
      <c r="H50" s="52">
        <v>21.07</v>
      </c>
      <c r="I50" s="52">
        <v>5.61</v>
      </c>
      <c r="J50" s="52"/>
      <c r="K50" s="46">
        <v>41</v>
      </c>
      <c r="L50" s="52">
        <v>21.18</v>
      </c>
      <c r="M50" s="52">
        <v>5.61</v>
      </c>
      <c r="N50" s="52">
        <v>21.14</v>
      </c>
      <c r="O50" s="52">
        <v>5.61</v>
      </c>
      <c r="P50" s="52">
        <v>21.11</v>
      </c>
      <c r="Q50" s="52">
        <v>5.61</v>
      </c>
      <c r="R50" s="52">
        <v>21.07</v>
      </c>
      <c r="S50" s="52">
        <v>5.61</v>
      </c>
      <c r="U50" s="52"/>
      <c r="V50" s="52"/>
      <c r="W50" s="52"/>
      <c r="X50" s="52"/>
      <c r="Y50" s="52"/>
      <c r="Z50" s="52"/>
      <c r="AA50" s="52"/>
      <c r="AB50" s="52"/>
    </row>
    <row r="51" spans="1:28">
      <c r="A51" s="46">
        <v>42</v>
      </c>
      <c r="B51" s="52">
        <v>21.16</v>
      </c>
      <c r="C51" s="52">
        <v>5.58</v>
      </c>
      <c r="D51" s="52">
        <v>21.12</v>
      </c>
      <c r="E51" s="52">
        <v>5.58</v>
      </c>
      <c r="F51" s="52">
        <v>21.09</v>
      </c>
      <c r="G51" s="52">
        <v>5.58</v>
      </c>
      <c r="H51" s="52">
        <v>21.06</v>
      </c>
      <c r="I51" s="52">
        <v>5.58</v>
      </c>
      <c r="J51" s="52"/>
      <c r="K51" s="46">
        <v>42</v>
      </c>
      <c r="L51" s="52">
        <v>21.16</v>
      </c>
      <c r="M51" s="52">
        <v>5.58</v>
      </c>
      <c r="N51" s="52">
        <v>21.12</v>
      </c>
      <c r="O51" s="52">
        <v>5.58</v>
      </c>
      <c r="P51" s="52">
        <v>21.09</v>
      </c>
      <c r="Q51" s="52">
        <v>5.58</v>
      </c>
      <c r="R51" s="52">
        <v>21.06</v>
      </c>
      <c r="S51" s="52">
        <v>5.58</v>
      </c>
      <c r="U51" s="52"/>
      <c r="V51" s="52"/>
      <c r="W51" s="52"/>
      <c r="X51" s="52"/>
      <c r="Y51" s="52"/>
      <c r="Z51" s="52"/>
      <c r="AA51" s="52"/>
      <c r="AB51" s="52"/>
    </row>
    <row r="52" spans="1:28">
      <c r="A52" s="46">
        <v>43</v>
      </c>
      <c r="B52" s="52">
        <v>21.13</v>
      </c>
      <c r="C52" s="52">
        <v>5.57</v>
      </c>
      <c r="D52" s="52">
        <v>21.1</v>
      </c>
      <c r="E52" s="52">
        <v>5.57</v>
      </c>
      <c r="F52" s="52">
        <v>21.07</v>
      </c>
      <c r="G52" s="52">
        <v>5.57</v>
      </c>
      <c r="H52" s="52">
        <v>21.04</v>
      </c>
      <c r="I52" s="52">
        <v>5.57</v>
      </c>
      <c r="J52" s="52"/>
      <c r="K52" s="46">
        <v>43</v>
      </c>
      <c r="L52" s="52">
        <v>21.13</v>
      </c>
      <c r="M52" s="52">
        <v>5.57</v>
      </c>
      <c r="N52" s="52">
        <v>21.1</v>
      </c>
      <c r="O52" s="52">
        <v>5.57</v>
      </c>
      <c r="P52" s="52">
        <v>21.07</v>
      </c>
      <c r="Q52" s="52">
        <v>5.57</v>
      </c>
      <c r="R52" s="52">
        <v>21.04</v>
      </c>
      <c r="S52" s="52">
        <v>5.57</v>
      </c>
      <c r="U52" s="52"/>
      <c r="V52" s="52"/>
      <c r="W52" s="52"/>
      <c r="X52" s="52"/>
      <c r="Y52" s="52"/>
      <c r="Z52" s="52"/>
      <c r="AA52" s="52"/>
      <c r="AB52" s="52"/>
    </row>
    <row r="53" spans="1:28">
      <c r="A53" s="46">
        <v>44</v>
      </c>
      <c r="B53" s="52">
        <v>21.11</v>
      </c>
      <c r="C53" s="52">
        <v>5.55</v>
      </c>
      <c r="D53" s="52">
        <v>21.08</v>
      </c>
      <c r="E53" s="52">
        <v>5.55</v>
      </c>
      <c r="F53" s="52">
        <v>21.06</v>
      </c>
      <c r="G53" s="52">
        <v>5.55</v>
      </c>
      <c r="H53" s="52">
        <v>21.03</v>
      </c>
      <c r="I53" s="52">
        <v>5.55</v>
      </c>
      <c r="J53" s="52"/>
      <c r="K53" s="46">
        <v>44</v>
      </c>
      <c r="L53" s="52">
        <v>21.11</v>
      </c>
      <c r="M53" s="52">
        <v>5.55</v>
      </c>
      <c r="N53" s="52">
        <v>21.08</v>
      </c>
      <c r="O53" s="52">
        <v>5.55</v>
      </c>
      <c r="P53" s="52">
        <v>21.06</v>
      </c>
      <c r="Q53" s="52">
        <v>5.55</v>
      </c>
      <c r="R53" s="52">
        <v>21.03</v>
      </c>
      <c r="S53" s="52">
        <v>5.55</v>
      </c>
      <c r="U53" s="52"/>
      <c r="V53" s="52"/>
      <c r="W53" s="52"/>
      <c r="X53" s="52"/>
      <c r="Y53" s="52"/>
      <c r="Z53" s="52"/>
      <c r="AA53" s="52"/>
      <c r="AB53" s="52"/>
    </row>
    <row r="54" spans="1:28">
      <c r="A54" s="46">
        <v>45</v>
      </c>
      <c r="B54" s="52">
        <v>21.1</v>
      </c>
      <c r="C54" s="52">
        <v>5.52</v>
      </c>
      <c r="D54" s="52">
        <v>21.07</v>
      </c>
      <c r="E54" s="52">
        <v>5.52</v>
      </c>
      <c r="F54" s="52">
        <v>21.05</v>
      </c>
      <c r="G54" s="52">
        <v>5.52</v>
      </c>
      <c r="H54" s="52">
        <v>21.02</v>
      </c>
      <c r="I54" s="52">
        <v>5.52</v>
      </c>
      <c r="J54" s="52"/>
      <c r="K54" s="46">
        <v>45</v>
      </c>
      <c r="L54" s="52">
        <v>21.1</v>
      </c>
      <c r="M54" s="52">
        <v>5.52</v>
      </c>
      <c r="N54" s="52">
        <v>21.07</v>
      </c>
      <c r="O54" s="52">
        <v>5.52</v>
      </c>
      <c r="P54" s="52">
        <v>21.05</v>
      </c>
      <c r="Q54" s="52">
        <v>5.52</v>
      </c>
      <c r="R54" s="52">
        <v>21.02</v>
      </c>
      <c r="S54" s="52">
        <v>5.52</v>
      </c>
      <c r="U54" s="52"/>
      <c r="V54" s="52"/>
      <c r="W54" s="52"/>
      <c r="X54" s="52"/>
      <c r="Y54" s="52"/>
      <c r="Z54" s="52"/>
      <c r="AA54" s="52"/>
      <c r="AB54" s="52"/>
    </row>
    <row r="55" spans="1:28">
      <c r="A55" s="46">
        <v>46</v>
      </c>
      <c r="B55" s="52">
        <v>21.08</v>
      </c>
      <c r="C55" s="52">
        <v>5.5</v>
      </c>
      <c r="D55" s="52">
        <v>21.06</v>
      </c>
      <c r="E55" s="52">
        <v>5.5</v>
      </c>
      <c r="F55" s="52">
        <v>21.03</v>
      </c>
      <c r="G55" s="52">
        <v>5.5</v>
      </c>
      <c r="H55" s="52">
        <v>21.01</v>
      </c>
      <c r="I55" s="52">
        <v>5.5</v>
      </c>
      <c r="J55" s="52"/>
      <c r="K55" s="46">
        <v>46</v>
      </c>
      <c r="L55" s="52">
        <v>21.08</v>
      </c>
      <c r="M55" s="52">
        <v>5.5</v>
      </c>
      <c r="N55" s="52">
        <v>21.06</v>
      </c>
      <c r="O55" s="52">
        <v>5.5</v>
      </c>
      <c r="P55" s="52">
        <v>21.03</v>
      </c>
      <c r="Q55" s="52">
        <v>5.5</v>
      </c>
      <c r="R55" s="52">
        <v>21.01</v>
      </c>
      <c r="S55" s="52">
        <v>5.5</v>
      </c>
      <c r="U55" s="52"/>
      <c r="V55" s="52"/>
      <c r="W55" s="52"/>
      <c r="X55" s="52"/>
      <c r="Y55" s="52"/>
      <c r="Z55" s="52"/>
      <c r="AA55" s="52"/>
      <c r="AB55" s="52"/>
    </row>
    <row r="56" spans="1:28">
      <c r="A56" s="46">
        <v>47</v>
      </c>
      <c r="B56" s="52">
        <v>21.07</v>
      </c>
      <c r="C56" s="52">
        <v>5.46</v>
      </c>
      <c r="D56" s="52">
        <v>21.05</v>
      </c>
      <c r="E56" s="52">
        <v>5.46</v>
      </c>
      <c r="F56" s="52">
        <v>21.02</v>
      </c>
      <c r="G56" s="52">
        <v>5.46</v>
      </c>
      <c r="H56" s="52">
        <v>21</v>
      </c>
      <c r="I56" s="52">
        <v>5.46</v>
      </c>
      <c r="J56" s="52"/>
      <c r="K56" s="46">
        <v>47</v>
      </c>
      <c r="L56" s="52">
        <v>21.07</v>
      </c>
      <c r="M56" s="52">
        <v>5.46</v>
      </c>
      <c r="N56" s="52">
        <v>21.05</v>
      </c>
      <c r="O56" s="52">
        <v>5.46</v>
      </c>
      <c r="P56" s="52">
        <v>21.02</v>
      </c>
      <c r="Q56" s="52">
        <v>5.46</v>
      </c>
      <c r="R56" s="52">
        <v>21</v>
      </c>
      <c r="S56" s="52">
        <v>5.46</v>
      </c>
      <c r="U56" s="52"/>
      <c r="V56" s="52"/>
      <c r="W56" s="52"/>
      <c r="X56" s="52"/>
      <c r="Y56" s="52"/>
      <c r="Z56" s="52"/>
      <c r="AA56" s="52"/>
      <c r="AB56" s="52"/>
    </row>
    <row r="57" spans="1:28">
      <c r="A57" s="46">
        <v>48</v>
      </c>
      <c r="B57" s="52">
        <v>21.05</v>
      </c>
      <c r="C57" s="52">
        <v>5.43</v>
      </c>
      <c r="D57" s="52">
        <v>21.03</v>
      </c>
      <c r="E57" s="52">
        <v>5.43</v>
      </c>
      <c r="F57" s="52">
        <v>21.02</v>
      </c>
      <c r="G57" s="52">
        <v>5.43</v>
      </c>
      <c r="H57" s="52">
        <v>21</v>
      </c>
      <c r="I57" s="52">
        <v>5.43</v>
      </c>
      <c r="J57" s="52"/>
      <c r="K57" s="46">
        <v>48</v>
      </c>
      <c r="L57" s="52">
        <v>21.05</v>
      </c>
      <c r="M57" s="52">
        <v>5.43</v>
      </c>
      <c r="N57" s="52">
        <v>21.03</v>
      </c>
      <c r="O57" s="52">
        <v>5.43</v>
      </c>
      <c r="P57" s="52">
        <v>21.02</v>
      </c>
      <c r="Q57" s="52">
        <v>5.43</v>
      </c>
      <c r="R57" s="52">
        <v>21</v>
      </c>
      <c r="S57" s="52">
        <v>5.43</v>
      </c>
      <c r="U57" s="52"/>
      <c r="V57" s="52"/>
      <c r="W57" s="52"/>
      <c r="X57" s="52"/>
      <c r="Y57" s="52"/>
      <c r="Z57" s="52"/>
      <c r="AA57" s="52"/>
      <c r="AB57" s="52"/>
    </row>
    <row r="58" spans="1:28">
      <c r="A58" s="46">
        <v>49</v>
      </c>
      <c r="B58" s="52">
        <v>21.05</v>
      </c>
      <c r="C58" s="52">
        <v>5.4</v>
      </c>
      <c r="D58" s="52">
        <v>21.03</v>
      </c>
      <c r="E58" s="52">
        <v>5.4</v>
      </c>
      <c r="F58" s="52">
        <v>21.01</v>
      </c>
      <c r="G58" s="52">
        <v>5.4</v>
      </c>
      <c r="H58" s="52">
        <v>20.99</v>
      </c>
      <c r="I58" s="52">
        <v>5.4</v>
      </c>
      <c r="J58" s="52"/>
      <c r="K58" s="46">
        <v>49</v>
      </c>
      <c r="L58" s="52">
        <v>21.05</v>
      </c>
      <c r="M58" s="52">
        <v>5.4</v>
      </c>
      <c r="N58" s="52">
        <v>21.03</v>
      </c>
      <c r="O58" s="52">
        <v>5.4</v>
      </c>
      <c r="P58" s="52">
        <v>21.01</v>
      </c>
      <c r="Q58" s="52">
        <v>5.4</v>
      </c>
      <c r="R58" s="52">
        <v>20.99</v>
      </c>
      <c r="S58" s="52">
        <v>5.4</v>
      </c>
      <c r="U58" s="52"/>
      <c r="V58" s="52"/>
      <c r="W58" s="52"/>
      <c r="X58" s="52"/>
      <c r="Y58" s="52"/>
      <c r="Z58" s="52"/>
      <c r="AA58" s="52"/>
      <c r="AB58" s="52"/>
    </row>
    <row r="59" spans="1:28">
      <c r="A59" s="46">
        <v>50</v>
      </c>
      <c r="B59" s="52">
        <v>21.04</v>
      </c>
      <c r="C59" s="52">
        <v>5.36</v>
      </c>
      <c r="D59" s="52">
        <v>21.03</v>
      </c>
      <c r="E59" s="52">
        <v>5.36</v>
      </c>
      <c r="F59" s="52">
        <v>21.01</v>
      </c>
      <c r="G59" s="52">
        <v>5.36</v>
      </c>
      <c r="H59" s="52">
        <v>21</v>
      </c>
      <c r="I59" s="52">
        <v>5.36</v>
      </c>
      <c r="J59" s="52"/>
      <c r="K59" s="46">
        <v>50</v>
      </c>
      <c r="L59" s="52">
        <v>21.04</v>
      </c>
      <c r="M59" s="52">
        <v>5.36</v>
      </c>
      <c r="N59" s="52">
        <v>21.03</v>
      </c>
      <c r="O59" s="52">
        <v>5.36</v>
      </c>
      <c r="P59" s="52">
        <v>21.01</v>
      </c>
      <c r="Q59" s="52">
        <v>5.36</v>
      </c>
      <c r="R59" s="52">
        <v>21</v>
      </c>
      <c r="S59" s="52">
        <v>5.36</v>
      </c>
      <c r="U59" s="52"/>
      <c r="V59" s="52"/>
      <c r="W59" s="52"/>
      <c r="X59" s="52"/>
      <c r="Y59" s="52"/>
      <c r="Z59" s="52"/>
      <c r="AA59" s="52"/>
      <c r="AB59" s="52"/>
    </row>
    <row r="60" spans="1:28">
      <c r="A60" s="46">
        <v>51</v>
      </c>
      <c r="B60" s="52">
        <v>21.04</v>
      </c>
      <c r="C60" s="52">
        <v>5.31</v>
      </c>
      <c r="D60" s="52">
        <v>21.03</v>
      </c>
      <c r="E60" s="52">
        <v>5.31</v>
      </c>
      <c r="F60" s="52">
        <v>21.02</v>
      </c>
      <c r="G60" s="52">
        <v>5.31</v>
      </c>
      <c r="H60" s="52">
        <v>21.01</v>
      </c>
      <c r="I60" s="52">
        <v>5.31</v>
      </c>
      <c r="J60" s="52"/>
      <c r="K60" s="46">
        <v>51</v>
      </c>
      <c r="L60" s="52">
        <v>21.04</v>
      </c>
      <c r="M60" s="52">
        <v>5.31</v>
      </c>
      <c r="N60" s="52">
        <v>21.03</v>
      </c>
      <c r="O60" s="52">
        <v>5.31</v>
      </c>
      <c r="P60" s="52">
        <v>21.02</v>
      </c>
      <c r="Q60" s="52">
        <v>5.31</v>
      </c>
      <c r="R60" s="52">
        <v>21.01</v>
      </c>
      <c r="S60" s="52">
        <v>5.31</v>
      </c>
      <c r="U60" s="52"/>
      <c r="V60" s="52"/>
      <c r="W60" s="52"/>
      <c r="X60" s="52"/>
      <c r="Y60" s="52"/>
      <c r="Z60" s="52"/>
      <c r="AA60" s="52"/>
      <c r="AB60" s="52"/>
    </row>
    <row r="61" spans="1:28">
      <c r="A61" s="46">
        <v>52</v>
      </c>
      <c r="B61" s="52">
        <v>21.05</v>
      </c>
      <c r="C61" s="52">
        <v>5.27</v>
      </c>
      <c r="D61" s="52">
        <v>21.04</v>
      </c>
      <c r="E61" s="52">
        <v>5.27</v>
      </c>
      <c r="F61" s="52">
        <v>21.03</v>
      </c>
      <c r="G61" s="52">
        <v>5.27</v>
      </c>
      <c r="H61" s="52">
        <v>21.03</v>
      </c>
      <c r="I61" s="52">
        <v>5.27</v>
      </c>
      <c r="J61" s="52"/>
      <c r="K61" s="46">
        <v>52</v>
      </c>
      <c r="L61" s="52">
        <v>21.05</v>
      </c>
      <c r="M61" s="52">
        <v>5.27</v>
      </c>
      <c r="N61" s="52">
        <v>21.04</v>
      </c>
      <c r="O61" s="52">
        <v>5.27</v>
      </c>
      <c r="P61" s="52">
        <v>21.03</v>
      </c>
      <c r="Q61" s="52">
        <v>5.27</v>
      </c>
      <c r="R61" s="52">
        <v>21.03</v>
      </c>
      <c r="S61" s="52">
        <v>5.27</v>
      </c>
      <c r="U61" s="52"/>
      <c r="V61" s="52"/>
      <c r="W61" s="52"/>
      <c r="X61" s="52"/>
      <c r="Y61" s="52"/>
      <c r="Z61" s="52"/>
      <c r="AA61" s="52"/>
      <c r="AB61" s="52"/>
    </row>
    <row r="62" spans="1:28">
      <c r="A62" s="46">
        <v>53</v>
      </c>
      <c r="B62" s="52">
        <v>21.06</v>
      </c>
      <c r="C62" s="52">
        <v>5.22</v>
      </c>
      <c r="D62" s="52">
        <v>21.06</v>
      </c>
      <c r="E62" s="52">
        <v>5.22</v>
      </c>
      <c r="F62" s="52">
        <v>21.05</v>
      </c>
      <c r="G62" s="52">
        <v>5.22</v>
      </c>
      <c r="H62" s="52">
        <v>21.05</v>
      </c>
      <c r="I62" s="52">
        <v>5.22</v>
      </c>
      <c r="J62" s="52"/>
      <c r="K62" s="46">
        <v>53</v>
      </c>
      <c r="L62" s="52">
        <v>21.06</v>
      </c>
      <c r="M62" s="52">
        <v>5.22</v>
      </c>
      <c r="N62" s="52">
        <v>21.06</v>
      </c>
      <c r="O62" s="52">
        <v>5.22</v>
      </c>
      <c r="P62" s="52">
        <v>21.05</v>
      </c>
      <c r="Q62" s="52">
        <v>5.22</v>
      </c>
      <c r="R62" s="52">
        <v>21.05</v>
      </c>
      <c r="S62" s="52">
        <v>5.22</v>
      </c>
      <c r="U62" s="52"/>
      <c r="V62" s="52"/>
      <c r="W62" s="52"/>
      <c r="X62" s="52"/>
      <c r="Y62" s="52"/>
      <c r="Z62" s="52"/>
      <c r="AA62" s="52"/>
      <c r="AB62" s="52"/>
    </row>
    <row r="63" spans="1:28">
      <c r="A63" s="46">
        <v>54</v>
      </c>
      <c r="B63" s="52">
        <v>21.08</v>
      </c>
      <c r="C63" s="52">
        <v>5.17</v>
      </c>
      <c r="D63" s="52">
        <v>21.08</v>
      </c>
      <c r="E63" s="52">
        <v>5.17</v>
      </c>
      <c r="F63" s="52">
        <v>21.08</v>
      </c>
      <c r="G63" s="52">
        <v>5.17</v>
      </c>
      <c r="H63" s="52">
        <v>21.08</v>
      </c>
      <c r="I63" s="52">
        <v>5.17</v>
      </c>
      <c r="J63" s="52"/>
      <c r="K63" s="46">
        <v>54</v>
      </c>
      <c r="L63" s="52">
        <v>21.08</v>
      </c>
      <c r="M63" s="52">
        <v>5.17</v>
      </c>
      <c r="N63" s="52">
        <v>21.08</v>
      </c>
      <c r="O63" s="52">
        <v>5.17</v>
      </c>
      <c r="P63" s="52">
        <v>21.08</v>
      </c>
      <c r="Q63" s="52">
        <v>5.17</v>
      </c>
      <c r="R63" s="52">
        <v>21.08</v>
      </c>
      <c r="S63" s="52">
        <v>5.17</v>
      </c>
      <c r="U63" s="52"/>
      <c r="V63" s="52"/>
      <c r="W63" s="52"/>
      <c r="X63" s="52"/>
      <c r="Y63" s="52"/>
      <c r="Z63" s="52"/>
      <c r="AA63" s="52"/>
      <c r="AB63" s="52"/>
    </row>
    <row r="64" spans="1:28">
      <c r="A64" s="46">
        <v>55</v>
      </c>
      <c r="B64" s="52">
        <v>21.09</v>
      </c>
      <c r="C64" s="52">
        <v>5.0999999999999996</v>
      </c>
      <c r="D64" s="52">
        <v>21.09</v>
      </c>
      <c r="E64" s="52">
        <v>5.0999999999999996</v>
      </c>
      <c r="F64" s="52">
        <v>21.09</v>
      </c>
      <c r="G64" s="52">
        <v>5.0999999999999996</v>
      </c>
      <c r="H64" s="52">
        <v>21.09</v>
      </c>
      <c r="I64" s="52">
        <v>5.0999999999999996</v>
      </c>
      <c r="J64" s="52"/>
      <c r="K64" s="46">
        <v>55</v>
      </c>
      <c r="L64" s="52">
        <v>21.09</v>
      </c>
      <c r="M64" s="52">
        <v>5.0999999999999996</v>
      </c>
      <c r="N64" s="52">
        <v>21.09</v>
      </c>
      <c r="O64" s="52">
        <v>5.0999999999999996</v>
      </c>
      <c r="P64" s="52">
        <v>21.09</v>
      </c>
      <c r="Q64" s="52">
        <v>5.0999999999999996</v>
      </c>
      <c r="R64" s="52">
        <v>21.09</v>
      </c>
      <c r="S64" s="52">
        <v>5.0999999999999996</v>
      </c>
      <c r="U64" s="52"/>
      <c r="V64" s="52"/>
      <c r="W64" s="52"/>
      <c r="X64" s="52"/>
      <c r="Y64" s="52"/>
      <c r="Z64" s="52"/>
      <c r="AA64" s="52"/>
      <c r="AB64" s="52"/>
    </row>
    <row r="65" spans="1:28">
      <c r="A65" s="46">
        <v>56</v>
      </c>
      <c r="B65" s="52">
        <v>21.1</v>
      </c>
      <c r="C65" s="52">
        <v>5.03</v>
      </c>
      <c r="D65" s="52">
        <v>21.1</v>
      </c>
      <c r="E65" s="52">
        <v>5.03</v>
      </c>
      <c r="F65" s="52">
        <v>21.1</v>
      </c>
      <c r="G65" s="52">
        <v>5.03</v>
      </c>
      <c r="H65" s="52">
        <v>21.1</v>
      </c>
      <c r="I65" s="52">
        <v>5.03</v>
      </c>
      <c r="J65" s="52"/>
      <c r="K65" s="46">
        <v>56</v>
      </c>
      <c r="L65" s="52">
        <v>21.1</v>
      </c>
      <c r="M65" s="52">
        <v>5.03</v>
      </c>
      <c r="N65" s="52">
        <v>21.1</v>
      </c>
      <c r="O65" s="52">
        <v>5.03</v>
      </c>
      <c r="P65" s="52">
        <v>21.1</v>
      </c>
      <c r="Q65" s="52">
        <v>5.03</v>
      </c>
      <c r="R65" s="52">
        <v>21.1</v>
      </c>
      <c r="S65" s="52">
        <v>5.03</v>
      </c>
      <c r="U65" s="52"/>
      <c r="V65" s="52"/>
      <c r="W65" s="52"/>
      <c r="X65" s="52"/>
      <c r="Y65" s="52"/>
      <c r="Z65" s="52"/>
      <c r="AA65" s="52"/>
      <c r="AB65" s="52"/>
    </row>
    <row r="66" spans="1:28">
      <c r="A66" s="46">
        <v>57</v>
      </c>
      <c r="B66" s="52">
        <v>21.12</v>
      </c>
      <c r="C66" s="52">
        <v>4.96</v>
      </c>
      <c r="D66" s="52">
        <v>21.12</v>
      </c>
      <c r="E66" s="52">
        <v>4.96</v>
      </c>
      <c r="F66" s="52">
        <v>21.12</v>
      </c>
      <c r="G66" s="52">
        <v>4.96</v>
      </c>
      <c r="H66" s="52">
        <v>21.12</v>
      </c>
      <c r="I66" s="52">
        <v>4.96</v>
      </c>
      <c r="J66" s="52"/>
      <c r="K66" s="46">
        <v>57</v>
      </c>
      <c r="L66" s="52">
        <v>21.12</v>
      </c>
      <c r="M66" s="52">
        <v>4.96</v>
      </c>
      <c r="N66" s="52">
        <v>21.12</v>
      </c>
      <c r="O66" s="52">
        <v>4.96</v>
      </c>
      <c r="P66" s="52">
        <v>21.12</v>
      </c>
      <c r="Q66" s="52">
        <v>4.96</v>
      </c>
      <c r="R66" s="52">
        <v>21.12</v>
      </c>
      <c r="S66" s="52">
        <v>4.96</v>
      </c>
      <c r="U66" s="52"/>
      <c r="V66" s="52"/>
      <c r="W66" s="52"/>
      <c r="X66" s="52"/>
      <c r="Y66" s="52"/>
      <c r="Z66" s="52"/>
      <c r="AA66" s="52"/>
      <c r="AB66" s="52"/>
    </row>
    <row r="67" spans="1:28">
      <c r="A67" s="46">
        <v>58</v>
      </c>
      <c r="B67" s="52">
        <v>21.15</v>
      </c>
      <c r="C67" s="52">
        <v>4.88</v>
      </c>
      <c r="D67" s="52">
        <v>21.15</v>
      </c>
      <c r="E67" s="52">
        <v>4.88</v>
      </c>
      <c r="F67" s="52">
        <v>21.15</v>
      </c>
      <c r="G67" s="52">
        <v>4.88</v>
      </c>
      <c r="H67" s="52">
        <v>21.15</v>
      </c>
      <c r="I67" s="52">
        <v>4.88</v>
      </c>
      <c r="J67" s="52"/>
      <c r="K67" s="46">
        <v>58</v>
      </c>
      <c r="L67" s="52">
        <v>21.15</v>
      </c>
      <c r="M67" s="52">
        <v>4.88</v>
      </c>
      <c r="N67" s="52">
        <v>21.15</v>
      </c>
      <c r="O67" s="52">
        <v>4.88</v>
      </c>
      <c r="P67" s="52">
        <v>21.15</v>
      </c>
      <c r="Q67" s="52">
        <v>4.88</v>
      </c>
      <c r="R67" s="52">
        <v>21.15</v>
      </c>
      <c r="S67" s="52">
        <v>4.88</v>
      </c>
      <c r="U67" s="52"/>
      <c r="V67" s="52"/>
      <c r="W67" s="52"/>
      <c r="X67" s="52"/>
      <c r="Y67" s="52"/>
      <c r="Z67" s="52"/>
      <c r="AA67" s="52"/>
      <c r="AB67" s="52"/>
    </row>
    <row r="68" spans="1:28">
      <c r="A68" s="46">
        <v>59</v>
      </c>
      <c r="B68" s="52">
        <v>21.19</v>
      </c>
      <c r="C68" s="52">
        <v>4.8</v>
      </c>
      <c r="D68" s="52">
        <v>21.19</v>
      </c>
      <c r="E68" s="52">
        <v>4.8</v>
      </c>
      <c r="F68" s="52">
        <v>21.19</v>
      </c>
      <c r="G68" s="52">
        <v>4.8</v>
      </c>
      <c r="H68" s="52">
        <v>21.19</v>
      </c>
      <c r="I68" s="52">
        <v>4.8</v>
      </c>
      <c r="J68" s="52"/>
      <c r="K68" s="46">
        <v>59</v>
      </c>
      <c r="L68" s="52">
        <v>21.19</v>
      </c>
      <c r="M68" s="52">
        <v>4.8</v>
      </c>
      <c r="N68" s="52">
        <v>21.19</v>
      </c>
      <c r="O68" s="52">
        <v>4.8</v>
      </c>
      <c r="P68" s="52">
        <v>21.19</v>
      </c>
      <c r="Q68" s="52">
        <v>4.8</v>
      </c>
      <c r="R68" s="52">
        <v>21.19</v>
      </c>
      <c r="S68" s="52">
        <v>4.8</v>
      </c>
      <c r="U68" s="52"/>
      <c r="V68" s="52"/>
      <c r="W68" s="52"/>
      <c r="X68" s="52"/>
      <c r="Y68" s="52"/>
      <c r="Z68" s="52"/>
      <c r="AA68" s="52"/>
      <c r="AB68" s="52"/>
    </row>
    <row r="69" spans="1:28">
      <c r="A69" s="53" t="s">
        <v>521</v>
      </c>
      <c r="B69" s="52" t="s">
        <v>522</v>
      </c>
      <c r="C69" s="52"/>
      <c r="D69" s="52"/>
      <c r="E69" s="52"/>
      <c r="F69" s="52"/>
      <c r="G69" s="52"/>
      <c r="H69" s="52"/>
      <c r="I69" s="52"/>
      <c r="J69" s="52"/>
      <c r="K69" s="53" t="s">
        <v>521</v>
      </c>
      <c r="L69" s="52" t="s">
        <v>522</v>
      </c>
      <c r="M69" s="52"/>
      <c r="N69" s="52"/>
      <c r="O69" s="52"/>
      <c r="P69" s="52"/>
      <c r="Q69" s="52"/>
      <c r="R69" s="52"/>
      <c r="S69" s="52"/>
      <c r="U69" s="52"/>
      <c r="V69" s="52"/>
      <c r="W69" s="52"/>
      <c r="X69" s="52"/>
      <c r="Y69" s="52"/>
      <c r="Z69" s="52"/>
      <c r="AA69" s="52"/>
      <c r="AB69" s="52"/>
    </row>
    <row r="70" spans="1:28" ht="12.75" customHeight="1">
      <c r="J70" s="50"/>
    </row>
    <row r="71" spans="1:28">
      <c r="A71" s="61" t="s">
        <v>475</v>
      </c>
      <c r="B71"/>
      <c r="C71"/>
      <c r="D71"/>
      <c r="E71"/>
      <c r="F71"/>
      <c r="G71"/>
      <c r="H71"/>
      <c r="I71"/>
      <c r="K71" s="61" t="s">
        <v>475</v>
      </c>
      <c r="L71"/>
      <c r="M71"/>
      <c r="N71"/>
      <c r="O71"/>
      <c r="P71"/>
      <c r="Q71"/>
      <c r="R71"/>
      <c r="S71"/>
    </row>
    <row r="72" spans="1:28" ht="26.4">
      <c r="A72" s="141" t="s">
        <v>523</v>
      </c>
      <c r="B72" s="141"/>
      <c r="C72" s="141"/>
      <c r="D72" s="141"/>
      <c r="E72" s="141"/>
      <c r="F72" s="141"/>
      <c r="G72" s="141"/>
      <c r="H72" s="141"/>
      <c r="I72" s="141"/>
      <c r="K72" s="141" t="s">
        <v>523</v>
      </c>
      <c r="L72" s="141"/>
      <c r="M72" s="141"/>
      <c r="N72" s="141"/>
      <c r="O72" s="141"/>
      <c r="P72" s="141"/>
      <c r="Q72" s="141"/>
      <c r="R72" s="141"/>
      <c r="S72" s="141"/>
    </row>
    <row r="73" spans="1:28" ht="12.75" customHeight="1">
      <c r="A73" s="141" t="s">
        <v>524</v>
      </c>
      <c r="B73" s="141"/>
      <c r="C73" s="141"/>
      <c r="D73" s="141"/>
      <c r="E73" s="141"/>
      <c r="F73" s="141"/>
      <c r="G73" s="141"/>
      <c r="H73" s="141"/>
      <c r="I73" s="141"/>
      <c r="K73" s="141" t="s">
        <v>524</v>
      </c>
      <c r="L73" s="141"/>
      <c r="M73" s="141"/>
      <c r="N73" s="141"/>
      <c r="O73" s="141"/>
      <c r="P73" s="141"/>
      <c r="Q73" s="141"/>
      <c r="R73" s="141"/>
      <c r="S73" s="141"/>
    </row>
    <row r="74" spans="1:28" ht="12.75" customHeight="1">
      <c r="A74" s="139" t="s">
        <v>525</v>
      </c>
      <c r="B74" s="139"/>
      <c r="C74" s="139"/>
      <c r="D74" s="139"/>
      <c r="E74" s="139"/>
      <c r="F74" s="139"/>
      <c r="G74" s="139"/>
      <c r="H74" s="139"/>
      <c r="I74" s="139"/>
      <c r="K74" s="139" t="s">
        <v>525</v>
      </c>
      <c r="L74" s="139"/>
      <c r="M74" s="139"/>
      <c r="N74" s="139"/>
      <c r="O74" s="139"/>
      <c r="P74" s="139"/>
      <c r="Q74" s="139"/>
      <c r="R74" s="139"/>
      <c r="S74" s="139"/>
    </row>
    <row r="75" spans="1:28" ht="12.75" customHeight="1">
      <c r="A75" s="139"/>
      <c r="B75" s="139"/>
      <c r="C75" s="139"/>
      <c r="D75" s="139"/>
      <c r="E75" s="139"/>
      <c r="F75" s="139"/>
      <c r="G75" s="139"/>
      <c r="H75" s="139"/>
      <c r="I75" s="139"/>
      <c r="K75" s="139"/>
      <c r="L75" s="139"/>
      <c r="M75" s="139"/>
      <c r="N75" s="139"/>
      <c r="O75" s="139"/>
      <c r="P75" s="139"/>
      <c r="Q75" s="139"/>
      <c r="R75" s="139"/>
      <c r="S75" s="139"/>
    </row>
  </sheetData>
  <sheetProtection algorithmName="SHA-512" hashValue="1w/5VAynJOz9ieC361FTm+xSi34HCG+1tyYLsqHs4+q7LwCviYqimJrC8G54Jpyig6ZHXK6F1hlvAXhtN8XIeQ==" saltValue="4F80qFWRQ39ceS09UCzNbg==" spinCount="100000" sheet="1" objects="1" scenarios="1"/>
  <dataConsolidate/>
  <phoneticPr fontId="37" type="noConversion"/>
  <conditionalFormatting sqref="A6:A21">
    <cfRule type="expression" dxfId="519" priority="107" stopIfTrue="1">
      <formula>MOD(ROW(),2)=0</formula>
    </cfRule>
    <cfRule type="expression" dxfId="518" priority="108" stopIfTrue="1">
      <formula>MOD(ROW(),2)&lt;&gt;0</formula>
    </cfRule>
  </conditionalFormatting>
  <conditionalFormatting sqref="A26:A69">
    <cfRule type="expression" dxfId="517" priority="67" stopIfTrue="1">
      <formula>MOD(ROW(),2)=0</formula>
    </cfRule>
    <cfRule type="expression" dxfId="516" priority="68" stopIfTrue="1">
      <formula>MOD(ROW(),2)&lt;&gt;0</formula>
    </cfRule>
  </conditionalFormatting>
  <conditionalFormatting sqref="B26 D26 F26 H26">
    <cfRule type="expression" dxfId="515" priority="94" stopIfTrue="1">
      <formula>MOD(ROW(),2)&lt;&gt;0</formula>
    </cfRule>
    <cfRule type="expression" dxfId="514" priority="93" stopIfTrue="1">
      <formula>MOD(ROW(),2)=0</formula>
    </cfRule>
  </conditionalFormatting>
  <conditionalFormatting sqref="B6:I21">
    <cfRule type="expression" dxfId="513" priority="7" stopIfTrue="1">
      <formula>MOD(ROW(),2)=0</formula>
    </cfRule>
    <cfRule type="expression" dxfId="512" priority="8" stopIfTrue="1">
      <formula>MOD(ROW(),2)&lt;&gt;0</formula>
    </cfRule>
  </conditionalFormatting>
  <conditionalFormatting sqref="B27:I69">
    <cfRule type="expression" dxfId="511" priority="19" stopIfTrue="1">
      <formula>MOD(ROW(),2)=0</formula>
    </cfRule>
    <cfRule type="expression" dxfId="510" priority="20" stopIfTrue="1">
      <formula>MOD(ROW(),2)&lt;&gt;0</formula>
    </cfRule>
  </conditionalFormatting>
  <conditionalFormatting sqref="C26 E26 G26 I26">
    <cfRule type="expression" dxfId="509" priority="91" stopIfTrue="1">
      <formula>MOD(ROW(),2)=0</formula>
    </cfRule>
    <cfRule type="expression" dxfId="508" priority="92" stopIfTrue="1">
      <formula>MOD(ROW(),2)&lt;&gt;0</formula>
    </cfRule>
  </conditionalFormatting>
  <conditionalFormatting sqref="K6:K21">
    <cfRule type="expression" dxfId="507" priority="18" stopIfTrue="1">
      <formula>MOD(ROW(),2)&lt;&gt;0</formula>
    </cfRule>
    <cfRule type="expression" dxfId="506" priority="17" stopIfTrue="1">
      <formula>MOD(ROW(),2)=0</formula>
    </cfRule>
  </conditionalFormatting>
  <conditionalFormatting sqref="K26:K69">
    <cfRule type="expression" dxfId="505" priority="27" stopIfTrue="1">
      <formula>MOD(ROW(),2)=0</formula>
    </cfRule>
    <cfRule type="expression" dxfId="504" priority="28" stopIfTrue="1">
      <formula>MOD(ROW(),2)&lt;&gt;0</formula>
    </cfRule>
  </conditionalFormatting>
  <conditionalFormatting sqref="L26 N26 P26 R26">
    <cfRule type="expression" dxfId="503" priority="15" stopIfTrue="1">
      <formula>MOD(ROW(),2)=0</formula>
    </cfRule>
    <cfRule type="expression" dxfId="502" priority="16" stopIfTrue="1">
      <formula>MOD(ROW(),2)&lt;&gt;0</formula>
    </cfRule>
  </conditionalFormatting>
  <conditionalFormatting sqref="L6:S21">
    <cfRule type="expression" dxfId="501" priority="1" stopIfTrue="1">
      <formula>MOD(ROW(),2)=0</formula>
    </cfRule>
    <cfRule type="expression" dxfId="500" priority="2" stopIfTrue="1">
      <formula>MOD(ROW(),2)&lt;&gt;0</formula>
    </cfRule>
  </conditionalFormatting>
  <conditionalFormatting sqref="L27:S69">
    <cfRule type="expression" dxfId="499" priority="23" stopIfTrue="1">
      <formula>MOD(ROW(),2)=0</formula>
    </cfRule>
    <cfRule type="expression" dxfId="498" priority="24" stopIfTrue="1">
      <formula>MOD(ROW(),2)&lt;&gt;0</formula>
    </cfRule>
  </conditionalFormatting>
  <conditionalFormatting sqref="M26 O26 Q26 S26">
    <cfRule type="expression" dxfId="497" priority="13" stopIfTrue="1">
      <formula>MOD(ROW(),2)=0</formula>
    </cfRule>
    <cfRule type="expression" dxfId="496" priority="1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
  <dimension ref="A1:J24"/>
  <sheetViews>
    <sheetView showGridLines="0" zoomScale="85" zoomScaleNormal="85" workbookViewId="0"/>
  </sheetViews>
  <sheetFormatPr defaultRowHeight="13.2"/>
  <cols>
    <col min="9" max="9" width="11.44140625" customWidth="1"/>
  </cols>
  <sheetData>
    <row r="1" spans="1:10" ht="21">
      <c r="A1" s="4" t="s">
        <v>0</v>
      </c>
      <c r="B1" s="3"/>
      <c r="C1" s="3"/>
      <c r="D1" s="3"/>
      <c r="E1" s="3"/>
      <c r="F1" s="3"/>
      <c r="G1" s="3"/>
      <c r="H1" s="3"/>
      <c r="I1" s="3"/>
    </row>
    <row r="2" spans="1:10" ht="15.6">
      <c r="A2" s="16" t="s">
        <v>1</v>
      </c>
      <c r="B2" s="2"/>
      <c r="C2" s="2"/>
      <c r="D2" s="2"/>
      <c r="E2" s="2"/>
      <c r="F2" s="2"/>
      <c r="G2" s="2"/>
      <c r="H2" s="2"/>
      <c r="I2" s="2"/>
    </row>
    <row r="3" spans="1:10" ht="15.6">
      <c r="A3" s="5" t="s">
        <v>526</v>
      </c>
      <c r="B3" s="2"/>
      <c r="C3" s="2"/>
      <c r="D3" s="2"/>
      <c r="E3" s="2"/>
      <c r="F3" s="2"/>
      <c r="G3" s="2"/>
      <c r="H3" s="2"/>
      <c r="I3" s="2"/>
    </row>
    <row r="4" spans="1:10">
      <c r="A4" s="1"/>
    </row>
    <row r="6" spans="1:10">
      <c r="A6" s="54" t="s">
        <v>527</v>
      </c>
      <c r="J6" s="57" t="s">
        <v>528</v>
      </c>
    </row>
    <row r="7" spans="1:10">
      <c r="A7" s="54" t="s">
        <v>529</v>
      </c>
    </row>
    <row r="23" spans="1:2">
      <c r="A23" s="57"/>
      <c r="B23" s="57" t="str">
        <f>HYPERLINK("#'Factor List'!A1","Back to Factor List")</f>
        <v>Back to Factor List</v>
      </c>
    </row>
    <row r="24" spans="1:2">
      <c r="A24" s="57"/>
      <c r="B24" s="57" t="str">
        <f>HYPERLINK("#'Assumptions'!A1","Assumptions")</f>
        <v>Assumptions</v>
      </c>
    </row>
  </sheetData>
  <sheetProtection algorithmName="SHA-512" hashValue="N0+5ikkGmVRAckaBfqAHiN/3JBnAZNdFthaEwc6icWSx5mbpCzLuWXNq6BCXAA9OfTWGWI3RnthmFHrT8aur/w==" saltValue="7ElxaZYtHJKY+MHF2ukgNA==" spinCount="100000" sheet="1" objects="1" scenarios="1"/>
  <hyperlinks>
    <hyperlink ref="J6" location="'x-208'!TABLE_DESCRIPTION_2" display="x-208" xr:uid="{00000000-0004-0000-1200-000000000000}"/>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2"/>
  <dimension ref="A1:P121"/>
  <sheetViews>
    <sheetView showGridLines="0" zoomScale="85" zoomScaleNormal="85" workbookViewId="0">
      <selection activeCell="A26" sqref="A26:XFD26"/>
    </sheetView>
  </sheetViews>
  <sheetFormatPr defaultColWidth="10" defaultRowHeight="13.2"/>
  <cols>
    <col min="1" max="1" width="31.5546875" style="15" customWidth="1"/>
    <col min="2" max="2" width="17.77734375" style="15" customWidth="1"/>
    <col min="3" max="3" width="16.21875" style="15" customWidth="1"/>
    <col min="4" max="4" width="17" style="15" customWidth="1"/>
    <col min="5" max="5" width="20.44140625" style="15" customWidth="1"/>
    <col min="6" max="6" width="22.21875" style="15" customWidth="1"/>
    <col min="7" max="7" width="16.5546875" style="15" customWidth="1"/>
    <col min="8" max="8" width="8" style="15" customWidth="1"/>
    <col min="9" max="9" width="7" style="15" customWidth="1"/>
    <col min="10" max="10" width="31.5546875" style="15" customWidth="1"/>
    <col min="11" max="13" width="17" style="15" customWidth="1"/>
    <col min="14" max="14" width="20.5546875" style="15" customWidth="1"/>
    <col min="15" max="15" width="22.21875" style="15" customWidth="1"/>
    <col min="16" max="16" width="17" style="15" customWidth="1"/>
    <col min="17" max="16384" width="10" style="15"/>
  </cols>
  <sheetData>
    <row r="1" spans="1:16" ht="21">
      <c r="A1" s="14" t="s">
        <v>0</v>
      </c>
      <c r="B1" s="37"/>
      <c r="C1" s="37"/>
      <c r="D1" s="37"/>
      <c r="E1" s="37"/>
      <c r="F1" s="37"/>
      <c r="G1" s="37"/>
      <c r="H1" s="37"/>
      <c r="I1" s="37"/>
      <c r="J1" s="37"/>
    </row>
    <row r="2" spans="1:16" ht="15.6">
      <c r="A2" s="16" t="str">
        <f>IF(title="&gt; Enter workbook title here","Enter workbook title in Cover sheet",title)</f>
        <v>AFPS - Consolidated Factor Spreadsheet</v>
      </c>
      <c r="B2" s="38"/>
      <c r="C2" s="38"/>
      <c r="D2" s="38"/>
      <c r="E2" s="38"/>
      <c r="F2" s="38"/>
      <c r="G2" s="38"/>
      <c r="H2" s="38"/>
      <c r="I2" s="38"/>
      <c r="J2" s="38"/>
    </row>
    <row r="3" spans="1:16" ht="15.6">
      <c r="A3" s="17" t="str">
        <f>TABLE_FACTOR_TYPE&amp;" - x-"&amp;TABLE_SERIES_NUMBER</f>
        <v>PenCE - x-301</v>
      </c>
      <c r="B3" s="38"/>
      <c r="C3" s="38"/>
      <c r="D3" s="38"/>
      <c r="E3" s="38"/>
      <c r="F3" s="38"/>
      <c r="G3" s="38"/>
      <c r="H3" s="38"/>
      <c r="I3" s="38"/>
      <c r="J3" s="38"/>
    </row>
    <row r="4" spans="1:16">
      <c r="A4" s="18"/>
    </row>
    <row r="6" spans="1:16">
      <c r="A6" s="39" t="s">
        <v>466</v>
      </c>
      <c r="B6" s="40" t="s">
        <v>467</v>
      </c>
      <c r="C6" s="40"/>
      <c r="D6" s="40"/>
      <c r="E6" s="40"/>
      <c r="F6" s="40"/>
      <c r="G6" s="40"/>
      <c r="J6" s="39" t="s">
        <v>466</v>
      </c>
      <c r="K6" s="40" t="s">
        <v>467</v>
      </c>
      <c r="L6" s="40"/>
      <c r="M6" s="40"/>
      <c r="N6" s="40"/>
      <c r="O6" s="40"/>
      <c r="P6" s="40"/>
    </row>
    <row r="7" spans="1:16">
      <c r="A7" s="41" t="s">
        <v>468</v>
      </c>
      <c r="B7" s="42" t="s">
        <v>469</v>
      </c>
      <c r="C7" s="42"/>
      <c r="D7" s="42"/>
      <c r="E7" s="42"/>
      <c r="F7" s="42"/>
      <c r="G7" s="42"/>
      <c r="J7" s="41" t="s">
        <v>468</v>
      </c>
      <c r="K7" s="42" t="s">
        <v>469</v>
      </c>
      <c r="L7" s="42"/>
      <c r="M7" s="42"/>
      <c r="N7" s="42"/>
      <c r="O7" s="42"/>
      <c r="P7" s="42"/>
    </row>
    <row r="8" spans="1:16">
      <c r="A8" s="41" t="s">
        <v>90</v>
      </c>
      <c r="B8" s="42" t="s">
        <v>177</v>
      </c>
      <c r="C8" s="42"/>
      <c r="D8" s="42"/>
      <c r="E8" s="42"/>
      <c r="F8" s="42"/>
      <c r="G8" s="42"/>
      <c r="J8" s="41" t="s">
        <v>90</v>
      </c>
      <c r="K8" s="42" t="s">
        <v>177</v>
      </c>
      <c r="L8" s="42"/>
      <c r="M8" s="42"/>
      <c r="N8" s="42"/>
      <c r="O8" s="42"/>
      <c r="P8" s="42"/>
    </row>
    <row r="9" spans="1:16">
      <c r="A9" s="41" t="s">
        <v>91</v>
      </c>
      <c r="B9" s="42" t="s">
        <v>178</v>
      </c>
      <c r="C9" s="42"/>
      <c r="D9" s="42"/>
      <c r="E9" s="42"/>
      <c r="F9" s="42"/>
      <c r="G9" s="42"/>
      <c r="J9" s="41" t="s">
        <v>91</v>
      </c>
      <c r="K9" s="42" t="s">
        <v>178</v>
      </c>
      <c r="L9" s="42"/>
      <c r="M9" s="42"/>
      <c r="N9" s="42"/>
      <c r="O9" s="42"/>
      <c r="P9" s="42"/>
    </row>
    <row r="10" spans="1:16">
      <c r="A10" s="41" t="s">
        <v>6</v>
      </c>
      <c r="B10" s="42" t="s">
        <v>179</v>
      </c>
      <c r="C10" s="42"/>
      <c r="D10" s="42"/>
      <c r="E10" s="42"/>
      <c r="F10" s="42"/>
      <c r="G10" s="42"/>
      <c r="J10" s="41" t="s">
        <v>6</v>
      </c>
      <c r="K10" s="42" t="s">
        <v>179</v>
      </c>
      <c r="L10" s="42"/>
      <c r="M10" s="42"/>
      <c r="N10" s="42"/>
      <c r="O10" s="42"/>
      <c r="P10" s="42"/>
    </row>
    <row r="11" spans="1:16">
      <c r="A11" s="41" t="s">
        <v>92</v>
      </c>
      <c r="B11" s="42" t="s">
        <v>106</v>
      </c>
      <c r="C11" s="42"/>
      <c r="D11" s="42"/>
      <c r="E11" s="42"/>
      <c r="F11" s="42"/>
      <c r="G11" s="42"/>
      <c r="J11" s="41" t="s">
        <v>92</v>
      </c>
      <c r="K11" s="42" t="s">
        <v>112</v>
      </c>
      <c r="L11" s="42"/>
      <c r="M11" s="42"/>
      <c r="N11" s="42"/>
      <c r="O11" s="42"/>
      <c r="P11" s="42"/>
    </row>
    <row r="12" spans="1:16">
      <c r="A12" s="41" t="s">
        <v>93</v>
      </c>
      <c r="B12" s="42" t="s">
        <v>107</v>
      </c>
      <c r="C12" s="42"/>
      <c r="D12" s="42"/>
      <c r="E12" s="42"/>
      <c r="F12" s="42"/>
      <c r="G12" s="42"/>
      <c r="J12" s="41" t="s">
        <v>93</v>
      </c>
      <c r="K12" s="42" t="s">
        <v>107</v>
      </c>
      <c r="L12" s="42"/>
      <c r="M12" s="42"/>
      <c r="N12" s="42"/>
      <c r="O12" s="42"/>
      <c r="P12" s="42"/>
    </row>
    <row r="13" spans="1:16">
      <c r="A13" s="41" t="s">
        <v>470</v>
      </c>
      <c r="B13" s="42" t="s">
        <v>221</v>
      </c>
      <c r="C13" s="42"/>
      <c r="D13" s="42"/>
      <c r="E13" s="42"/>
      <c r="F13" s="42"/>
      <c r="G13" s="42"/>
      <c r="J13" s="41" t="s">
        <v>470</v>
      </c>
      <c r="K13" s="42" t="s">
        <v>221</v>
      </c>
      <c r="L13" s="42"/>
      <c r="M13" s="42"/>
      <c r="N13" s="42"/>
      <c r="O13" s="42"/>
      <c r="P13" s="42"/>
    </row>
    <row r="14" spans="1:16">
      <c r="A14" s="41" t="s">
        <v>88</v>
      </c>
      <c r="B14" s="42">
        <v>301</v>
      </c>
      <c r="C14" s="42"/>
      <c r="D14" s="42"/>
      <c r="E14" s="42"/>
      <c r="F14" s="42"/>
      <c r="G14" s="42"/>
      <c r="J14" s="41" t="s">
        <v>88</v>
      </c>
      <c r="K14" s="42">
        <v>301</v>
      </c>
      <c r="L14" s="42"/>
      <c r="M14" s="42"/>
      <c r="N14" s="42"/>
      <c r="O14" s="42"/>
      <c r="P14" s="42"/>
    </row>
    <row r="15" spans="1:16">
      <c r="A15" s="41" t="s">
        <v>471</v>
      </c>
      <c r="B15" s="42" t="s">
        <v>176</v>
      </c>
      <c r="C15" s="42"/>
      <c r="D15" s="42"/>
      <c r="E15" s="42"/>
      <c r="F15" s="42"/>
      <c r="G15" s="42"/>
      <c r="J15" s="41" t="s">
        <v>471</v>
      </c>
      <c r="K15" s="42" t="s">
        <v>182</v>
      </c>
      <c r="L15" s="42"/>
      <c r="M15" s="42"/>
      <c r="N15" s="42"/>
      <c r="O15" s="42"/>
      <c r="P15" s="42"/>
    </row>
    <row r="16" spans="1:16">
      <c r="A16" s="41" t="s">
        <v>95</v>
      </c>
      <c r="B16" s="42" t="s">
        <v>180</v>
      </c>
      <c r="C16" s="42"/>
      <c r="D16" s="42"/>
      <c r="E16" s="42"/>
      <c r="F16" s="42"/>
      <c r="G16" s="42"/>
      <c r="J16" s="41" t="s">
        <v>95</v>
      </c>
      <c r="K16" s="42" t="s">
        <v>183</v>
      </c>
      <c r="L16" s="42"/>
      <c r="M16" s="42"/>
      <c r="N16" s="42"/>
      <c r="O16" s="42"/>
      <c r="P16" s="42"/>
    </row>
    <row r="17" spans="1:16" ht="52.8">
      <c r="A17" s="41" t="s">
        <v>96</v>
      </c>
      <c r="B17" s="42" t="s">
        <v>181</v>
      </c>
      <c r="C17" s="42"/>
      <c r="D17" s="42"/>
      <c r="E17" s="42"/>
      <c r="F17" s="42"/>
      <c r="G17" s="42"/>
      <c r="J17" s="41" t="s">
        <v>96</v>
      </c>
      <c r="K17" s="42" t="s">
        <v>181</v>
      </c>
      <c r="L17" s="42"/>
      <c r="M17" s="42"/>
      <c r="N17" s="42"/>
      <c r="O17" s="42"/>
      <c r="P17" s="42"/>
    </row>
    <row r="18" spans="1:16">
      <c r="A18" s="41" t="s">
        <v>97</v>
      </c>
      <c r="B18" s="43">
        <v>45071</v>
      </c>
      <c r="C18" s="42"/>
      <c r="D18" s="42"/>
      <c r="E18" s="42"/>
      <c r="F18" s="42"/>
      <c r="G18" s="42"/>
      <c r="J18" s="41" t="s">
        <v>97</v>
      </c>
      <c r="K18" s="43">
        <v>45071</v>
      </c>
      <c r="L18" s="42"/>
      <c r="M18" s="42"/>
      <c r="N18" s="42"/>
      <c r="O18" s="42"/>
      <c r="P18" s="42"/>
    </row>
    <row r="19" spans="1:16">
      <c r="A19" s="41" t="s">
        <v>98</v>
      </c>
      <c r="B19" s="43">
        <v>45015</v>
      </c>
      <c r="C19" s="42"/>
      <c r="D19" s="42"/>
      <c r="E19" s="42"/>
      <c r="F19" s="42"/>
      <c r="G19" s="42"/>
      <c r="J19" s="41" t="s">
        <v>98</v>
      </c>
      <c r="K19" s="43">
        <v>45015</v>
      </c>
      <c r="L19" s="42"/>
      <c r="M19" s="42"/>
      <c r="N19" s="42"/>
      <c r="O19" s="42"/>
      <c r="P19" s="42"/>
    </row>
    <row r="20" spans="1:16">
      <c r="A20" s="41" t="s">
        <v>99</v>
      </c>
      <c r="B20" s="42" t="s">
        <v>109</v>
      </c>
      <c r="C20" s="42"/>
      <c r="D20" s="42"/>
      <c r="E20" s="42"/>
      <c r="F20" s="42"/>
      <c r="G20" s="42"/>
      <c r="J20" s="41" t="s">
        <v>99</v>
      </c>
      <c r="K20" s="42" t="s">
        <v>109</v>
      </c>
      <c r="L20" s="42"/>
      <c r="M20" s="42"/>
      <c r="N20" s="42"/>
      <c r="O20" s="42"/>
      <c r="P20" s="42"/>
    </row>
    <row r="21" spans="1:16">
      <c r="A21" s="137" t="s">
        <v>472</v>
      </c>
      <c r="B21" s="42" t="s">
        <v>110</v>
      </c>
      <c r="C21" s="42"/>
      <c r="D21" s="42"/>
      <c r="E21" s="42"/>
      <c r="F21" s="42"/>
      <c r="G21" s="42"/>
      <c r="J21" s="137" t="s">
        <v>472</v>
      </c>
      <c r="K21" s="42" t="s">
        <v>110</v>
      </c>
      <c r="L21" s="42"/>
      <c r="M21" s="42"/>
      <c r="N21" s="42"/>
      <c r="O21" s="42"/>
      <c r="P21" s="42"/>
    </row>
    <row r="23" spans="1:16">
      <c r="A23" s="57"/>
      <c r="B23" s="57" t="str">
        <f>HYPERLINK("#'Factor List'!A1","Back to Factor List")</f>
        <v>Back to Factor List</v>
      </c>
    </row>
    <row r="24" spans="1:16">
      <c r="A24" s="57"/>
      <c r="B24" s="57" t="str">
        <f>HYPERLINK("#'Assumptions'!A1","Assumptions")</f>
        <v>Assumptions</v>
      </c>
    </row>
    <row r="26" spans="1:16" ht="56.1" customHeight="1">
      <c r="A26" s="95" t="s">
        <v>220</v>
      </c>
      <c r="B26" s="95" t="s">
        <v>530</v>
      </c>
      <c r="C26" s="95" t="s">
        <v>531</v>
      </c>
      <c r="D26" s="95" t="s">
        <v>532</v>
      </c>
      <c r="E26" s="95" t="s">
        <v>533</v>
      </c>
      <c r="F26" s="95" t="s">
        <v>534</v>
      </c>
      <c r="G26" s="95" t="s">
        <v>482</v>
      </c>
      <c r="J26" s="95" t="s">
        <v>220</v>
      </c>
      <c r="K26" s="95" t="s">
        <v>530</v>
      </c>
      <c r="L26" s="95" t="s">
        <v>531</v>
      </c>
      <c r="M26" s="95" t="s">
        <v>532</v>
      </c>
      <c r="N26" s="95" t="s">
        <v>533</v>
      </c>
      <c r="O26" s="95" t="s">
        <v>534</v>
      </c>
      <c r="P26" s="95" t="s">
        <v>482</v>
      </c>
    </row>
    <row r="27" spans="1:16">
      <c r="A27" s="96">
        <v>16</v>
      </c>
      <c r="B27" s="97">
        <v>33.6</v>
      </c>
      <c r="C27" s="97">
        <v>13.12</v>
      </c>
      <c r="D27" s="97">
        <v>2.4700000000000002</v>
      </c>
      <c r="E27" s="97"/>
      <c r="F27" s="97"/>
      <c r="G27" s="97">
        <v>0</v>
      </c>
      <c r="J27" s="96">
        <v>16</v>
      </c>
      <c r="K27" s="97">
        <v>33.6</v>
      </c>
      <c r="L27" s="97">
        <v>13.12</v>
      </c>
      <c r="M27" s="97">
        <v>2.4700000000000002</v>
      </c>
      <c r="N27" s="97"/>
      <c r="O27" s="97"/>
      <c r="P27" s="97">
        <v>0</v>
      </c>
    </row>
    <row r="28" spans="1:16">
      <c r="A28" s="96">
        <v>17</v>
      </c>
      <c r="B28" s="97">
        <v>33.54</v>
      </c>
      <c r="C28" s="97">
        <v>13.31</v>
      </c>
      <c r="D28" s="97">
        <v>2.67</v>
      </c>
      <c r="E28" s="97"/>
      <c r="F28" s="97"/>
      <c r="G28" s="97">
        <v>0</v>
      </c>
      <c r="J28" s="96">
        <v>17</v>
      </c>
      <c r="K28" s="97">
        <v>33.54</v>
      </c>
      <c r="L28" s="97">
        <v>13.31</v>
      </c>
      <c r="M28" s="97">
        <v>2.67</v>
      </c>
      <c r="N28" s="97"/>
      <c r="O28" s="97"/>
      <c r="P28" s="97">
        <v>0</v>
      </c>
    </row>
    <row r="29" spans="1:16">
      <c r="A29" s="96">
        <v>18</v>
      </c>
      <c r="B29" s="97">
        <v>33.479999999999997</v>
      </c>
      <c r="C29" s="97">
        <v>13.5</v>
      </c>
      <c r="D29" s="97">
        <v>2.87</v>
      </c>
      <c r="E29" s="97"/>
      <c r="F29" s="97"/>
      <c r="G29" s="97">
        <v>0</v>
      </c>
      <c r="J29" s="96">
        <v>18</v>
      </c>
      <c r="K29" s="97">
        <v>33.479999999999997</v>
      </c>
      <c r="L29" s="97">
        <v>13.5</v>
      </c>
      <c r="M29" s="97">
        <v>2.87</v>
      </c>
      <c r="N29" s="97"/>
      <c r="O29" s="97"/>
      <c r="P29" s="97">
        <v>0</v>
      </c>
    </row>
    <row r="30" spans="1:16">
      <c r="A30" s="96">
        <v>19</v>
      </c>
      <c r="B30" s="97">
        <v>33.409999999999997</v>
      </c>
      <c r="C30" s="97">
        <v>13.7</v>
      </c>
      <c r="D30" s="97">
        <v>3</v>
      </c>
      <c r="E30" s="97"/>
      <c r="F30" s="97"/>
      <c r="G30" s="97">
        <v>0</v>
      </c>
      <c r="J30" s="96">
        <v>19</v>
      </c>
      <c r="K30" s="97">
        <v>33.409999999999997</v>
      </c>
      <c r="L30" s="97">
        <v>13.7</v>
      </c>
      <c r="M30" s="97">
        <v>3</v>
      </c>
      <c r="N30" s="97"/>
      <c r="O30" s="97"/>
      <c r="P30" s="97">
        <v>0</v>
      </c>
    </row>
    <row r="31" spans="1:16">
      <c r="A31" s="96">
        <v>20</v>
      </c>
      <c r="B31" s="97">
        <v>33.33</v>
      </c>
      <c r="C31" s="97">
        <v>13.9</v>
      </c>
      <c r="D31" s="97">
        <v>3.05</v>
      </c>
      <c r="E31" s="97"/>
      <c r="F31" s="97"/>
      <c r="G31" s="97">
        <v>0</v>
      </c>
      <c r="J31" s="96">
        <v>20</v>
      </c>
      <c r="K31" s="97">
        <v>33.33</v>
      </c>
      <c r="L31" s="97">
        <v>13.9</v>
      </c>
      <c r="M31" s="97">
        <v>3.05</v>
      </c>
      <c r="N31" s="97"/>
      <c r="O31" s="97"/>
      <c r="P31" s="97">
        <v>0</v>
      </c>
    </row>
    <row r="32" spans="1:16">
      <c r="A32" s="96">
        <v>21</v>
      </c>
      <c r="B32" s="97">
        <v>33.25</v>
      </c>
      <c r="C32" s="97">
        <v>14.11</v>
      </c>
      <c r="D32" s="97">
        <v>3.11</v>
      </c>
      <c r="E32" s="97"/>
      <c r="F32" s="97"/>
      <c r="G32" s="97">
        <v>0</v>
      </c>
      <c r="J32" s="96">
        <v>21</v>
      </c>
      <c r="K32" s="97">
        <v>33.25</v>
      </c>
      <c r="L32" s="97">
        <v>14.11</v>
      </c>
      <c r="M32" s="97">
        <v>3.11</v>
      </c>
      <c r="N32" s="97"/>
      <c r="O32" s="97"/>
      <c r="P32" s="97">
        <v>0</v>
      </c>
    </row>
    <row r="33" spans="1:16">
      <c r="A33" s="96">
        <v>22</v>
      </c>
      <c r="B33" s="97">
        <v>33.15</v>
      </c>
      <c r="C33" s="97">
        <v>14.32</v>
      </c>
      <c r="D33" s="97">
        <v>3.16</v>
      </c>
      <c r="E33" s="97"/>
      <c r="F33" s="97"/>
      <c r="G33" s="97">
        <v>0</v>
      </c>
      <c r="J33" s="96">
        <v>22</v>
      </c>
      <c r="K33" s="97">
        <v>33.15</v>
      </c>
      <c r="L33" s="97">
        <v>14.32</v>
      </c>
      <c r="M33" s="97">
        <v>3.16</v>
      </c>
      <c r="N33" s="97"/>
      <c r="O33" s="97"/>
      <c r="P33" s="97">
        <v>0</v>
      </c>
    </row>
    <row r="34" spans="1:16">
      <c r="A34" s="96">
        <v>23</v>
      </c>
      <c r="B34" s="97">
        <v>33.06</v>
      </c>
      <c r="C34" s="97">
        <v>14.53</v>
      </c>
      <c r="D34" s="97">
        <v>3.22</v>
      </c>
      <c r="E34" s="97"/>
      <c r="F34" s="97"/>
      <c r="G34" s="97">
        <v>0</v>
      </c>
      <c r="J34" s="96">
        <v>23</v>
      </c>
      <c r="K34" s="97">
        <v>33.06</v>
      </c>
      <c r="L34" s="97">
        <v>14.53</v>
      </c>
      <c r="M34" s="97">
        <v>3.22</v>
      </c>
      <c r="N34" s="97"/>
      <c r="O34" s="97"/>
      <c r="P34" s="97">
        <v>0</v>
      </c>
    </row>
    <row r="35" spans="1:16">
      <c r="A35" s="96">
        <v>24</v>
      </c>
      <c r="B35" s="97">
        <v>32.950000000000003</v>
      </c>
      <c r="C35" s="97">
        <v>14.74</v>
      </c>
      <c r="D35" s="97">
        <v>3.27</v>
      </c>
      <c r="E35" s="97"/>
      <c r="F35" s="97"/>
      <c r="G35" s="97">
        <v>0</v>
      </c>
      <c r="J35" s="96">
        <v>24</v>
      </c>
      <c r="K35" s="97">
        <v>32.950000000000003</v>
      </c>
      <c r="L35" s="97">
        <v>14.74</v>
      </c>
      <c r="M35" s="97">
        <v>3.27</v>
      </c>
      <c r="N35" s="97"/>
      <c r="O35" s="97"/>
      <c r="P35" s="97">
        <v>0</v>
      </c>
    </row>
    <row r="36" spans="1:16">
      <c r="A36" s="96">
        <v>25</v>
      </c>
      <c r="B36" s="97">
        <v>32.83</v>
      </c>
      <c r="C36" s="97">
        <v>14.96</v>
      </c>
      <c r="D36" s="97">
        <v>3.33</v>
      </c>
      <c r="E36" s="97"/>
      <c r="F36" s="97"/>
      <c r="G36" s="97">
        <v>0</v>
      </c>
      <c r="J36" s="96">
        <v>25</v>
      </c>
      <c r="K36" s="97">
        <v>32.83</v>
      </c>
      <c r="L36" s="97">
        <v>14.96</v>
      </c>
      <c r="M36" s="97">
        <v>3.33</v>
      </c>
      <c r="N36" s="97"/>
      <c r="O36" s="97"/>
      <c r="P36" s="97">
        <v>0</v>
      </c>
    </row>
    <row r="37" spans="1:16">
      <c r="A37" s="96">
        <v>26</v>
      </c>
      <c r="B37" s="97">
        <v>32.71</v>
      </c>
      <c r="C37" s="97">
        <v>15.18</v>
      </c>
      <c r="D37" s="97">
        <v>3.39</v>
      </c>
      <c r="E37" s="97"/>
      <c r="F37" s="97"/>
      <c r="G37" s="97">
        <v>0</v>
      </c>
      <c r="J37" s="96">
        <v>26</v>
      </c>
      <c r="K37" s="97">
        <v>32.71</v>
      </c>
      <c r="L37" s="97">
        <v>15.18</v>
      </c>
      <c r="M37" s="97">
        <v>3.39</v>
      </c>
      <c r="N37" s="97"/>
      <c r="O37" s="97"/>
      <c r="P37" s="97">
        <v>0</v>
      </c>
    </row>
    <row r="38" spans="1:16">
      <c r="A38" s="96">
        <v>27</v>
      </c>
      <c r="B38" s="97">
        <v>32.57</v>
      </c>
      <c r="C38" s="97">
        <v>15.41</v>
      </c>
      <c r="D38" s="97">
        <v>3.44</v>
      </c>
      <c r="E38" s="97"/>
      <c r="F38" s="97"/>
      <c r="G38" s="97">
        <v>0</v>
      </c>
      <c r="J38" s="96">
        <v>27</v>
      </c>
      <c r="K38" s="97">
        <v>32.57</v>
      </c>
      <c r="L38" s="97">
        <v>15.41</v>
      </c>
      <c r="M38" s="97">
        <v>3.44</v>
      </c>
      <c r="N38" s="97"/>
      <c r="O38" s="97"/>
      <c r="P38" s="97">
        <v>0</v>
      </c>
    </row>
    <row r="39" spans="1:16">
      <c r="A39" s="96">
        <v>28</v>
      </c>
      <c r="B39" s="97">
        <v>32.43</v>
      </c>
      <c r="C39" s="97">
        <v>15.64</v>
      </c>
      <c r="D39" s="97">
        <v>3.5</v>
      </c>
      <c r="E39" s="97"/>
      <c r="F39" s="97"/>
      <c r="G39" s="97">
        <v>0</v>
      </c>
      <c r="J39" s="96">
        <v>28</v>
      </c>
      <c r="K39" s="97">
        <v>32.43</v>
      </c>
      <c r="L39" s="97">
        <v>15.64</v>
      </c>
      <c r="M39" s="97">
        <v>3.5</v>
      </c>
      <c r="N39" s="97"/>
      <c r="O39" s="97"/>
      <c r="P39" s="97">
        <v>0</v>
      </c>
    </row>
    <row r="40" spans="1:16">
      <c r="A40" s="96">
        <v>29</v>
      </c>
      <c r="B40" s="97">
        <v>32.28</v>
      </c>
      <c r="C40" s="97">
        <v>15.87</v>
      </c>
      <c r="D40" s="97">
        <v>3.56</v>
      </c>
      <c r="E40" s="97"/>
      <c r="F40" s="97"/>
      <c r="G40" s="97">
        <v>0</v>
      </c>
      <c r="J40" s="96">
        <v>29</v>
      </c>
      <c r="K40" s="97">
        <v>32.28</v>
      </c>
      <c r="L40" s="97">
        <v>15.87</v>
      </c>
      <c r="M40" s="97">
        <v>3.56</v>
      </c>
      <c r="N40" s="97"/>
      <c r="O40" s="97"/>
      <c r="P40" s="97">
        <v>0</v>
      </c>
    </row>
    <row r="41" spans="1:16">
      <c r="A41" s="96">
        <v>30</v>
      </c>
      <c r="B41" s="97">
        <v>32.11</v>
      </c>
      <c r="C41" s="97">
        <v>16.100000000000001</v>
      </c>
      <c r="D41" s="97">
        <v>3.62</v>
      </c>
      <c r="E41" s="97"/>
      <c r="F41" s="97"/>
      <c r="G41" s="97">
        <v>0</v>
      </c>
      <c r="J41" s="96">
        <v>30</v>
      </c>
      <c r="K41" s="97">
        <v>32.11</v>
      </c>
      <c r="L41" s="97">
        <v>16.100000000000001</v>
      </c>
      <c r="M41" s="97">
        <v>3.62</v>
      </c>
      <c r="N41" s="97"/>
      <c r="O41" s="97"/>
      <c r="P41" s="97">
        <v>0</v>
      </c>
    </row>
    <row r="42" spans="1:16">
      <c r="A42" s="96">
        <v>31</v>
      </c>
      <c r="B42" s="97">
        <v>31.94</v>
      </c>
      <c r="C42" s="97">
        <v>16.350000000000001</v>
      </c>
      <c r="D42" s="97">
        <v>3.67</v>
      </c>
      <c r="E42" s="97"/>
      <c r="F42" s="97"/>
      <c r="G42" s="97">
        <v>0</v>
      </c>
      <c r="J42" s="96">
        <v>31</v>
      </c>
      <c r="K42" s="97">
        <v>31.94</v>
      </c>
      <c r="L42" s="97">
        <v>16.350000000000001</v>
      </c>
      <c r="M42" s="97">
        <v>3.67</v>
      </c>
      <c r="N42" s="97"/>
      <c r="O42" s="97"/>
      <c r="P42" s="97">
        <v>0</v>
      </c>
    </row>
    <row r="43" spans="1:16">
      <c r="A43" s="96">
        <v>32</v>
      </c>
      <c r="B43" s="97">
        <v>31.76</v>
      </c>
      <c r="C43" s="97">
        <v>16.59</v>
      </c>
      <c r="D43" s="97">
        <v>3.73</v>
      </c>
      <c r="E43" s="97"/>
      <c r="F43" s="97"/>
      <c r="G43" s="97">
        <v>0</v>
      </c>
      <c r="J43" s="96">
        <v>32</v>
      </c>
      <c r="K43" s="97">
        <v>31.76</v>
      </c>
      <c r="L43" s="97">
        <v>16.59</v>
      </c>
      <c r="M43" s="97">
        <v>3.73</v>
      </c>
      <c r="N43" s="97"/>
      <c r="O43" s="97"/>
      <c r="P43" s="97">
        <v>0</v>
      </c>
    </row>
    <row r="44" spans="1:16">
      <c r="A44" s="96">
        <v>33</v>
      </c>
      <c r="B44" s="97">
        <v>31.56</v>
      </c>
      <c r="C44" s="97">
        <v>16.84</v>
      </c>
      <c r="D44" s="97">
        <v>3.79</v>
      </c>
      <c r="E44" s="97"/>
      <c r="F44" s="97"/>
      <c r="G44" s="97">
        <v>0</v>
      </c>
      <c r="J44" s="96">
        <v>33</v>
      </c>
      <c r="K44" s="97">
        <v>31.56</v>
      </c>
      <c r="L44" s="97">
        <v>16.84</v>
      </c>
      <c r="M44" s="97">
        <v>3.79</v>
      </c>
      <c r="N44" s="97"/>
      <c r="O44" s="97"/>
      <c r="P44" s="97">
        <v>0</v>
      </c>
    </row>
    <row r="45" spans="1:16">
      <c r="A45" s="96">
        <v>34</v>
      </c>
      <c r="B45" s="97">
        <v>31.36</v>
      </c>
      <c r="C45" s="97">
        <v>17.09</v>
      </c>
      <c r="D45" s="97">
        <v>3.84</v>
      </c>
      <c r="E45" s="97"/>
      <c r="F45" s="97"/>
      <c r="G45" s="97">
        <v>0</v>
      </c>
      <c r="J45" s="96">
        <v>34</v>
      </c>
      <c r="K45" s="97">
        <v>31.36</v>
      </c>
      <c r="L45" s="97">
        <v>17.09</v>
      </c>
      <c r="M45" s="97">
        <v>3.84</v>
      </c>
      <c r="N45" s="97"/>
      <c r="O45" s="97"/>
      <c r="P45" s="97">
        <v>0</v>
      </c>
    </row>
    <row r="46" spans="1:16">
      <c r="A46" s="96">
        <v>35</v>
      </c>
      <c r="B46" s="97">
        <v>31.14</v>
      </c>
      <c r="C46" s="97">
        <v>17.350000000000001</v>
      </c>
      <c r="D46" s="97">
        <v>3.9</v>
      </c>
      <c r="E46" s="97"/>
      <c r="F46" s="97"/>
      <c r="G46" s="97">
        <v>0</v>
      </c>
      <c r="J46" s="96">
        <v>35</v>
      </c>
      <c r="K46" s="97">
        <v>31.14</v>
      </c>
      <c r="L46" s="97">
        <v>17.350000000000001</v>
      </c>
      <c r="M46" s="97">
        <v>3.9</v>
      </c>
      <c r="N46" s="97"/>
      <c r="O46" s="97"/>
      <c r="P46" s="97">
        <v>0</v>
      </c>
    </row>
    <row r="47" spans="1:16">
      <c r="A47" s="96">
        <v>36</v>
      </c>
      <c r="B47" s="97">
        <v>30.91</v>
      </c>
      <c r="C47" s="97">
        <v>17.62</v>
      </c>
      <c r="D47" s="97">
        <v>3.95</v>
      </c>
      <c r="E47" s="97"/>
      <c r="F47" s="97"/>
      <c r="G47" s="97">
        <v>0</v>
      </c>
      <c r="J47" s="96">
        <v>36</v>
      </c>
      <c r="K47" s="97">
        <v>30.91</v>
      </c>
      <c r="L47" s="97">
        <v>17.62</v>
      </c>
      <c r="M47" s="97">
        <v>3.95</v>
      </c>
      <c r="N47" s="97"/>
      <c r="O47" s="97"/>
      <c r="P47" s="97">
        <v>0</v>
      </c>
    </row>
    <row r="48" spans="1:16">
      <c r="A48" s="96">
        <v>37</v>
      </c>
      <c r="B48" s="97">
        <v>30.67</v>
      </c>
      <c r="C48" s="97">
        <v>17.88</v>
      </c>
      <c r="D48" s="97">
        <v>4.01</v>
      </c>
      <c r="E48" s="97"/>
      <c r="F48" s="97"/>
      <c r="G48" s="97">
        <v>0</v>
      </c>
      <c r="J48" s="96">
        <v>37</v>
      </c>
      <c r="K48" s="97">
        <v>30.67</v>
      </c>
      <c r="L48" s="97">
        <v>17.88</v>
      </c>
      <c r="M48" s="97">
        <v>4.01</v>
      </c>
      <c r="N48" s="97"/>
      <c r="O48" s="97"/>
      <c r="P48" s="97">
        <v>0</v>
      </c>
    </row>
    <row r="49" spans="1:16">
      <c r="A49" s="96">
        <v>38</v>
      </c>
      <c r="B49" s="97">
        <v>30.41</v>
      </c>
      <c r="C49" s="97">
        <v>18.16</v>
      </c>
      <c r="D49" s="97">
        <v>4.07</v>
      </c>
      <c r="E49" s="97"/>
      <c r="F49" s="97"/>
      <c r="G49" s="97">
        <v>0</v>
      </c>
      <c r="J49" s="96">
        <v>38</v>
      </c>
      <c r="K49" s="97">
        <v>30.41</v>
      </c>
      <c r="L49" s="97">
        <v>18.16</v>
      </c>
      <c r="M49" s="97">
        <v>4.07</v>
      </c>
      <c r="N49" s="97"/>
      <c r="O49" s="97"/>
      <c r="P49" s="97">
        <v>0</v>
      </c>
    </row>
    <row r="50" spans="1:16">
      <c r="A50" s="96">
        <v>39</v>
      </c>
      <c r="B50" s="97">
        <v>30.14</v>
      </c>
      <c r="C50" s="97">
        <v>18.440000000000001</v>
      </c>
      <c r="D50" s="97">
        <v>4.12</v>
      </c>
      <c r="E50" s="97"/>
      <c r="F50" s="97"/>
      <c r="G50" s="97">
        <v>0</v>
      </c>
      <c r="J50" s="96">
        <v>39</v>
      </c>
      <c r="K50" s="97">
        <v>30.14</v>
      </c>
      <c r="L50" s="97">
        <v>18.440000000000001</v>
      </c>
      <c r="M50" s="97">
        <v>4.12</v>
      </c>
      <c r="N50" s="97"/>
      <c r="O50" s="97"/>
      <c r="P50" s="97">
        <v>0</v>
      </c>
    </row>
    <row r="51" spans="1:16">
      <c r="A51" s="96">
        <v>40</v>
      </c>
      <c r="B51" s="97">
        <v>29.85</v>
      </c>
      <c r="C51" s="97">
        <v>18.72</v>
      </c>
      <c r="D51" s="97">
        <v>4.18</v>
      </c>
      <c r="E51" s="97"/>
      <c r="F51" s="97"/>
      <c r="G51" s="97">
        <v>0</v>
      </c>
      <c r="J51" s="96">
        <v>40</v>
      </c>
      <c r="K51" s="97">
        <v>29.85</v>
      </c>
      <c r="L51" s="97">
        <v>18.72</v>
      </c>
      <c r="M51" s="97">
        <v>4.18</v>
      </c>
      <c r="N51" s="97"/>
      <c r="O51" s="97"/>
      <c r="P51" s="97">
        <v>0</v>
      </c>
    </row>
    <row r="52" spans="1:16">
      <c r="A52" s="96">
        <v>41</v>
      </c>
      <c r="B52" s="97">
        <v>29.55</v>
      </c>
      <c r="C52" s="97">
        <v>19.010000000000002</v>
      </c>
      <c r="D52" s="97">
        <v>4.2300000000000004</v>
      </c>
      <c r="E52" s="97"/>
      <c r="F52" s="97"/>
      <c r="G52" s="97">
        <v>0</v>
      </c>
      <c r="J52" s="96">
        <v>41</v>
      </c>
      <c r="K52" s="97">
        <v>29.55</v>
      </c>
      <c r="L52" s="97">
        <v>19.010000000000002</v>
      </c>
      <c r="M52" s="97">
        <v>4.2300000000000004</v>
      </c>
      <c r="N52" s="97"/>
      <c r="O52" s="97"/>
      <c r="P52" s="97">
        <v>0</v>
      </c>
    </row>
    <row r="53" spans="1:16">
      <c r="A53" s="96">
        <v>42</v>
      </c>
      <c r="B53" s="97">
        <v>29.23</v>
      </c>
      <c r="C53" s="97">
        <v>19.309999999999999</v>
      </c>
      <c r="D53" s="97">
        <v>4.28</v>
      </c>
      <c r="E53" s="97"/>
      <c r="F53" s="97"/>
      <c r="G53" s="97">
        <v>0</v>
      </c>
      <c r="J53" s="96">
        <v>42</v>
      </c>
      <c r="K53" s="97">
        <v>29.23</v>
      </c>
      <c r="L53" s="97">
        <v>19.309999999999999</v>
      </c>
      <c r="M53" s="97">
        <v>4.28</v>
      </c>
      <c r="N53" s="97"/>
      <c r="O53" s="97"/>
      <c r="P53" s="97">
        <v>0</v>
      </c>
    </row>
    <row r="54" spans="1:16">
      <c r="A54" s="96">
        <v>43</v>
      </c>
      <c r="B54" s="97">
        <v>28.9</v>
      </c>
      <c r="C54" s="97">
        <v>19.61</v>
      </c>
      <c r="D54" s="97">
        <v>4.33</v>
      </c>
      <c r="E54" s="97"/>
      <c r="F54" s="97"/>
      <c r="G54" s="97">
        <v>0</v>
      </c>
      <c r="J54" s="96">
        <v>43</v>
      </c>
      <c r="K54" s="97">
        <v>28.9</v>
      </c>
      <c r="L54" s="97">
        <v>19.61</v>
      </c>
      <c r="M54" s="97">
        <v>4.33</v>
      </c>
      <c r="N54" s="97"/>
      <c r="O54" s="97"/>
      <c r="P54" s="97">
        <v>0</v>
      </c>
    </row>
    <row r="55" spans="1:16">
      <c r="A55" s="96">
        <v>44</v>
      </c>
      <c r="B55" s="97">
        <v>28.55</v>
      </c>
      <c r="C55" s="97">
        <v>19.920000000000002</v>
      </c>
      <c r="D55" s="97">
        <v>4.38</v>
      </c>
      <c r="E55" s="97"/>
      <c r="F55" s="97"/>
      <c r="G55" s="97">
        <v>0</v>
      </c>
      <c r="J55" s="96">
        <v>44</v>
      </c>
      <c r="K55" s="97">
        <v>28.55</v>
      </c>
      <c r="L55" s="97">
        <v>19.920000000000002</v>
      </c>
      <c r="M55" s="97">
        <v>4.38</v>
      </c>
      <c r="N55" s="97"/>
      <c r="O55" s="97"/>
      <c r="P55" s="97">
        <v>0</v>
      </c>
    </row>
    <row r="56" spans="1:16">
      <c r="A56" s="96">
        <v>45</v>
      </c>
      <c r="B56" s="97">
        <v>28.19</v>
      </c>
      <c r="C56" s="97">
        <v>20.239999999999998</v>
      </c>
      <c r="D56" s="97">
        <v>4.43</v>
      </c>
      <c r="E56" s="97"/>
      <c r="F56" s="97"/>
      <c r="G56" s="97">
        <v>0</v>
      </c>
      <c r="J56" s="96">
        <v>45</v>
      </c>
      <c r="K56" s="97">
        <v>28.19</v>
      </c>
      <c r="L56" s="97">
        <v>20.239999999999998</v>
      </c>
      <c r="M56" s="97">
        <v>4.43</v>
      </c>
      <c r="N56" s="97"/>
      <c r="O56" s="97"/>
      <c r="P56" s="97">
        <v>0</v>
      </c>
    </row>
    <row r="57" spans="1:16">
      <c r="A57" s="96">
        <v>46</v>
      </c>
      <c r="B57" s="97">
        <v>27.8</v>
      </c>
      <c r="C57" s="97">
        <v>20.57</v>
      </c>
      <c r="D57" s="97">
        <v>4.4800000000000004</v>
      </c>
      <c r="E57" s="97"/>
      <c r="F57" s="97"/>
      <c r="G57" s="97">
        <v>0</v>
      </c>
      <c r="J57" s="96">
        <v>46</v>
      </c>
      <c r="K57" s="97">
        <v>27.8</v>
      </c>
      <c r="L57" s="97">
        <v>20.57</v>
      </c>
      <c r="M57" s="97">
        <v>4.4800000000000004</v>
      </c>
      <c r="N57" s="97"/>
      <c r="O57" s="97"/>
      <c r="P57" s="97">
        <v>0</v>
      </c>
    </row>
    <row r="58" spans="1:16">
      <c r="A58" s="96">
        <v>47</v>
      </c>
      <c r="B58" s="97">
        <v>27.4</v>
      </c>
      <c r="C58" s="97">
        <v>20.9</v>
      </c>
      <c r="D58" s="97">
        <v>4.53</v>
      </c>
      <c r="E58" s="97"/>
      <c r="F58" s="97"/>
      <c r="G58" s="97">
        <v>0</v>
      </c>
      <c r="J58" s="96">
        <v>47</v>
      </c>
      <c r="K58" s="97">
        <v>27.4</v>
      </c>
      <c r="L58" s="97">
        <v>20.9</v>
      </c>
      <c r="M58" s="97">
        <v>4.53</v>
      </c>
      <c r="N58" s="97"/>
      <c r="O58" s="97"/>
      <c r="P58" s="97">
        <v>0</v>
      </c>
    </row>
    <row r="59" spans="1:16">
      <c r="A59" s="96">
        <v>48</v>
      </c>
      <c r="B59" s="97">
        <v>26.98</v>
      </c>
      <c r="C59" s="97">
        <v>21.24</v>
      </c>
      <c r="D59" s="97">
        <v>4.57</v>
      </c>
      <c r="E59" s="97"/>
      <c r="F59" s="97"/>
      <c r="G59" s="97">
        <v>0</v>
      </c>
      <c r="J59" s="96">
        <v>48</v>
      </c>
      <c r="K59" s="97">
        <v>26.98</v>
      </c>
      <c r="L59" s="97">
        <v>21.24</v>
      </c>
      <c r="M59" s="97">
        <v>4.57</v>
      </c>
      <c r="N59" s="97"/>
      <c r="O59" s="97"/>
      <c r="P59" s="97">
        <v>0</v>
      </c>
    </row>
    <row r="60" spans="1:16">
      <c r="A60" s="96">
        <v>49</v>
      </c>
      <c r="B60" s="97">
        <v>26.54</v>
      </c>
      <c r="C60" s="97">
        <v>21.6</v>
      </c>
      <c r="D60" s="97">
        <v>4.62</v>
      </c>
      <c r="E60" s="97"/>
      <c r="F60" s="97"/>
      <c r="G60" s="97">
        <v>0</v>
      </c>
      <c r="J60" s="96">
        <v>49</v>
      </c>
      <c r="K60" s="97">
        <v>26.54</v>
      </c>
      <c r="L60" s="97">
        <v>21.6</v>
      </c>
      <c r="M60" s="97">
        <v>4.62</v>
      </c>
      <c r="N60" s="97"/>
      <c r="O60" s="97"/>
      <c r="P60" s="97">
        <v>0</v>
      </c>
    </row>
    <row r="61" spans="1:16">
      <c r="A61" s="96">
        <v>50</v>
      </c>
      <c r="B61" s="97">
        <v>26.08</v>
      </c>
      <c r="C61" s="97">
        <v>21.96</v>
      </c>
      <c r="D61" s="97">
        <v>4.66</v>
      </c>
      <c r="E61" s="97"/>
      <c r="F61" s="97"/>
      <c r="G61" s="97">
        <v>0</v>
      </c>
      <c r="J61" s="96">
        <v>50</v>
      </c>
      <c r="K61" s="97">
        <v>26.08</v>
      </c>
      <c r="L61" s="97">
        <v>21.96</v>
      </c>
      <c r="M61" s="97">
        <v>4.66</v>
      </c>
      <c r="N61" s="97"/>
      <c r="O61" s="97"/>
      <c r="P61" s="97">
        <v>0</v>
      </c>
    </row>
    <row r="62" spans="1:16">
      <c r="A62" s="96">
        <v>51</v>
      </c>
      <c r="B62" s="97">
        <v>25.6</v>
      </c>
      <c r="C62" s="97">
        <v>22.33</v>
      </c>
      <c r="D62" s="97">
        <v>4.7</v>
      </c>
      <c r="E62" s="97"/>
      <c r="F62" s="97"/>
      <c r="G62" s="97">
        <v>0</v>
      </c>
      <c r="J62" s="96">
        <v>51</v>
      </c>
      <c r="K62" s="97">
        <v>25.6</v>
      </c>
      <c r="L62" s="97">
        <v>22.33</v>
      </c>
      <c r="M62" s="97">
        <v>4.7</v>
      </c>
      <c r="N62" s="97"/>
      <c r="O62" s="97"/>
      <c r="P62" s="97">
        <v>0</v>
      </c>
    </row>
    <row r="63" spans="1:16">
      <c r="A63" s="96">
        <v>52</v>
      </c>
      <c r="B63" s="97">
        <v>25.09</v>
      </c>
      <c r="C63" s="97">
        <v>22.71</v>
      </c>
      <c r="D63" s="97">
        <v>4.74</v>
      </c>
      <c r="E63" s="97"/>
      <c r="F63" s="97"/>
      <c r="G63" s="97">
        <v>0</v>
      </c>
      <c r="J63" s="96">
        <v>52</v>
      </c>
      <c r="K63" s="97">
        <v>25.09</v>
      </c>
      <c r="L63" s="97">
        <v>22.71</v>
      </c>
      <c r="M63" s="97">
        <v>4.74</v>
      </c>
      <c r="N63" s="97"/>
      <c r="O63" s="97"/>
      <c r="P63" s="97">
        <v>0</v>
      </c>
    </row>
    <row r="64" spans="1:16">
      <c r="A64" s="96">
        <v>53</v>
      </c>
      <c r="B64" s="97">
        <v>24.56</v>
      </c>
      <c r="C64" s="97">
        <v>23.11</v>
      </c>
      <c r="D64" s="97">
        <v>4.7699999999999996</v>
      </c>
      <c r="E64" s="97"/>
      <c r="F64" s="97"/>
      <c r="G64" s="97">
        <v>0</v>
      </c>
      <c r="J64" s="96">
        <v>53</v>
      </c>
      <c r="K64" s="97">
        <v>24.56</v>
      </c>
      <c r="L64" s="97">
        <v>23.11</v>
      </c>
      <c r="M64" s="97">
        <v>4.7699999999999996</v>
      </c>
      <c r="N64" s="97"/>
      <c r="O64" s="97"/>
      <c r="P64" s="97">
        <v>0</v>
      </c>
    </row>
    <row r="65" spans="1:16">
      <c r="A65" s="96">
        <v>54</v>
      </c>
      <c r="B65" s="97">
        <v>24</v>
      </c>
      <c r="C65" s="97">
        <v>23.51</v>
      </c>
      <c r="D65" s="97">
        <v>4.8099999999999996</v>
      </c>
      <c r="E65" s="97"/>
      <c r="F65" s="97"/>
      <c r="G65" s="97">
        <v>0</v>
      </c>
      <c r="J65" s="96">
        <v>54</v>
      </c>
      <c r="K65" s="97">
        <v>24</v>
      </c>
      <c r="L65" s="97">
        <v>23.51</v>
      </c>
      <c r="M65" s="97">
        <v>4.8099999999999996</v>
      </c>
      <c r="N65" s="97"/>
      <c r="O65" s="97"/>
      <c r="P65" s="97">
        <v>0</v>
      </c>
    </row>
    <row r="66" spans="1:16">
      <c r="A66" s="96">
        <v>55</v>
      </c>
      <c r="B66" s="97">
        <v>23.43</v>
      </c>
      <c r="C66" s="97"/>
      <c r="D66" s="97">
        <v>4.84</v>
      </c>
      <c r="E66" s="97"/>
      <c r="F66" s="97"/>
      <c r="G66" s="97">
        <v>0</v>
      </c>
      <c r="J66" s="96">
        <v>55</v>
      </c>
      <c r="K66" s="97">
        <v>23.43</v>
      </c>
      <c r="L66" s="97"/>
      <c r="M66" s="97">
        <v>4.84</v>
      </c>
      <c r="N66" s="97"/>
      <c r="O66" s="97"/>
      <c r="P66" s="97">
        <v>0</v>
      </c>
    </row>
    <row r="67" spans="1:16">
      <c r="A67" s="96">
        <v>56</v>
      </c>
      <c r="B67" s="97">
        <v>22.84</v>
      </c>
      <c r="C67" s="97"/>
      <c r="D67" s="97">
        <v>4.87</v>
      </c>
      <c r="E67" s="97"/>
      <c r="F67" s="97"/>
      <c r="G67" s="97">
        <v>0</v>
      </c>
      <c r="J67" s="96">
        <v>56</v>
      </c>
      <c r="K67" s="97">
        <v>22.84</v>
      </c>
      <c r="L67" s="97"/>
      <c r="M67" s="97">
        <v>4.87</v>
      </c>
      <c r="N67" s="97"/>
      <c r="O67" s="97"/>
      <c r="P67" s="97">
        <v>0</v>
      </c>
    </row>
    <row r="68" spans="1:16">
      <c r="A68" s="96">
        <v>57</v>
      </c>
      <c r="B68" s="97">
        <v>22.25</v>
      </c>
      <c r="C68" s="97"/>
      <c r="D68" s="97">
        <v>4.9000000000000004</v>
      </c>
      <c r="E68" s="97"/>
      <c r="F68" s="97"/>
      <c r="G68" s="97">
        <v>0</v>
      </c>
      <c r="J68" s="96">
        <v>57</v>
      </c>
      <c r="K68" s="97">
        <v>22.25</v>
      </c>
      <c r="L68" s="97"/>
      <c r="M68" s="97">
        <v>4.9000000000000004</v>
      </c>
      <c r="N68" s="97"/>
      <c r="O68" s="97"/>
      <c r="P68" s="97">
        <v>0</v>
      </c>
    </row>
    <row r="69" spans="1:16">
      <c r="A69" s="96">
        <v>58</v>
      </c>
      <c r="B69" s="97">
        <v>21.65</v>
      </c>
      <c r="C69" s="97"/>
      <c r="D69" s="97">
        <v>4.92</v>
      </c>
      <c r="E69" s="97"/>
      <c r="F69" s="97"/>
      <c r="G69" s="97">
        <v>0</v>
      </c>
      <c r="J69" s="96">
        <v>58</v>
      </c>
      <c r="K69" s="97">
        <v>21.65</v>
      </c>
      <c r="L69" s="97"/>
      <c r="M69" s="97">
        <v>4.92</v>
      </c>
      <c r="N69" s="97"/>
      <c r="O69" s="97"/>
      <c r="P69" s="97">
        <v>0</v>
      </c>
    </row>
    <row r="70" spans="1:16">
      <c r="A70" s="96">
        <v>59</v>
      </c>
      <c r="B70" s="97">
        <v>21.05</v>
      </c>
      <c r="C70" s="97"/>
      <c r="D70" s="97">
        <v>4.9400000000000004</v>
      </c>
      <c r="E70" s="97"/>
      <c r="F70" s="97"/>
      <c r="G70" s="97">
        <v>0</v>
      </c>
      <c r="J70" s="96">
        <v>59</v>
      </c>
      <c r="K70" s="97">
        <v>21.05</v>
      </c>
      <c r="L70" s="97"/>
      <c r="M70" s="97">
        <v>4.9400000000000004</v>
      </c>
      <c r="N70" s="97"/>
      <c r="O70" s="97"/>
      <c r="P70" s="97">
        <v>0</v>
      </c>
    </row>
    <row r="71" spans="1:16">
      <c r="A71" s="96">
        <v>60</v>
      </c>
      <c r="B71" s="97">
        <v>20.440000000000001</v>
      </c>
      <c r="C71" s="97"/>
      <c r="D71" s="97">
        <v>4.96</v>
      </c>
      <c r="E71" s="97"/>
      <c r="F71" s="97"/>
      <c r="G71" s="97">
        <v>0</v>
      </c>
      <c r="J71" s="96">
        <v>60</v>
      </c>
      <c r="K71" s="97">
        <v>20.440000000000001</v>
      </c>
      <c r="L71" s="97"/>
      <c r="M71" s="97">
        <v>4.96</v>
      </c>
      <c r="N71" s="97"/>
      <c r="O71" s="97"/>
      <c r="P71" s="97">
        <v>0</v>
      </c>
    </row>
    <row r="72" spans="1:16">
      <c r="A72" s="96">
        <v>61</v>
      </c>
      <c r="B72" s="97">
        <v>19.829999999999998</v>
      </c>
      <c r="C72" s="97"/>
      <c r="D72" s="97">
        <v>4.97</v>
      </c>
      <c r="E72" s="97"/>
      <c r="F72" s="97"/>
      <c r="G72" s="97">
        <v>0</v>
      </c>
      <c r="J72" s="96">
        <v>61</v>
      </c>
      <c r="K72" s="97">
        <v>19.829999999999998</v>
      </c>
      <c r="L72" s="97"/>
      <c r="M72" s="97">
        <v>4.97</v>
      </c>
      <c r="N72" s="97"/>
      <c r="O72" s="97"/>
      <c r="P72" s="97">
        <v>0</v>
      </c>
    </row>
    <row r="73" spans="1:16">
      <c r="A73" s="96">
        <v>62</v>
      </c>
      <c r="B73" s="97">
        <v>19.22</v>
      </c>
      <c r="C73" s="97"/>
      <c r="D73" s="97">
        <v>4.9800000000000004</v>
      </c>
      <c r="E73" s="97"/>
      <c r="F73" s="97"/>
      <c r="G73" s="97">
        <v>0</v>
      </c>
      <c r="J73" s="96">
        <v>62</v>
      </c>
      <c r="K73" s="97">
        <v>19.22</v>
      </c>
      <c r="L73" s="97"/>
      <c r="M73" s="97">
        <v>4.9800000000000004</v>
      </c>
      <c r="N73" s="97"/>
      <c r="O73" s="97"/>
      <c r="P73" s="97">
        <v>0</v>
      </c>
    </row>
    <row r="74" spans="1:16">
      <c r="A74" s="96">
        <v>63</v>
      </c>
      <c r="B74" s="97">
        <v>18.61</v>
      </c>
      <c r="C74" s="97"/>
      <c r="D74" s="97">
        <v>4.9800000000000004</v>
      </c>
      <c r="E74" s="97"/>
      <c r="F74" s="97"/>
      <c r="G74" s="97">
        <v>0</v>
      </c>
      <c r="J74" s="96">
        <v>63</v>
      </c>
      <c r="K74" s="97">
        <v>18.61</v>
      </c>
      <c r="L74" s="97"/>
      <c r="M74" s="97">
        <v>4.9800000000000004</v>
      </c>
      <c r="N74" s="97"/>
      <c r="O74" s="97"/>
      <c r="P74" s="97">
        <v>0</v>
      </c>
    </row>
    <row r="75" spans="1:16">
      <c r="A75" s="96">
        <v>64</v>
      </c>
      <c r="B75" s="97">
        <v>17.989999999999998</v>
      </c>
      <c r="C75" s="97"/>
      <c r="D75" s="97">
        <v>4.96</v>
      </c>
      <c r="E75" s="97"/>
      <c r="F75" s="97"/>
      <c r="G75" s="97">
        <v>0</v>
      </c>
      <c r="J75" s="96">
        <v>64</v>
      </c>
      <c r="K75" s="97">
        <v>17.989999999999998</v>
      </c>
      <c r="L75" s="97"/>
      <c r="M75" s="97">
        <v>4.96</v>
      </c>
      <c r="N75" s="97"/>
      <c r="O75" s="97"/>
      <c r="P75" s="97">
        <v>0</v>
      </c>
    </row>
    <row r="76" spans="1:16">
      <c r="A76" s="96">
        <v>65</v>
      </c>
      <c r="B76" s="97">
        <v>17.38</v>
      </c>
      <c r="C76" s="97"/>
      <c r="D76" s="97">
        <v>4.93</v>
      </c>
      <c r="E76" s="97"/>
      <c r="F76" s="97"/>
      <c r="G76" s="97"/>
      <c r="J76" s="96">
        <v>65</v>
      </c>
      <c r="K76" s="97">
        <v>17.38</v>
      </c>
      <c r="L76" s="97"/>
      <c r="M76" s="97">
        <v>4.93</v>
      </c>
      <c r="N76" s="97"/>
      <c r="O76" s="97"/>
      <c r="P76" s="97"/>
    </row>
    <row r="77" spans="1:16">
      <c r="A77" s="96">
        <v>66</v>
      </c>
      <c r="B77" s="97">
        <v>16.760000000000002</v>
      </c>
      <c r="C77" s="97"/>
      <c r="D77" s="97">
        <v>4.92</v>
      </c>
      <c r="E77" s="97"/>
      <c r="F77" s="97"/>
      <c r="G77" s="97"/>
      <c r="J77" s="96">
        <v>66</v>
      </c>
      <c r="K77" s="97">
        <v>16.760000000000002</v>
      </c>
      <c r="L77" s="97"/>
      <c r="M77" s="97">
        <v>4.92</v>
      </c>
      <c r="N77" s="97"/>
      <c r="O77" s="97"/>
      <c r="P77" s="97"/>
    </row>
    <row r="78" spans="1:16">
      <c r="A78" s="96">
        <v>67</v>
      </c>
      <c r="B78" s="97">
        <v>16.149999999999999</v>
      </c>
      <c r="C78" s="97"/>
      <c r="D78" s="97">
        <v>4.8899999999999997</v>
      </c>
      <c r="E78" s="97"/>
      <c r="F78" s="97"/>
      <c r="G78" s="97"/>
      <c r="J78" s="96">
        <v>67</v>
      </c>
      <c r="K78" s="97">
        <v>16.149999999999999</v>
      </c>
      <c r="L78" s="97"/>
      <c r="M78" s="97">
        <v>4.8899999999999997</v>
      </c>
      <c r="N78" s="97"/>
      <c r="O78" s="97"/>
      <c r="P78" s="97"/>
    </row>
    <row r="79" spans="1:16">
      <c r="A79" s="96">
        <v>68</v>
      </c>
      <c r="B79" s="97">
        <v>15.53</v>
      </c>
      <c r="C79" s="97"/>
      <c r="D79" s="97">
        <v>4.8600000000000003</v>
      </c>
      <c r="E79" s="97"/>
      <c r="F79" s="97"/>
      <c r="G79" s="97"/>
      <c r="J79" s="96">
        <v>68</v>
      </c>
      <c r="K79" s="97">
        <v>15.53</v>
      </c>
      <c r="L79" s="97"/>
      <c r="M79" s="97">
        <v>4.8600000000000003</v>
      </c>
      <c r="N79" s="97"/>
      <c r="O79" s="97"/>
      <c r="P79" s="97"/>
    </row>
    <row r="80" spans="1:16">
      <c r="A80" s="96">
        <v>69</v>
      </c>
      <c r="B80" s="97">
        <v>14.92</v>
      </c>
      <c r="C80" s="97"/>
      <c r="D80" s="97">
        <v>4.7699999999999996</v>
      </c>
      <c r="E80" s="97">
        <v>3.29</v>
      </c>
      <c r="F80" s="97">
        <v>0</v>
      </c>
      <c r="G80" s="97"/>
      <c r="J80" s="96">
        <v>69</v>
      </c>
      <c r="K80" s="97">
        <v>14.92</v>
      </c>
      <c r="L80" s="97"/>
      <c r="M80" s="97">
        <v>4.7699999999999996</v>
      </c>
      <c r="N80" s="97">
        <v>2.81</v>
      </c>
      <c r="O80" s="97">
        <v>0</v>
      </c>
      <c r="P80" s="97"/>
    </row>
    <row r="81" spans="1:16">
      <c r="A81" s="96">
        <v>70</v>
      </c>
      <c r="B81" s="97">
        <v>14.31</v>
      </c>
      <c r="C81" s="97"/>
      <c r="D81" s="97">
        <v>4.67</v>
      </c>
      <c r="E81" s="97">
        <v>3.07</v>
      </c>
      <c r="F81" s="97">
        <v>0</v>
      </c>
      <c r="G81" s="97"/>
      <c r="J81" s="96">
        <v>70</v>
      </c>
      <c r="K81" s="97">
        <v>14.31</v>
      </c>
      <c r="L81" s="97"/>
      <c r="M81" s="97">
        <v>4.67</v>
      </c>
      <c r="N81" s="97">
        <v>2.61</v>
      </c>
      <c r="O81" s="97">
        <v>0</v>
      </c>
      <c r="P81" s="97"/>
    </row>
    <row r="82" spans="1:16">
      <c r="A82" s="96">
        <v>71</v>
      </c>
      <c r="B82" s="97">
        <v>13.7</v>
      </c>
      <c r="C82" s="97"/>
      <c r="D82" s="97">
        <v>4.62</v>
      </c>
      <c r="E82" s="97">
        <v>2.87</v>
      </c>
      <c r="F82" s="97">
        <v>0</v>
      </c>
      <c r="G82" s="97"/>
      <c r="J82" s="96">
        <v>71</v>
      </c>
      <c r="K82" s="97">
        <v>13.7</v>
      </c>
      <c r="L82" s="97"/>
      <c r="M82" s="97">
        <v>4.62</v>
      </c>
      <c r="N82" s="97">
        <v>2.42</v>
      </c>
      <c r="O82" s="97">
        <v>0</v>
      </c>
      <c r="P82" s="97"/>
    </row>
    <row r="83" spans="1:16">
      <c r="A83" s="96">
        <v>72</v>
      </c>
      <c r="B83" s="97">
        <v>13.1</v>
      </c>
      <c r="C83" s="97"/>
      <c r="D83" s="97">
        <v>4.5599999999999996</v>
      </c>
      <c r="E83" s="97">
        <v>2.67</v>
      </c>
      <c r="F83" s="97">
        <v>0</v>
      </c>
      <c r="G83" s="97"/>
      <c r="J83" s="96">
        <v>72</v>
      </c>
      <c r="K83" s="97">
        <v>13.1</v>
      </c>
      <c r="L83" s="97"/>
      <c r="M83" s="97">
        <v>4.5599999999999996</v>
      </c>
      <c r="N83" s="97">
        <v>2.23</v>
      </c>
      <c r="O83" s="97">
        <v>0</v>
      </c>
      <c r="P83" s="97"/>
    </row>
    <row r="84" spans="1:16">
      <c r="A84" s="96">
        <v>73</v>
      </c>
      <c r="B84" s="97">
        <v>12.5</v>
      </c>
      <c r="C84" s="97"/>
      <c r="D84" s="97">
        <v>4.5</v>
      </c>
      <c r="E84" s="97">
        <v>2.48</v>
      </c>
      <c r="F84" s="97">
        <v>0</v>
      </c>
      <c r="G84" s="97"/>
      <c r="J84" s="96">
        <v>73</v>
      </c>
      <c r="K84" s="97">
        <v>12.5</v>
      </c>
      <c r="L84" s="97"/>
      <c r="M84" s="97">
        <v>4.5</v>
      </c>
      <c r="N84" s="97">
        <v>2.0499999999999998</v>
      </c>
      <c r="O84" s="97">
        <v>0</v>
      </c>
      <c r="P84" s="97"/>
    </row>
    <row r="85" spans="1:16">
      <c r="A85" s="96">
        <v>74</v>
      </c>
      <c r="B85" s="97">
        <v>11.91</v>
      </c>
      <c r="C85" s="97"/>
      <c r="D85" s="97">
        <v>4.2699999999999996</v>
      </c>
      <c r="E85" s="97">
        <v>2.27</v>
      </c>
      <c r="F85" s="97">
        <v>0</v>
      </c>
      <c r="G85" s="97"/>
      <c r="J85" s="96">
        <v>74</v>
      </c>
      <c r="K85" s="97">
        <v>11.91</v>
      </c>
      <c r="L85" s="97"/>
      <c r="M85" s="97">
        <v>4.2699999999999996</v>
      </c>
      <c r="N85" s="97">
        <v>1.88</v>
      </c>
      <c r="O85" s="97">
        <v>0</v>
      </c>
      <c r="P85" s="97"/>
    </row>
    <row r="86" spans="1:16">
      <c r="A86" s="96">
        <v>75</v>
      </c>
      <c r="B86" s="97">
        <v>11.33</v>
      </c>
      <c r="C86" s="97"/>
      <c r="D86" s="97">
        <v>4.04</v>
      </c>
      <c r="E86" s="97">
        <v>2.08</v>
      </c>
      <c r="F86" s="97">
        <v>0</v>
      </c>
      <c r="G86" s="97"/>
      <c r="J86" s="96">
        <v>75</v>
      </c>
      <c r="K86" s="97">
        <v>11.33</v>
      </c>
      <c r="L86" s="97"/>
      <c r="M86" s="97">
        <v>4.04</v>
      </c>
      <c r="N86" s="97">
        <v>1.72</v>
      </c>
      <c r="O86" s="97">
        <v>0</v>
      </c>
      <c r="P86" s="97"/>
    </row>
    <row r="87" spans="1:16">
      <c r="A87" s="96">
        <v>76</v>
      </c>
      <c r="B87" s="97">
        <v>10.76</v>
      </c>
      <c r="C87" s="97"/>
      <c r="D87" s="97">
        <v>3.96</v>
      </c>
      <c r="E87" s="97">
        <v>1.91</v>
      </c>
      <c r="F87" s="97">
        <v>0</v>
      </c>
      <c r="G87" s="97"/>
      <c r="J87" s="96">
        <v>76</v>
      </c>
      <c r="K87" s="97">
        <v>10.76</v>
      </c>
      <c r="L87" s="97"/>
      <c r="M87" s="97">
        <v>3.96</v>
      </c>
      <c r="N87" s="97">
        <v>1.57</v>
      </c>
      <c r="O87" s="97">
        <v>0</v>
      </c>
      <c r="P87" s="97"/>
    </row>
    <row r="88" spans="1:16">
      <c r="A88" s="96">
        <v>77</v>
      </c>
      <c r="B88" s="97">
        <v>10.19</v>
      </c>
      <c r="C88" s="97"/>
      <c r="D88" s="97">
        <v>3.88</v>
      </c>
      <c r="E88" s="97">
        <v>1.75</v>
      </c>
      <c r="F88" s="97">
        <v>0</v>
      </c>
      <c r="G88" s="97"/>
      <c r="J88" s="96">
        <v>77</v>
      </c>
      <c r="K88" s="97">
        <v>10.19</v>
      </c>
      <c r="L88" s="97"/>
      <c r="M88" s="97">
        <v>3.88</v>
      </c>
      <c r="N88" s="97">
        <v>1.43</v>
      </c>
      <c r="O88" s="97">
        <v>0</v>
      </c>
      <c r="P88" s="97"/>
    </row>
    <row r="89" spans="1:16">
      <c r="A89" s="96">
        <v>78</v>
      </c>
      <c r="B89" s="97">
        <v>9.64</v>
      </c>
      <c r="C89" s="97"/>
      <c r="D89" s="97">
        <v>3.79</v>
      </c>
      <c r="E89" s="97">
        <v>1.6</v>
      </c>
      <c r="F89" s="97">
        <v>0</v>
      </c>
      <c r="G89" s="97"/>
      <c r="J89" s="96">
        <v>78</v>
      </c>
      <c r="K89" s="97">
        <v>9.64</v>
      </c>
      <c r="L89" s="97"/>
      <c r="M89" s="97">
        <v>3.79</v>
      </c>
      <c r="N89" s="97">
        <v>1.29</v>
      </c>
      <c r="O89" s="97">
        <v>0</v>
      </c>
      <c r="P89" s="97"/>
    </row>
    <row r="90" spans="1:16">
      <c r="A90" s="96">
        <v>79</v>
      </c>
      <c r="B90" s="97">
        <v>9.11</v>
      </c>
      <c r="C90" s="97"/>
      <c r="D90" s="97">
        <v>3.46</v>
      </c>
      <c r="E90" s="97">
        <v>1.44</v>
      </c>
      <c r="F90" s="97">
        <v>0</v>
      </c>
      <c r="G90" s="97"/>
      <c r="J90" s="96">
        <v>79</v>
      </c>
      <c r="K90" s="97">
        <v>9.11</v>
      </c>
      <c r="L90" s="97"/>
      <c r="M90" s="97">
        <v>3.46</v>
      </c>
      <c r="N90" s="97">
        <v>1.17</v>
      </c>
      <c r="O90" s="97">
        <v>0</v>
      </c>
      <c r="P90" s="97"/>
    </row>
    <row r="91" spans="1:16">
      <c r="A91" s="96">
        <v>80</v>
      </c>
      <c r="B91" s="97">
        <v>8.59</v>
      </c>
      <c r="C91" s="97"/>
      <c r="D91" s="97">
        <v>3.13</v>
      </c>
      <c r="E91" s="97">
        <v>1.28</v>
      </c>
      <c r="F91" s="97">
        <v>0</v>
      </c>
      <c r="G91" s="97"/>
      <c r="J91" s="96">
        <v>80</v>
      </c>
      <c r="K91" s="97">
        <v>8.59</v>
      </c>
      <c r="L91" s="97"/>
      <c r="M91" s="97">
        <v>3.13</v>
      </c>
      <c r="N91" s="97">
        <v>1.05</v>
      </c>
      <c r="O91" s="97">
        <v>0</v>
      </c>
      <c r="P91" s="97"/>
    </row>
    <row r="92" spans="1:16">
      <c r="A92" s="96">
        <v>81</v>
      </c>
      <c r="B92" s="97">
        <v>8.08</v>
      </c>
      <c r="C92" s="97"/>
      <c r="D92" s="97">
        <v>3.03</v>
      </c>
      <c r="E92" s="97">
        <v>1.1599999999999999</v>
      </c>
      <c r="F92" s="97">
        <v>0</v>
      </c>
      <c r="G92" s="97"/>
      <c r="J92" s="96">
        <v>81</v>
      </c>
      <c r="K92" s="97">
        <v>8.08</v>
      </c>
      <c r="L92" s="97"/>
      <c r="M92" s="97">
        <v>3.03</v>
      </c>
      <c r="N92" s="97">
        <v>0.94</v>
      </c>
      <c r="O92" s="97">
        <v>0</v>
      </c>
      <c r="P92" s="97"/>
    </row>
    <row r="93" spans="1:16">
      <c r="A93" s="96">
        <v>82</v>
      </c>
      <c r="B93" s="97">
        <v>7.6</v>
      </c>
      <c r="C93" s="97"/>
      <c r="D93" s="97">
        <v>2.93</v>
      </c>
      <c r="E93" s="97">
        <v>1.05</v>
      </c>
      <c r="F93" s="97">
        <v>0</v>
      </c>
      <c r="G93" s="97"/>
      <c r="J93" s="96">
        <v>82</v>
      </c>
      <c r="K93" s="97">
        <v>7.6</v>
      </c>
      <c r="L93" s="97"/>
      <c r="M93" s="97">
        <v>2.93</v>
      </c>
      <c r="N93" s="97">
        <v>0.84</v>
      </c>
      <c r="O93" s="97">
        <v>0</v>
      </c>
      <c r="P93" s="97"/>
    </row>
    <row r="94" spans="1:16">
      <c r="A94" s="96">
        <v>83</v>
      </c>
      <c r="B94" s="97">
        <v>7.13</v>
      </c>
      <c r="C94" s="97"/>
      <c r="D94" s="97">
        <v>2.83</v>
      </c>
      <c r="E94" s="97">
        <v>0.94</v>
      </c>
      <c r="F94" s="97">
        <v>0</v>
      </c>
      <c r="G94" s="97"/>
      <c r="J94" s="96">
        <v>83</v>
      </c>
      <c r="K94" s="97">
        <v>7.13</v>
      </c>
      <c r="L94" s="97"/>
      <c r="M94" s="97">
        <v>2.83</v>
      </c>
      <c r="N94" s="97">
        <v>0.75</v>
      </c>
      <c r="O94" s="97">
        <v>0</v>
      </c>
      <c r="P94" s="97"/>
    </row>
    <row r="95" spans="1:16">
      <c r="A95" s="96">
        <v>84</v>
      </c>
      <c r="B95" s="97">
        <v>6.68</v>
      </c>
      <c r="C95" s="97"/>
      <c r="D95" s="97">
        <v>2.46</v>
      </c>
      <c r="E95" s="97">
        <v>0.83</v>
      </c>
      <c r="F95" s="97">
        <v>0</v>
      </c>
      <c r="G95" s="97"/>
      <c r="J95" s="96">
        <v>84</v>
      </c>
      <c r="K95" s="97">
        <v>6.68</v>
      </c>
      <c r="L95" s="97"/>
      <c r="M95" s="97">
        <v>2.46</v>
      </c>
      <c r="N95" s="97">
        <v>0.66</v>
      </c>
      <c r="O95" s="97">
        <v>0</v>
      </c>
      <c r="P95" s="97"/>
    </row>
    <row r="96" spans="1:16">
      <c r="A96" s="96">
        <v>85</v>
      </c>
      <c r="B96" s="97">
        <v>6.25</v>
      </c>
      <c r="C96" s="97"/>
      <c r="D96" s="97">
        <v>2.11</v>
      </c>
      <c r="E96" s="97">
        <v>0.72</v>
      </c>
      <c r="F96" s="97">
        <v>0</v>
      </c>
      <c r="G96" s="97"/>
      <c r="J96" s="96">
        <v>85</v>
      </c>
      <c r="K96" s="97">
        <v>6.25</v>
      </c>
      <c r="L96" s="97"/>
      <c r="M96" s="97">
        <v>2.11</v>
      </c>
      <c r="N96" s="97">
        <v>0.59</v>
      </c>
      <c r="O96" s="97">
        <v>0</v>
      </c>
      <c r="P96" s="97"/>
    </row>
    <row r="97" spans="1:16">
      <c r="A97" s="96">
        <v>86</v>
      </c>
      <c r="B97" s="97">
        <v>5.84</v>
      </c>
      <c r="C97" s="97"/>
      <c r="D97" s="97">
        <v>2.02</v>
      </c>
      <c r="E97" s="97">
        <v>0.64</v>
      </c>
      <c r="F97" s="97">
        <v>0</v>
      </c>
      <c r="G97" s="97"/>
      <c r="J97" s="96">
        <v>86</v>
      </c>
      <c r="K97" s="97">
        <v>5.84</v>
      </c>
      <c r="L97" s="97"/>
      <c r="M97" s="97">
        <v>2.02</v>
      </c>
      <c r="N97" s="97">
        <v>0.52</v>
      </c>
      <c r="O97" s="97">
        <v>0</v>
      </c>
      <c r="P97" s="97"/>
    </row>
    <row r="98" spans="1:16">
      <c r="A98" s="96">
        <v>87</v>
      </c>
      <c r="B98" s="97">
        <v>5.45</v>
      </c>
      <c r="C98" s="97"/>
      <c r="D98" s="97">
        <v>1.93</v>
      </c>
      <c r="E98" s="97">
        <v>0.56999999999999995</v>
      </c>
      <c r="F98" s="97">
        <v>0</v>
      </c>
      <c r="G98" s="97"/>
      <c r="J98" s="96">
        <v>87</v>
      </c>
      <c r="K98" s="97">
        <v>5.45</v>
      </c>
      <c r="L98" s="97"/>
      <c r="M98" s="97">
        <v>1.93</v>
      </c>
      <c r="N98" s="97">
        <v>0.46</v>
      </c>
      <c r="O98" s="97">
        <v>0</v>
      </c>
      <c r="P98" s="97"/>
    </row>
    <row r="99" spans="1:16">
      <c r="A99" s="96">
        <v>88</v>
      </c>
      <c r="B99" s="97">
        <v>5.08</v>
      </c>
      <c r="C99" s="97"/>
      <c r="D99" s="97">
        <v>1.83</v>
      </c>
      <c r="E99" s="97">
        <v>0.51</v>
      </c>
      <c r="F99" s="97">
        <v>0</v>
      </c>
      <c r="G99" s="97"/>
      <c r="J99" s="96">
        <v>88</v>
      </c>
      <c r="K99" s="97">
        <v>5.08</v>
      </c>
      <c r="L99" s="97"/>
      <c r="M99" s="97">
        <v>1.83</v>
      </c>
      <c r="N99" s="97">
        <v>0.4</v>
      </c>
      <c r="O99" s="97">
        <v>0</v>
      </c>
      <c r="P99" s="97"/>
    </row>
    <row r="100" spans="1:16">
      <c r="A100" s="96">
        <v>89</v>
      </c>
      <c r="B100" s="97">
        <v>4.7300000000000004</v>
      </c>
      <c r="C100" s="97"/>
      <c r="D100" s="97">
        <v>1.48</v>
      </c>
      <c r="E100" s="97">
        <v>0.43</v>
      </c>
      <c r="F100" s="97">
        <v>0</v>
      </c>
      <c r="G100" s="97"/>
      <c r="J100" s="96">
        <v>89</v>
      </c>
      <c r="K100" s="97">
        <v>4.7300000000000004</v>
      </c>
      <c r="L100" s="97"/>
      <c r="M100" s="97">
        <v>1.48</v>
      </c>
      <c r="N100" s="97">
        <v>0.35</v>
      </c>
      <c r="O100" s="97">
        <v>0</v>
      </c>
      <c r="P100" s="97"/>
    </row>
    <row r="101" spans="1:16">
      <c r="A101" s="96">
        <v>90</v>
      </c>
      <c r="B101" s="97">
        <v>4.4000000000000004</v>
      </c>
      <c r="C101" s="97"/>
      <c r="D101" s="97">
        <v>1.1499999999999999</v>
      </c>
      <c r="E101" s="97">
        <v>0.36</v>
      </c>
      <c r="F101" s="97">
        <v>0</v>
      </c>
      <c r="G101" s="97"/>
      <c r="J101" s="96">
        <v>90</v>
      </c>
      <c r="K101" s="97">
        <v>4.4000000000000004</v>
      </c>
      <c r="L101" s="97"/>
      <c r="M101" s="97">
        <v>1.1499999999999999</v>
      </c>
      <c r="N101" s="97">
        <v>0.3</v>
      </c>
      <c r="O101" s="97">
        <v>0</v>
      </c>
      <c r="P101" s="97"/>
    </row>
    <row r="102" spans="1:16">
      <c r="A102" s="96">
        <v>91</v>
      </c>
      <c r="B102" s="97">
        <v>4.09</v>
      </c>
      <c r="C102" s="97"/>
      <c r="D102" s="97">
        <v>1.08</v>
      </c>
      <c r="E102" s="97">
        <v>0.32</v>
      </c>
      <c r="F102" s="97">
        <v>0</v>
      </c>
      <c r="G102" s="97"/>
      <c r="J102" s="96">
        <v>91</v>
      </c>
      <c r="K102" s="97">
        <v>4.09</v>
      </c>
      <c r="L102" s="97"/>
      <c r="M102" s="97">
        <v>1.08</v>
      </c>
      <c r="N102" s="97">
        <v>0.26</v>
      </c>
      <c r="O102" s="97">
        <v>0</v>
      </c>
      <c r="P102" s="97"/>
    </row>
    <row r="103" spans="1:16">
      <c r="A103" s="96">
        <v>92</v>
      </c>
      <c r="B103" s="97">
        <v>3.81</v>
      </c>
      <c r="C103" s="97"/>
      <c r="D103" s="97">
        <v>1.01</v>
      </c>
      <c r="E103" s="97">
        <v>0.28000000000000003</v>
      </c>
      <c r="F103" s="97">
        <v>0</v>
      </c>
      <c r="G103" s="97"/>
      <c r="J103" s="96">
        <v>92</v>
      </c>
      <c r="K103" s="97">
        <v>3.81</v>
      </c>
      <c r="L103" s="97"/>
      <c r="M103" s="97">
        <v>1.01</v>
      </c>
      <c r="N103" s="97">
        <v>0.23</v>
      </c>
      <c r="O103" s="97">
        <v>0</v>
      </c>
      <c r="P103" s="97"/>
    </row>
    <row r="104" spans="1:16">
      <c r="A104" s="96">
        <v>93</v>
      </c>
      <c r="B104" s="97">
        <v>3.55</v>
      </c>
      <c r="C104" s="97"/>
      <c r="D104" s="97">
        <v>0.95</v>
      </c>
      <c r="E104" s="97">
        <v>0.25</v>
      </c>
      <c r="F104" s="97">
        <v>0</v>
      </c>
      <c r="G104" s="97"/>
      <c r="J104" s="96">
        <v>93</v>
      </c>
      <c r="K104" s="97">
        <v>3.55</v>
      </c>
      <c r="L104" s="97"/>
      <c r="M104" s="97">
        <v>0.95</v>
      </c>
      <c r="N104" s="97">
        <v>0.2</v>
      </c>
      <c r="O104" s="97">
        <v>0</v>
      </c>
      <c r="P104" s="97"/>
    </row>
    <row r="105" spans="1:16">
      <c r="A105" s="96">
        <v>94</v>
      </c>
      <c r="B105" s="97">
        <v>3.32</v>
      </c>
      <c r="C105" s="97"/>
      <c r="D105" s="97">
        <v>0.89</v>
      </c>
      <c r="E105" s="97">
        <v>0.22</v>
      </c>
      <c r="F105" s="97">
        <v>0</v>
      </c>
      <c r="G105" s="97"/>
      <c r="J105" s="96">
        <v>94</v>
      </c>
      <c r="K105" s="97">
        <v>3.32</v>
      </c>
      <c r="L105" s="97"/>
      <c r="M105" s="97">
        <v>0.89</v>
      </c>
      <c r="N105" s="97">
        <v>0.17</v>
      </c>
      <c r="O105" s="97">
        <v>0</v>
      </c>
      <c r="P105" s="97"/>
    </row>
    <row r="106" spans="1:16">
      <c r="A106" s="96">
        <v>95</v>
      </c>
      <c r="B106" s="97">
        <v>3.1</v>
      </c>
      <c r="C106" s="97"/>
      <c r="D106" s="97">
        <v>0.83</v>
      </c>
      <c r="E106" s="97">
        <v>0.2</v>
      </c>
      <c r="F106" s="97">
        <v>0</v>
      </c>
      <c r="G106" s="97"/>
      <c r="J106" s="96">
        <v>95</v>
      </c>
      <c r="K106" s="97">
        <v>3.1</v>
      </c>
      <c r="L106" s="97"/>
      <c r="M106" s="97">
        <v>0.83</v>
      </c>
      <c r="N106" s="97">
        <v>0.15</v>
      </c>
      <c r="O106" s="97">
        <v>0</v>
      </c>
      <c r="P106" s="97"/>
    </row>
    <row r="107" spans="1:16">
      <c r="A107" s="96">
        <v>96</v>
      </c>
      <c r="B107" s="97">
        <v>2.91</v>
      </c>
      <c r="C107" s="97"/>
      <c r="D107" s="97">
        <v>0.77</v>
      </c>
      <c r="E107" s="97">
        <v>0.18</v>
      </c>
      <c r="F107" s="97">
        <v>0</v>
      </c>
      <c r="G107" s="97"/>
      <c r="J107" s="96">
        <v>96</v>
      </c>
      <c r="K107" s="97">
        <v>2.91</v>
      </c>
      <c r="L107" s="97"/>
      <c r="M107" s="97">
        <v>0.77</v>
      </c>
      <c r="N107" s="97">
        <v>0.13</v>
      </c>
      <c r="O107" s="97">
        <v>0</v>
      </c>
      <c r="P107" s="97"/>
    </row>
    <row r="108" spans="1:16">
      <c r="A108" s="96">
        <v>97</v>
      </c>
      <c r="B108" s="97">
        <v>2.74</v>
      </c>
      <c r="C108" s="97"/>
      <c r="D108" s="97">
        <v>0.72</v>
      </c>
      <c r="E108" s="97">
        <v>0.16</v>
      </c>
      <c r="F108" s="97">
        <v>0</v>
      </c>
      <c r="G108" s="97"/>
      <c r="J108" s="96">
        <v>97</v>
      </c>
      <c r="K108" s="97">
        <v>2.74</v>
      </c>
      <c r="L108" s="97"/>
      <c r="M108" s="97">
        <v>0.72</v>
      </c>
      <c r="N108" s="97">
        <v>0.12</v>
      </c>
      <c r="O108" s="97">
        <v>0</v>
      </c>
      <c r="P108" s="97"/>
    </row>
    <row r="109" spans="1:16">
      <c r="A109" s="96">
        <v>98</v>
      </c>
      <c r="B109" s="97">
        <v>2.6</v>
      </c>
      <c r="C109" s="97"/>
      <c r="D109" s="97">
        <v>0.67</v>
      </c>
      <c r="E109" s="97">
        <v>0.14000000000000001</v>
      </c>
      <c r="F109" s="97">
        <v>0</v>
      </c>
      <c r="G109" s="97"/>
      <c r="J109" s="96">
        <v>98</v>
      </c>
      <c r="K109" s="97">
        <v>2.6</v>
      </c>
      <c r="L109" s="97"/>
      <c r="M109" s="97">
        <v>0.67</v>
      </c>
      <c r="N109" s="97">
        <v>0.11</v>
      </c>
      <c r="O109" s="97">
        <v>0</v>
      </c>
      <c r="P109" s="97"/>
    </row>
    <row r="110" spans="1:16">
      <c r="A110" s="96">
        <v>99</v>
      </c>
      <c r="B110" s="97">
        <v>2.48</v>
      </c>
      <c r="C110" s="97"/>
      <c r="D110" s="97">
        <v>0.62</v>
      </c>
      <c r="E110" s="97">
        <v>0.13</v>
      </c>
      <c r="F110" s="97">
        <v>0</v>
      </c>
      <c r="G110" s="97"/>
      <c r="J110" s="96">
        <v>99</v>
      </c>
      <c r="K110" s="97">
        <v>2.48</v>
      </c>
      <c r="L110" s="97"/>
      <c r="M110" s="97">
        <v>0.62</v>
      </c>
      <c r="N110" s="97">
        <v>0.1</v>
      </c>
      <c r="O110" s="97">
        <v>0</v>
      </c>
      <c r="P110" s="97"/>
    </row>
    <row r="111" spans="1:16">
      <c r="A111" s="96">
        <v>100</v>
      </c>
      <c r="B111" s="97">
        <v>2.39</v>
      </c>
      <c r="C111" s="97"/>
      <c r="D111" s="97">
        <v>0.56999999999999995</v>
      </c>
      <c r="E111" s="97">
        <v>0.12</v>
      </c>
      <c r="F111" s="97">
        <v>0</v>
      </c>
      <c r="G111" s="97"/>
      <c r="J111" s="96">
        <v>100</v>
      </c>
      <c r="K111" s="97">
        <v>2.39</v>
      </c>
      <c r="L111" s="97"/>
      <c r="M111" s="97">
        <v>0.56999999999999995</v>
      </c>
      <c r="N111" s="97">
        <v>0.09</v>
      </c>
      <c r="O111" s="97">
        <v>0</v>
      </c>
      <c r="P111" s="97"/>
    </row>
    <row r="113" spans="1:15">
      <c r="A113" s="56" t="s">
        <v>475</v>
      </c>
      <c r="J113" s="56" t="s">
        <v>475</v>
      </c>
    </row>
    <row r="114" spans="1:15" ht="12.75" customHeight="1">
      <c r="A114" s="164" t="s">
        <v>535</v>
      </c>
      <c r="B114" s="164"/>
      <c r="C114" s="164"/>
      <c r="D114" s="164"/>
      <c r="E114" s="164"/>
      <c r="F114" s="93"/>
      <c r="J114" s="164"/>
      <c r="K114" s="164"/>
      <c r="L114" s="164"/>
      <c r="M114" s="164"/>
      <c r="N114" s="164"/>
      <c r="O114" s="93"/>
    </row>
    <row r="115" spans="1:15">
      <c r="A115" s="164"/>
      <c r="B115" s="164"/>
      <c r="C115" s="164"/>
      <c r="D115" s="164"/>
      <c r="E115" s="164"/>
      <c r="F115" s="93"/>
      <c r="J115" s="164"/>
      <c r="K115" s="164"/>
      <c r="L115" s="164"/>
      <c r="M115" s="164"/>
      <c r="N115" s="164"/>
      <c r="O115" s="93"/>
    </row>
    <row r="116" spans="1:15">
      <c r="A116" s="164"/>
      <c r="B116" s="164"/>
      <c r="C116" s="164"/>
      <c r="D116" s="164"/>
      <c r="E116" s="164"/>
      <c r="F116" s="93"/>
      <c r="J116" s="164"/>
      <c r="K116" s="164"/>
      <c r="L116" s="164"/>
      <c r="M116" s="164"/>
      <c r="N116" s="164"/>
      <c r="O116" s="93"/>
    </row>
    <row r="117" spans="1:15">
      <c r="A117"/>
      <c r="B117"/>
      <c r="C117"/>
      <c r="D117"/>
      <c r="E117"/>
      <c r="F117"/>
      <c r="J117"/>
      <c r="K117"/>
      <c r="L117"/>
      <c r="M117"/>
      <c r="N117"/>
      <c r="O117"/>
    </row>
    <row r="118" spans="1:15" ht="12.75" customHeight="1">
      <c r="A118" s="159" t="s">
        <v>499</v>
      </c>
      <c r="B118" s="159"/>
      <c r="C118" s="159"/>
      <c r="D118" s="159"/>
      <c r="E118" s="159"/>
      <c r="F118" s="92"/>
      <c r="J118" s="159" t="s">
        <v>499</v>
      </c>
      <c r="K118" s="159"/>
      <c r="L118" s="159"/>
      <c r="M118" s="159"/>
      <c r="N118" s="159"/>
      <c r="O118" s="92"/>
    </row>
    <row r="119" spans="1:15">
      <c r="A119" s="159"/>
      <c r="B119" s="159"/>
      <c r="C119" s="159"/>
      <c r="D119" s="159"/>
      <c r="E119" s="159"/>
      <c r="F119" s="92"/>
      <c r="J119" s="159"/>
      <c r="K119" s="159"/>
      <c r="L119" s="159"/>
      <c r="M119" s="159"/>
      <c r="N119" s="159"/>
      <c r="O119" s="92"/>
    </row>
    <row r="120" spans="1:15">
      <c r="A120" s="165" t="s">
        <v>536</v>
      </c>
      <c r="B120" s="166"/>
      <c r="C120" s="166"/>
      <c r="D120" s="166"/>
      <c r="E120" s="166"/>
      <c r="J120" s="165" t="s">
        <v>536</v>
      </c>
      <c r="K120" s="166"/>
      <c r="L120" s="166"/>
      <c r="M120" s="166"/>
      <c r="N120" s="166"/>
    </row>
    <row r="121" spans="1:15">
      <c r="A121" s="166"/>
      <c r="B121" s="166"/>
      <c r="C121" s="166"/>
      <c r="D121" s="166"/>
      <c r="E121" s="166"/>
      <c r="J121" s="166"/>
      <c r="K121" s="166"/>
      <c r="L121" s="166"/>
      <c r="M121" s="166"/>
      <c r="N121" s="166"/>
    </row>
  </sheetData>
  <sheetProtection algorithmName="SHA-512" hashValue="GWmt/gmVuLDHJE/DQTSsVxiazwMtXKjn/yWjm/Z2IIDELSrmF5vyGTqQTNlI/X6XPCq7p8A1x9U9EvHhfyaGhA==" saltValue="f5ceLIgRbFOgBwknud04PA==" spinCount="100000" sheet="1" objects="1" scenarios="1"/>
  <mergeCells count="6">
    <mergeCell ref="A114:E116"/>
    <mergeCell ref="A118:E119"/>
    <mergeCell ref="J114:N116"/>
    <mergeCell ref="J118:N119"/>
    <mergeCell ref="A120:E121"/>
    <mergeCell ref="J120:N121"/>
  </mergeCells>
  <conditionalFormatting sqref="A6:A21 J6:J21">
    <cfRule type="expression" dxfId="495" priority="3" stopIfTrue="1">
      <formula>MOD(ROW(),2)=0</formula>
    </cfRule>
    <cfRule type="expression" dxfId="494" priority="4" stopIfTrue="1">
      <formula>MOD(ROW(),2)&lt;&gt;0</formula>
    </cfRule>
  </conditionalFormatting>
  <conditionalFormatting sqref="A26:A111">
    <cfRule type="expression" dxfId="493" priority="13" stopIfTrue="1">
      <formula>MOD(ROW(),2)=0</formula>
    </cfRule>
    <cfRule type="expression" dxfId="492" priority="14" stopIfTrue="1">
      <formula>MOD(ROW(),2)&lt;&gt;0</formula>
    </cfRule>
  </conditionalFormatting>
  <conditionalFormatting sqref="B6:G21 K6:P21">
    <cfRule type="expression" dxfId="491" priority="1" stopIfTrue="1">
      <formula>MOD(ROW(),2)=0</formula>
    </cfRule>
    <cfRule type="expression" dxfId="490" priority="2" stopIfTrue="1">
      <formula>MOD(ROW(),2)&lt;&gt;0</formula>
    </cfRule>
  </conditionalFormatting>
  <conditionalFormatting sqref="B26:G111">
    <cfRule type="expression" dxfId="489" priority="15" stopIfTrue="1">
      <formula>MOD(ROW(),2)=0</formula>
    </cfRule>
    <cfRule type="expression" dxfId="488" priority="16" stopIfTrue="1">
      <formula>MOD(ROW(),2)&lt;&gt;0</formula>
    </cfRule>
  </conditionalFormatting>
  <conditionalFormatting sqref="J26:J111">
    <cfRule type="expression" dxfId="487" priority="9" stopIfTrue="1">
      <formula>MOD(ROW(),2)=0</formula>
    </cfRule>
    <cfRule type="expression" dxfId="486" priority="10" stopIfTrue="1">
      <formula>MOD(ROW(),2)&lt;&gt;0</formula>
    </cfRule>
  </conditionalFormatting>
  <conditionalFormatting sqref="K26:P111">
    <cfRule type="expression" dxfId="485" priority="11" stopIfTrue="1">
      <formula>MOD(ROW(),2)=0</formula>
    </cfRule>
    <cfRule type="expression" dxfId="484" priority="1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3"/>
  <dimension ref="A1:N121"/>
  <sheetViews>
    <sheetView showGridLines="0" zoomScale="85" zoomScaleNormal="85" workbookViewId="0">
      <selection activeCell="A26" sqref="A26:XFD26"/>
    </sheetView>
  </sheetViews>
  <sheetFormatPr defaultColWidth="10" defaultRowHeight="13.2"/>
  <cols>
    <col min="1" max="1" width="31.5546875" style="15" customWidth="1"/>
    <col min="2" max="3" width="17.44140625" style="15" customWidth="1"/>
    <col min="4" max="4" width="21.5546875" style="15" customWidth="1"/>
    <col min="5" max="5" width="22.5546875" style="15" customWidth="1"/>
    <col min="6" max="6" width="17.44140625" style="15" customWidth="1"/>
    <col min="7" max="8" width="10" style="15"/>
    <col min="9" max="9" width="31.5546875" style="15" customWidth="1"/>
    <col min="10" max="11" width="17.44140625" style="15" customWidth="1"/>
    <col min="12" max="12" width="21.21875" style="15" customWidth="1"/>
    <col min="13" max="13" width="20.5546875" style="15" customWidth="1"/>
    <col min="14" max="14" width="17.44140625" style="15" customWidth="1"/>
    <col min="15" max="16384" width="10" style="15"/>
  </cols>
  <sheetData>
    <row r="1" spans="1:14" ht="21">
      <c r="A1" s="14" t="s">
        <v>0</v>
      </c>
      <c r="B1" s="37"/>
      <c r="C1" s="37"/>
      <c r="D1" s="37"/>
      <c r="E1" s="37"/>
      <c r="F1" s="37"/>
      <c r="G1" s="37"/>
      <c r="H1" s="37"/>
      <c r="I1" s="37"/>
      <c r="J1" s="37"/>
    </row>
    <row r="2" spans="1:14" ht="15.6">
      <c r="A2" s="16" t="str">
        <f>IF(title="&gt; Enter workbook title here","Enter workbook title in Cover sheet",title)</f>
        <v>AFPS - Consolidated Factor Spreadsheet</v>
      </c>
      <c r="B2" s="38"/>
      <c r="C2" s="38"/>
      <c r="D2" s="38"/>
      <c r="E2" s="38"/>
      <c r="F2" s="38"/>
      <c r="G2" s="38"/>
      <c r="H2" s="38"/>
      <c r="I2" s="38"/>
      <c r="J2" s="38"/>
    </row>
    <row r="3" spans="1:14" ht="15.6">
      <c r="A3" s="17" t="str">
        <f>TABLE_FACTOR_TYPE&amp;" - x-"&amp;TABLE_SERIES_NUMBER</f>
        <v>PenCE - x-302</v>
      </c>
      <c r="B3" s="38"/>
      <c r="C3" s="38"/>
      <c r="D3" s="38"/>
      <c r="E3" s="38"/>
      <c r="F3" s="38"/>
      <c r="G3" s="38"/>
      <c r="H3" s="38"/>
      <c r="I3" s="38"/>
      <c r="J3" s="38"/>
    </row>
    <row r="4" spans="1:14">
      <c r="A4" s="18"/>
    </row>
    <row r="6" spans="1:14">
      <c r="A6" s="39" t="s">
        <v>466</v>
      </c>
      <c r="B6" s="40" t="s">
        <v>467</v>
      </c>
      <c r="C6" s="40"/>
      <c r="D6" s="40"/>
      <c r="E6" s="40"/>
      <c r="F6" s="40"/>
      <c r="I6" s="39" t="s">
        <v>466</v>
      </c>
      <c r="J6" s="40" t="s">
        <v>467</v>
      </c>
      <c r="K6" s="40"/>
      <c r="L6" s="40"/>
      <c r="M6" s="40"/>
      <c r="N6" s="40"/>
    </row>
    <row r="7" spans="1:14">
      <c r="A7" s="41" t="s">
        <v>468</v>
      </c>
      <c r="B7" s="42" t="s">
        <v>469</v>
      </c>
      <c r="C7" s="42"/>
      <c r="D7" s="42"/>
      <c r="E7" s="42"/>
      <c r="F7" s="42"/>
      <c r="I7" s="41" t="s">
        <v>468</v>
      </c>
      <c r="J7" s="42" t="s">
        <v>469</v>
      </c>
      <c r="K7" s="42"/>
      <c r="L7" s="42"/>
      <c r="M7" s="42"/>
      <c r="N7" s="42"/>
    </row>
    <row r="8" spans="1:14">
      <c r="A8" s="41" t="s">
        <v>90</v>
      </c>
      <c r="B8" s="42" t="s">
        <v>177</v>
      </c>
      <c r="C8" s="42"/>
      <c r="D8" s="42"/>
      <c r="E8" s="42"/>
      <c r="F8" s="42"/>
      <c r="I8" s="41" t="s">
        <v>90</v>
      </c>
      <c r="J8" s="42" t="s">
        <v>177</v>
      </c>
      <c r="K8" s="42"/>
      <c r="L8" s="42"/>
      <c r="M8" s="42"/>
      <c r="N8" s="42"/>
    </row>
    <row r="9" spans="1:14">
      <c r="A9" s="41" t="s">
        <v>91</v>
      </c>
      <c r="B9" s="42" t="s">
        <v>178</v>
      </c>
      <c r="C9" s="42"/>
      <c r="D9" s="42"/>
      <c r="E9" s="42"/>
      <c r="F9" s="42"/>
      <c r="I9" s="41" t="s">
        <v>91</v>
      </c>
      <c r="J9" s="42" t="s">
        <v>178</v>
      </c>
      <c r="K9" s="42"/>
      <c r="L9" s="42"/>
      <c r="M9" s="42"/>
      <c r="N9" s="42"/>
    </row>
    <row r="10" spans="1:14">
      <c r="A10" s="41" t="s">
        <v>6</v>
      </c>
      <c r="B10" s="42" t="s">
        <v>185</v>
      </c>
      <c r="C10" s="42"/>
      <c r="D10" s="42"/>
      <c r="E10" s="42"/>
      <c r="F10" s="42"/>
      <c r="I10" s="41" t="s">
        <v>6</v>
      </c>
      <c r="J10" s="42" t="s">
        <v>185</v>
      </c>
      <c r="K10" s="42"/>
      <c r="L10" s="42"/>
      <c r="M10" s="42"/>
      <c r="N10" s="42"/>
    </row>
    <row r="11" spans="1:14">
      <c r="A11" s="41" t="s">
        <v>92</v>
      </c>
      <c r="B11" s="42" t="s">
        <v>106</v>
      </c>
      <c r="C11" s="42"/>
      <c r="D11" s="42"/>
      <c r="E11" s="42"/>
      <c r="F11" s="42"/>
      <c r="I11" s="41" t="s">
        <v>92</v>
      </c>
      <c r="J11" s="42" t="s">
        <v>112</v>
      </c>
      <c r="K11" s="42"/>
      <c r="L11" s="42"/>
      <c r="M11" s="42"/>
      <c r="N11" s="42"/>
    </row>
    <row r="12" spans="1:14">
      <c r="A12" s="41" t="s">
        <v>93</v>
      </c>
      <c r="B12" s="42" t="s">
        <v>107</v>
      </c>
      <c r="C12" s="42"/>
      <c r="D12" s="42"/>
      <c r="E12" s="42"/>
      <c r="F12" s="42"/>
      <c r="I12" s="41" t="s">
        <v>93</v>
      </c>
      <c r="J12" s="42" t="s">
        <v>107</v>
      </c>
      <c r="K12" s="42"/>
      <c r="L12" s="42"/>
      <c r="M12" s="42"/>
      <c r="N12" s="42"/>
    </row>
    <row r="13" spans="1:14">
      <c r="A13" s="41" t="s">
        <v>470</v>
      </c>
      <c r="B13" s="42" t="s">
        <v>221</v>
      </c>
      <c r="C13" s="42"/>
      <c r="D13" s="42"/>
      <c r="E13" s="42"/>
      <c r="F13" s="42"/>
      <c r="I13" s="41" t="s">
        <v>470</v>
      </c>
      <c r="J13" s="42" t="s">
        <v>221</v>
      </c>
      <c r="K13" s="42"/>
      <c r="L13" s="42"/>
      <c r="M13" s="42"/>
      <c r="N13" s="42"/>
    </row>
    <row r="14" spans="1:14">
      <c r="A14" s="41" t="s">
        <v>88</v>
      </c>
      <c r="B14" s="42">
        <v>302</v>
      </c>
      <c r="C14" s="42"/>
      <c r="D14" s="42"/>
      <c r="E14" s="42"/>
      <c r="F14" s="42"/>
      <c r="I14" s="41" t="s">
        <v>88</v>
      </c>
      <c r="J14" s="42">
        <v>302</v>
      </c>
      <c r="K14" s="42"/>
      <c r="L14" s="42"/>
      <c r="M14" s="42"/>
      <c r="N14" s="42"/>
    </row>
    <row r="15" spans="1:14">
      <c r="A15" s="41" t="s">
        <v>471</v>
      </c>
      <c r="B15" s="42" t="s">
        <v>184</v>
      </c>
      <c r="C15" s="42"/>
      <c r="D15" s="42"/>
      <c r="E15" s="42"/>
      <c r="F15" s="42"/>
      <c r="I15" s="41" t="s">
        <v>471</v>
      </c>
      <c r="J15" s="42" t="s">
        <v>187</v>
      </c>
      <c r="K15" s="42"/>
      <c r="L15" s="42"/>
      <c r="M15" s="42"/>
      <c r="N15" s="42"/>
    </row>
    <row r="16" spans="1:14">
      <c r="A16" s="41" t="s">
        <v>95</v>
      </c>
      <c r="B16" s="42" t="s">
        <v>186</v>
      </c>
      <c r="C16" s="42"/>
      <c r="D16" s="42"/>
      <c r="E16" s="42"/>
      <c r="F16" s="42"/>
      <c r="I16" s="41" t="s">
        <v>95</v>
      </c>
      <c r="J16" s="42" t="s">
        <v>188</v>
      </c>
      <c r="K16" s="42"/>
      <c r="L16" s="42"/>
      <c r="M16" s="42"/>
      <c r="N16" s="42"/>
    </row>
    <row r="17" spans="1:14" ht="52.8">
      <c r="A17" s="41" t="s">
        <v>96</v>
      </c>
      <c r="B17" s="42"/>
      <c r="C17" s="42"/>
      <c r="D17" s="42"/>
      <c r="E17" s="42"/>
      <c r="F17" s="42"/>
      <c r="I17" s="41" t="s">
        <v>96</v>
      </c>
      <c r="J17" s="42"/>
      <c r="K17" s="42"/>
      <c r="L17" s="42"/>
      <c r="M17" s="42"/>
      <c r="N17" s="42"/>
    </row>
    <row r="18" spans="1:14">
      <c r="A18" s="41" t="s">
        <v>97</v>
      </c>
      <c r="B18" s="43">
        <v>45071</v>
      </c>
      <c r="C18" s="42"/>
      <c r="D18" s="42"/>
      <c r="E18" s="42"/>
      <c r="F18" s="42"/>
      <c r="I18" s="41" t="s">
        <v>97</v>
      </c>
      <c r="J18" s="43">
        <v>45071</v>
      </c>
      <c r="K18" s="42"/>
      <c r="L18" s="42"/>
      <c r="M18" s="42"/>
      <c r="N18" s="42"/>
    </row>
    <row r="19" spans="1:14">
      <c r="A19" s="41" t="s">
        <v>98</v>
      </c>
      <c r="B19" s="43">
        <v>45015</v>
      </c>
      <c r="C19" s="42"/>
      <c r="D19" s="42"/>
      <c r="E19" s="42"/>
      <c r="F19" s="42"/>
      <c r="I19" s="41" t="s">
        <v>98</v>
      </c>
      <c r="J19" s="43">
        <v>45015</v>
      </c>
      <c r="K19" s="42"/>
      <c r="L19" s="42"/>
      <c r="M19" s="42"/>
      <c r="N19" s="42"/>
    </row>
    <row r="20" spans="1:14">
      <c r="A20" s="41" t="s">
        <v>99</v>
      </c>
      <c r="B20" s="42" t="s">
        <v>109</v>
      </c>
      <c r="C20" s="42"/>
      <c r="D20" s="42"/>
      <c r="E20" s="42"/>
      <c r="F20" s="42"/>
      <c r="I20" s="41" t="s">
        <v>99</v>
      </c>
      <c r="J20" s="42" t="s">
        <v>109</v>
      </c>
      <c r="K20" s="42"/>
      <c r="L20" s="42"/>
      <c r="M20" s="42"/>
      <c r="N20" s="42"/>
    </row>
    <row r="21" spans="1:14">
      <c r="A21" s="137" t="s">
        <v>472</v>
      </c>
      <c r="B21" s="42" t="s">
        <v>110</v>
      </c>
      <c r="C21" s="42"/>
      <c r="D21" s="42"/>
      <c r="E21" s="42"/>
      <c r="F21" s="42"/>
      <c r="I21" s="137" t="s">
        <v>472</v>
      </c>
      <c r="J21" s="42" t="s">
        <v>110</v>
      </c>
      <c r="K21" s="42"/>
      <c r="L21" s="42"/>
      <c r="M21" s="42"/>
      <c r="N21" s="42"/>
    </row>
    <row r="23" spans="1:14">
      <c r="A23" s="57"/>
      <c r="B23" s="57" t="str">
        <f>HYPERLINK("#'Factor List'!A1","Back to Factor List")</f>
        <v>Back to Factor List</v>
      </c>
    </row>
    <row r="24" spans="1:14">
      <c r="A24" s="57"/>
      <c r="B24" s="57" t="str">
        <f>HYPERLINK("#'Assumptions'!A1","Assumptions")</f>
        <v>Assumptions</v>
      </c>
    </row>
    <row r="26" spans="1:14" ht="52.8">
      <c r="A26" s="95" t="s">
        <v>220</v>
      </c>
      <c r="B26" s="95" t="s">
        <v>477</v>
      </c>
      <c r="C26" s="95" t="s">
        <v>537</v>
      </c>
      <c r="D26" s="95" t="s">
        <v>533</v>
      </c>
      <c r="E26" s="95" t="s">
        <v>534</v>
      </c>
      <c r="F26" s="95" t="s">
        <v>482</v>
      </c>
      <c r="I26" s="95" t="s">
        <v>220</v>
      </c>
      <c r="J26" s="95" t="s">
        <v>477</v>
      </c>
      <c r="K26" s="95" t="s">
        <v>537</v>
      </c>
      <c r="L26" s="95" t="s">
        <v>533</v>
      </c>
      <c r="M26" s="95" t="s">
        <v>534</v>
      </c>
      <c r="N26" s="95" t="s">
        <v>482</v>
      </c>
    </row>
    <row r="27" spans="1:14">
      <c r="A27" s="96">
        <v>16</v>
      </c>
      <c r="B27" s="97">
        <v>41.2</v>
      </c>
      <c r="C27" s="97">
        <v>2.4700000000000002</v>
      </c>
      <c r="D27" s="97"/>
      <c r="E27" s="97"/>
      <c r="F27" s="97">
        <v>0</v>
      </c>
      <c r="I27" s="96">
        <v>16</v>
      </c>
      <c r="J27" s="97">
        <v>41.2</v>
      </c>
      <c r="K27" s="97">
        <v>2.4700000000000002</v>
      </c>
      <c r="L27" s="97"/>
      <c r="M27" s="97"/>
      <c r="N27" s="97">
        <v>0</v>
      </c>
    </row>
    <row r="28" spans="1:14">
      <c r="A28" s="96">
        <v>17</v>
      </c>
      <c r="B28" s="97">
        <v>40.86</v>
      </c>
      <c r="C28" s="97">
        <v>2.67</v>
      </c>
      <c r="D28" s="97"/>
      <c r="E28" s="97"/>
      <c r="F28" s="97">
        <v>0</v>
      </c>
      <c r="I28" s="96">
        <v>17</v>
      </c>
      <c r="J28" s="97">
        <v>40.86</v>
      </c>
      <c r="K28" s="97">
        <v>2.67</v>
      </c>
      <c r="L28" s="97"/>
      <c r="M28" s="97"/>
      <c r="N28" s="97">
        <v>0</v>
      </c>
    </row>
    <row r="29" spans="1:14">
      <c r="A29" s="96">
        <v>18</v>
      </c>
      <c r="B29" s="97">
        <v>40.520000000000003</v>
      </c>
      <c r="C29" s="97">
        <v>2.87</v>
      </c>
      <c r="D29" s="97"/>
      <c r="E29" s="97"/>
      <c r="F29" s="97">
        <v>0</v>
      </c>
      <c r="I29" s="96">
        <v>18</v>
      </c>
      <c r="J29" s="97">
        <v>40.520000000000003</v>
      </c>
      <c r="K29" s="97">
        <v>2.87</v>
      </c>
      <c r="L29" s="97"/>
      <c r="M29" s="97"/>
      <c r="N29" s="97">
        <v>0</v>
      </c>
    </row>
    <row r="30" spans="1:14">
      <c r="A30" s="96">
        <v>19</v>
      </c>
      <c r="B30" s="97">
        <v>40.17</v>
      </c>
      <c r="C30" s="97">
        <v>3</v>
      </c>
      <c r="D30" s="97"/>
      <c r="E30" s="97"/>
      <c r="F30" s="97">
        <v>0</v>
      </c>
      <c r="I30" s="96">
        <v>19</v>
      </c>
      <c r="J30" s="97">
        <v>40.17</v>
      </c>
      <c r="K30" s="97">
        <v>3</v>
      </c>
      <c r="L30" s="97"/>
      <c r="M30" s="97"/>
      <c r="N30" s="97">
        <v>0</v>
      </c>
    </row>
    <row r="31" spans="1:14">
      <c r="A31" s="96">
        <v>20</v>
      </c>
      <c r="B31" s="97">
        <v>39.82</v>
      </c>
      <c r="C31" s="97">
        <v>3.05</v>
      </c>
      <c r="D31" s="97"/>
      <c r="E31" s="97"/>
      <c r="F31" s="97">
        <v>0</v>
      </c>
      <c r="I31" s="96">
        <v>20</v>
      </c>
      <c r="J31" s="97">
        <v>39.82</v>
      </c>
      <c r="K31" s="97">
        <v>3.05</v>
      </c>
      <c r="L31" s="97"/>
      <c r="M31" s="97"/>
      <c r="N31" s="97">
        <v>0</v>
      </c>
    </row>
    <row r="32" spans="1:14">
      <c r="A32" s="96">
        <v>21</v>
      </c>
      <c r="B32" s="97">
        <v>39.46</v>
      </c>
      <c r="C32" s="97">
        <v>3.11</v>
      </c>
      <c r="D32" s="97"/>
      <c r="E32" s="97"/>
      <c r="F32" s="97">
        <v>0</v>
      </c>
      <c r="I32" s="96">
        <v>21</v>
      </c>
      <c r="J32" s="97">
        <v>39.46</v>
      </c>
      <c r="K32" s="97">
        <v>3.11</v>
      </c>
      <c r="L32" s="97"/>
      <c r="M32" s="97"/>
      <c r="N32" s="97">
        <v>0</v>
      </c>
    </row>
    <row r="33" spans="1:14">
      <c r="A33" s="96">
        <v>22</v>
      </c>
      <c r="B33" s="97">
        <v>39.1</v>
      </c>
      <c r="C33" s="97">
        <v>3.16</v>
      </c>
      <c r="D33" s="97"/>
      <c r="E33" s="97"/>
      <c r="F33" s="97">
        <v>0</v>
      </c>
      <c r="I33" s="96">
        <v>22</v>
      </c>
      <c r="J33" s="97">
        <v>39.1</v>
      </c>
      <c r="K33" s="97">
        <v>3.16</v>
      </c>
      <c r="L33" s="97"/>
      <c r="M33" s="97"/>
      <c r="N33" s="97">
        <v>0</v>
      </c>
    </row>
    <row r="34" spans="1:14">
      <c r="A34" s="96">
        <v>23</v>
      </c>
      <c r="B34" s="97">
        <v>38.729999999999997</v>
      </c>
      <c r="C34" s="97">
        <v>3.22</v>
      </c>
      <c r="D34" s="97"/>
      <c r="E34" s="97"/>
      <c r="F34" s="97">
        <v>0</v>
      </c>
      <c r="I34" s="96">
        <v>23</v>
      </c>
      <c r="J34" s="97">
        <v>38.729999999999997</v>
      </c>
      <c r="K34" s="97">
        <v>3.22</v>
      </c>
      <c r="L34" s="97"/>
      <c r="M34" s="97"/>
      <c r="N34" s="97">
        <v>0</v>
      </c>
    </row>
    <row r="35" spans="1:14">
      <c r="A35" s="96">
        <v>24</v>
      </c>
      <c r="B35" s="97">
        <v>38.35</v>
      </c>
      <c r="C35" s="97">
        <v>3.27</v>
      </c>
      <c r="D35" s="97"/>
      <c r="E35" s="97"/>
      <c r="F35" s="97">
        <v>0</v>
      </c>
      <c r="I35" s="96">
        <v>24</v>
      </c>
      <c r="J35" s="97">
        <v>38.35</v>
      </c>
      <c r="K35" s="97">
        <v>3.27</v>
      </c>
      <c r="L35" s="97"/>
      <c r="M35" s="97"/>
      <c r="N35" s="97">
        <v>0</v>
      </c>
    </row>
    <row r="36" spans="1:14">
      <c r="A36" s="96">
        <v>25</v>
      </c>
      <c r="B36" s="97">
        <v>37.97</v>
      </c>
      <c r="C36" s="97">
        <v>3.33</v>
      </c>
      <c r="D36" s="97"/>
      <c r="E36" s="97"/>
      <c r="F36" s="97">
        <v>0</v>
      </c>
      <c r="I36" s="96">
        <v>25</v>
      </c>
      <c r="J36" s="97">
        <v>37.97</v>
      </c>
      <c r="K36" s="97">
        <v>3.33</v>
      </c>
      <c r="L36" s="97"/>
      <c r="M36" s="97"/>
      <c r="N36" s="97">
        <v>0</v>
      </c>
    </row>
    <row r="37" spans="1:14">
      <c r="A37" s="96">
        <v>26</v>
      </c>
      <c r="B37" s="97">
        <v>37.58</v>
      </c>
      <c r="C37" s="97">
        <v>3.39</v>
      </c>
      <c r="D37" s="97"/>
      <c r="E37" s="97"/>
      <c r="F37" s="97">
        <v>0</v>
      </c>
      <c r="I37" s="96">
        <v>26</v>
      </c>
      <c r="J37" s="97">
        <v>37.58</v>
      </c>
      <c r="K37" s="97">
        <v>3.39</v>
      </c>
      <c r="L37" s="97"/>
      <c r="M37" s="97"/>
      <c r="N37" s="97">
        <v>0</v>
      </c>
    </row>
    <row r="38" spans="1:14">
      <c r="A38" s="96">
        <v>27</v>
      </c>
      <c r="B38" s="97">
        <v>37.18</v>
      </c>
      <c r="C38" s="97">
        <v>3.44</v>
      </c>
      <c r="D38" s="97"/>
      <c r="E38" s="97"/>
      <c r="F38" s="97">
        <v>0</v>
      </c>
      <c r="I38" s="96">
        <v>27</v>
      </c>
      <c r="J38" s="97">
        <v>37.18</v>
      </c>
      <c r="K38" s="97">
        <v>3.44</v>
      </c>
      <c r="L38" s="97"/>
      <c r="M38" s="97"/>
      <c r="N38" s="97">
        <v>0</v>
      </c>
    </row>
    <row r="39" spans="1:14">
      <c r="A39" s="96">
        <v>28</v>
      </c>
      <c r="B39" s="97">
        <v>36.78</v>
      </c>
      <c r="C39" s="97">
        <v>3.5</v>
      </c>
      <c r="D39" s="97"/>
      <c r="E39" s="97"/>
      <c r="F39" s="97">
        <v>0</v>
      </c>
      <c r="I39" s="96">
        <v>28</v>
      </c>
      <c r="J39" s="97">
        <v>36.78</v>
      </c>
      <c r="K39" s="97">
        <v>3.5</v>
      </c>
      <c r="L39" s="97"/>
      <c r="M39" s="97"/>
      <c r="N39" s="97">
        <v>0</v>
      </c>
    </row>
    <row r="40" spans="1:14">
      <c r="A40" s="96">
        <v>29</v>
      </c>
      <c r="B40" s="97">
        <v>36.369999999999997</v>
      </c>
      <c r="C40" s="97">
        <v>3.56</v>
      </c>
      <c r="D40" s="97"/>
      <c r="E40" s="97"/>
      <c r="F40" s="97">
        <v>0</v>
      </c>
      <c r="I40" s="96">
        <v>29</v>
      </c>
      <c r="J40" s="97">
        <v>36.369999999999997</v>
      </c>
      <c r="K40" s="97">
        <v>3.56</v>
      </c>
      <c r="L40" s="97"/>
      <c r="M40" s="97"/>
      <c r="N40" s="97">
        <v>0</v>
      </c>
    </row>
    <row r="41" spans="1:14">
      <c r="A41" s="96">
        <v>30</v>
      </c>
      <c r="B41" s="97">
        <v>35.96</v>
      </c>
      <c r="C41" s="97">
        <v>3.62</v>
      </c>
      <c r="D41" s="97"/>
      <c r="E41" s="97"/>
      <c r="F41" s="97">
        <v>0</v>
      </c>
      <c r="I41" s="96">
        <v>30</v>
      </c>
      <c r="J41" s="97">
        <v>35.96</v>
      </c>
      <c r="K41" s="97">
        <v>3.62</v>
      </c>
      <c r="L41" s="97"/>
      <c r="M41" s="97"/>
      <c r="N41" s="97">
        <v>0</v>
      </c>
    </row>
    <row r="42" spans="1:14">
      <c r="A42" s="96">
        <v>31</v>
      </c>
      <c r="B42" s="97">
        <v>35.53</v>
      </c>
      <c r="C42" s="97">
        <v>3.67</v>
      </c>
      <c r="D42" s="97"/>
      <c r="E42" s="97"/>
      <c r="F42" s="97">
        <v>0</v>
      </c>
      <c r="I42" s="96">
        <v>31</v>
      </c>
      <c r="J42" s="97">
        <v>35.53</v>
      </c>
      <c r="K42" s="97">
        <v>3.67</v>
      </c>
      <c r="L42" s="97"/>
      <c r="M42" s="97"/>
      <c r="N42" s="97">
        <v>0</v>
      </c>
    </row>
    <row r="43" spans="1:14">
      <c r="A43" s="96">
        <v>32</v>
      </c>
      <c r="B43" s="97">
        <v>35.11</v>
      </c>
      <c r="C43" s="97">
        <v>3.73</v>
      </c>
      <c r="D43" s="97"/>
      <c r="E43" s="97"/>
      <c r="F43" s="97">
        <v>0</v>
      </c>
      <c r="I43" s="96">
        <v>32</v>
      </c>
      <c r="J43" s="97">
        <v>35.11</v>
      </c>
      <c r="K43" s="97">
        <v>3.73</v>
      </c>
      <c r="L43" s="97"/>
      <c r="M43" s="97"/>
      <c r="N43" s="97">
        <v>0</v>
      </c>
    </row>
    <row r="44" spans="1:14">
      <c r="A44" s="96">
        <v>33</v>
      </c>
      <c r="B44" s="97">
        <v>34.67</v>
      </c>
      <c r="C44" s="97">
        <v>3.79</v>
      </c>
      <c r="D44" s="97"/>
      <c r="E44" s="97"/>
      <c r="F44" s="97">
        <v>0</v>
      </c>
      <c r="I44" s="96">
        <v>33</v>
      </c>
      <c r="J44" s="97">
        <v>34.67</v>
      </c>
      <c r="K44" s="97">
        <v>3.79</v>
      </c>
      <c r="L44" s="97"/>
      <c r="M44" s="97"/>
      <c r="N44" s="97">
        <v>0</v>
      </c>
    </row>
    <row r="45" spans="1:14">
      <c r="A45" s="96">
        <v>34</v>
      </c>
      <c r="B45" s="97">
        <v>34.229999999999997</v>
      </c>
      <c r="C45" s="97">
        <v>3.84</v>
      </c>
      <c r="D45" s="97"/>
      <c r="E45" s="97"/>
      <c r="F45" s="97">
        <v>0</v>
      </c>
      <c r="I45" s="96">
        <v>34</v>
      </c>
      <c r="J45" s="97">
        <v>34.229999999999997</v>
      </c>
      <c r="K45" s="97">
        <v>3.84</v>
      </c>
      <c r="L45" s="97"/>
      <c r="M45" s="97"/>
      <c r="N45" s="97">
        <v>0</v>
      </c>
    </row>
    <row r="46" spans="1:14">
      <c r="A46" s="96">
        <v>35</v>
      </c>
      <c r="B46" s="97">
        <v>33.78</v>
      </c>
      <c r="C46" s="97">
        <v>3.9</v>
      </c>
      <c r="D46" s="97"/>
      <c r="E46" s="97"/>
      <c r="F46" s="97">
        <v>0</v>
      </c>
      <c r="I46" s="96">
        <v>35</v>
      </c>
      <c r="J46" s="97">
        <v>33.78</v>
      </c>
      <c r="K46" s="97">
        <v>3.9</v>
      </c>
      <c r="L46" s="97"/>
      <c r="M46" s="97"/>
      <c r="N46" s="97">
        <v>0</v>
      </c>
    </row>
    <row r="47" spans="1:14">
      <c r="A47" s="96">
        <v>36</v>
      </c>
      <c r="B47" s="97">
        <v>33.33</v>
      </c>
      <c r="C47" s="97">
        <v>3.95</v>
      </c>
      <c r="D47" s="97"/>
      <c r="E47" s="97"/>
      <c r="F47" s="97">
        <v>0</v>
      </c>
      <c r="I47" s="96">
        <v>36</v>
      </c>
      <c r="J47" s="97">
        <v>33.33</v>
      </c>
      <c r="K47" s="97">
        <v>3.95</v>
      </c>
      <c r="L47" s="97"/>
      <c r="M47" s="97"/>
      <c r="N47" s="97">
        <v>0</v>
      </c>
    </row>
    <row r="48" spans="1:14">
      <c r="A48" s="96">
        <v>37</v>
      </c>
      <c r="B48" s="97">
        <v>32.869999999999997</v>
      </c>
      <c r="C48" s="97">
        <v>4.01</v>
      </c>
      <c r="D48" s="97"/>
      <c r="E48" s="97"/>
      <c r="F48" s="97">
        <v>0</v>
      </c>
      <c r="I48" s="96">
        <v>37</v>
      </c>
      <c r="J48" s="97">
        <v>32.869999999999997</v>
      </c>
      <c r="K48" s="97">
        <v>4.01</v>
      </c>
      <c r="L48" s="97"/>
      <c r="M48" s="97"/>
      <c r="N48" s="97">
        <v>0</v>
      </c>
    </row>
    <row r="49" spans="1:14">
      <c r="A49" s="96">
        <v>38</v>
      </c>
      <c r="B49" s="97">
        <v>32.4</v>
      </c>
      <c r="C49" s="97">
        <v>4.07</v>
      </c>
      <c r="D49" s="97"/>
      <c r="E49" s="97"/>
      <c r="F49" s="97">
        <v>0</v>
      </c>
      <c r="I49" s="96">
        <v>38</v>
      </c>
      <c r="J49" s="97">
        <v>32.4</v>
      </c>
      <c r="K49" s="97">
        <v>4.07</v>
      </c>
      <c r="L49" s="97"/>
      <c r="M49" s="97"/>
      <c r="N49" s="97">
        <v>0</v>
      </c>
    </row>
    <row r="50" spans="1:14">
      <c r="A50" s="96">
        <v>39</v>
      </c>
      <c r="B50" s="97">
        <v>31.92</v>
      </c>
      <c r="C50" s="97">
        <v>4.12</v>
      </c>
      <c r="D50" s="97"/>
      <c r="E50" s="97"/>
      <c r="F50" s="97">
        <v>0</v>
      </c>
      <c r="I50" s="96">
        <v>39</v>
      </c>
      <c r="J50" s="97">
        <v>31.92</v>
      </c>
      <c r="K50" s="97">
        <v>4.12</v>
      </c>
      <c r="L50" s="97"/>
      <c r="M50" s="97"/>
      <c r="N50" s="97">
        <v>0</v>
      </c>
    </row>
    <row r="51" spans="1:14">
      <c r="A51" s="96">
        <v>40</v>
      </c>
      <c r="B51" s="97">
        <v>31.44</v>
      </c>
      <c r="C51" s="97">
        <v>4.18</v>
      </c>
      <c r="D51" s="97"/>
      <c r="E51" s="97"/>
      <c r="F51" s="97">
        <v>0</v>
      </c>
      <c r="I51" s="96">
        <v>40</v>
      </c>
      <c r="J51" s="97">
        <v>31.44</v>
      </c>
      <c r="K51" s="97">
        <v>4.18</v>
      </c>
      <c r="L51" s="97"/>
      <c r="M51" s="97"/>
      <c r="N51" s="97">
        <v>0</v>
      </c>
    </row>
    <row r="52" spans="1:14">
      <c r="A52" s="96">
        <v>41</v>
      </c>
      <c r="B52" s="97">
        <v>30.95</v>
      </c>
      <c r="C52" s="97">
        <v>4.2300000000000004</v>
      </c>
      <c r="D52" s="97"/>
      <c r="E52" s="97"/>
      <c r="F52" s="97">
        <v>0</v>
      </c>
      <c r="I52" s="96">
        <v>41</v>
      </c>
      <c r="J52" s="97">
        <v>30.95</v>
      </c>
      <c r="K52" s="97">
        <v>4.2300000000000004</v>
      </c>
      <c r="L52" s="97"/>
      <c r="M52" s="97"/>
      <c r="N52" s="97">
        <v>0</v>
      </c>
    </row>
    <row r="53" spans="1:14">
      <c r="A53" s="96">
        <v>42</v>
      </c>
      <c r="B53" s="97">
        <v>30.46</v>
      </c>
      <c r="C53" s="97">
        <v>4.28</v>
      </c>
      <c r="D53" s="97"/>
      <c r="E53" s="97"/>
      <c r="F53" s="97">
        <v>0</v>
      </c>
      <c r="I53" s="96">
        <v>42</v>
      </c>
      <c r="J53" s="97">
        <v>30.46</v>
      </c>
      <c r="K53" s="97">
        <v>4.28</v>
      </c>
      <c r="L53" s="97"/>
      <c r="M53" s="97"/>
      <c r="N53" s="97">
        <v>0</v>
      </c>
    </row>
    <row r="54" spans="1:14">
      <c r="A54" s="96">
        <v>43</v>
      </c>
      <c r="B54" s="97">
        <v>29.96</v>
      </c>
      <c r="C54" s="97">
        <v>4.33</v>
      </c>
      <c r="D54" s="97"/>
      <c r="E54" s="97"/>
      <c r="F54" s="97">
        <v>0</v>
      </c>
      <c r="I54" s="96">
        <v>43</v>
      </c>
      <c r="J54" s="97">
        <v>29.96</v>
      </c>
      <c r="K54" s="97">
        <v>4.33</v>
      </c>
      <c r="L54" s="97"/>
      <c r="M54" s="97"/>
      <c r="N54" s="97">
        <v>0</v>
      </c>
    </row>
    <row r="55" spans="1:14">
      <c r="A55" s="96">
        <v>44</v>
      </c>
      <c r="B55" s="97">
        <v>29.45</v>
      </c>
      <c r="C55" s="97">
        <v>4.38</v>
      </c>
      <c r="D55" s="97"/>
      <c r="E55" s="97"/>
      <c r="F55" s="97">
        <v>0</v>
      </c>
      <c r="I55" s="96">
        <v>44</v>
      </c>
      <c r="J55" s="97">
        <v>29.45</v>
      </c>
      <c r="K55" s="97">
        <v>4.38</v>
      </c>
      <c r="L55" s="97"/>
      <c r="M55" s="97"/>
      <c r="N55" s="97">
        <v>0</v>
      </c>
    </row>
    <row r="56" spans="1:14">
      <c r="A56" s="96">
        <v>45</v>
      </c>
      <c r="B56" s="97">
        <v>28.94</v>
      </c>
      <c r="C56" s="97">
        <v>4.43</v>
      </c>
      <c r="D56" s="97"/>
      <c r="E56" s="97"/>
      <c r="F56" s="97">
        <v>0</v>
      </c>
      <c r="I56" s="96">
        <v>45</v>
      </c>
      <c r="J56" s="97">
        <v>28.94</v>
      </c>
      <c r="K56" s="97">
        <v>4.43</v>
      </c>
      <c r="L56" s="97"/>
      <c r="M56" s="97"/>
      <c r="N56" s="97">
        <v>0</v>
      </c>
    </row>
    <row r="57" spans="1:14">
      <c r="A57" s="96">
        <v>46</v>
      </c>
      <c r="B57" s="97">
        <v>28.41</v>
      </c>
      <c r="C57" s="97">
        <v>4.4800000000000004</v>
      </c>
      <c r="D57" s="97"/>
      <c r="E57" s="97"/>
      <c r="F57" s="97">
        <v>0</v>
      </c>
      <c r="I57" s="96">
        <v>46</v>
      </c>
      <c r="J57" s="97">
        <v>28.41</v>
      </c>
      <c r="K57" s="97">
        <v>4.4800000000000004</v>
      </c>
      <c r="L57" s="97"/>
      <c r="M57" s="97"/>
      <c r="N57" s="97">
        <v>0</v>
      </c>
    </row>
    <row r="58" spans="1:14">
      <c r="A58" s="96">
        <v>47</v>
      </c>
      <c r="B58" s="97">
        <v>27.89</v>
      </c>
      <c r="C58" s="97">
        <v>4.53</v>
      </c>
      <c r="D58" s="97"/>
      <c r="E58" s="97"/>
      <c r="F58" s="97">
        <v>0</v>
      </c>
      <c r="I58" s="96">
        <v>47</v>
      </c>
      <c r="J58" s="97">
        <v>27.89</v>
      </c>
      <c r="K58" s="97">
        <v>4.53</v>
      </c>
      <c r="L58" s="97"/>
      <c r="M58" s="97"/>
      <c r="N58" s="97">
        <v>0</v>
      </c>
    </row>
    <row r="59" spans="1:14">
      <c r="A59" s="96">
        <v>48</v>
      </c>
      <c r="B59" s="97">
        <v>27.35</v>
      </c>
      <c r="C59" s="97">
        <v>4.57</v>
      </c>
      <c r="D59" s="97"/>
      <c r="E59" s="97"/>
      <c r="F59" s="97">
        <v>0</v>
      </c>
      <c r="I59" s="96">
        <v>48</v>
      </c>
      <c r="J59" s="97">
        <v>27.35</v>
      </c>
      <c r="K59" s="97">
        <v>4.57</v>
      </c>
      <c r="L59" s="97"/>
      <c r="M59" s="97"/>
      <c r="N59" s="97">
        <v>0</v>
      </c>
    </row>
    <row r="60" spans="1:14">
      <c r="A60" s="96">
        <v>49</v>
      </c>
      <c r="B60" s="97">
        <v>26.81</v>
      </c>
      <c r="C60" s="97">
        <v>4.62</v>
      </c>
      <c r="D60" s="97"/>
      <c r="E60" s="97"/>
      <c r="F60" s="97">
        <v>0</v>
      </c>
      <c r="I60" s="96">
        <v>49</v>
      </c>
      <c r="J60" s="97">
        <v>26.81</v>
      </c>
      <c r="K60" s="97">
        <v>4.62</v>
      </c>
      <c r="L60" s="97"/>
      <c r="M60" s="97"/>
      <c r="N60" s="97">
        <v>0</v>
      </c>
    </row>
    <row r="61" spans="1:14">
      <c r="A61" s="96">
        <v>50</v>
      </c>
      <c r="B61" s="97">
        <v>26.26</v>
      </c>
      <c r="C61" s="97">
        <v>4.66</v>
      </c>
      <c r="D61" s="97"/>
      <c r="E61" s="97"/>
      <c r="F61" s="97">
        <v>0</v>
      </c>
      <c r="I61" s="96">
        <v>50</v>
      </c>
      <c r="J61" s="97">
        <v>26.26</v>
      </c>
      <c r="K61" s="97">
        <v>4.66</v>
      </c>
      <c r="L61" s="97"/>
      <c r="M61" s="97"/>
      <c r="N61" s="97">
        <v>0</v>
      </c>
    </row>
    <row r="62" spans="1:14">
      <c r="A62" s="96">
        <v>51</v>
      </c>
      <c r="B62" s="97">
        <v>25.71</v>
      </c>
      <c r="C62" s="97">
        <v>4.7</v>
      </c>
      <c r="D62" s="97"/>
      <c r="E62" s="97"/>
      <c r="F62" s="97">
        <v>0</v>
      </c>
      <c r="I62" s="96">
        <v>51</v>
      </c>
      <c r="J62" s="97">
        <v>25.71</v>
      </c>
      <c r="K62" s="97">
        <v>4.7</v>
      </c>
      <c r="L62" s="97"/>
      <c r="M62" s="97"/>
      <c r="N62" s="97">
        <v>0</v>
      </c>
    </row>
    <row r="63" spans="1:14">
      <c r="A63" s="96">
        <v>52</v>
      </c>
      <c r="B63" s="97">
        <v>25.15</v>
      </c>
      <c r="C63" s="97">
        <v>4.74</v>
      </c>
      <c r="D63" s="97"/>
      <c r="E63" s="97"/>
      <c r="F63" s="97">
        <v>0</v>
      </c>
      <c r="I63" s="96">
        <v>52</v>
      </c>
      <c r="J63" s="97">
        <v>25.15</v>
      </c>
      <c r="K63" s="97">
        <v>4.74</v>
      </c>
      <c r="L63" s="97"/>
      <c r="M63" s="97"/>
      <c r="N63" s="97">
        <v>0</v>
      </c>
    </row>
    <row r="64" spans="1:14">
      <c r="A64" s="96">
        <v>53</v>
      </c>
      <c r="B64" s="97">
        <v>24.58</v>
      </c>
      <c r="C64" s="97">
        <v>4.7699999999999996</v>
      </c>
      <c r="D64" s="97"/>
      <c r="E64" s="97"/>
      <c r="F64" s="97">
        <v>0</v>
      </c>
      <c r="I64" s="96">
        <v>53</v>
      </c>
      <c r="J64" s="97">
        <v>24.58</v>
      </c>
      <c r="K64" s="97">
        <v>4.7699999999999996</v>
      </c>
      <c r="L64" s="97"/>
      <c r="M64" s="97"/>
      <c r="N64" s="97">
        <v>0</v>
      </c>
    </row>
    <row r="65" spans="1:14">
      <c r="A65" s="96">
        <v>54</v>
      </c>
      <c r="B65" s="97">
        <v>24.01</v>
      </c>
      <c r="C65" s="97">
        <v>4.8099999999999996</v>
      </c>
      <c r="D65" s="97"/>
      <c r="E65" s="97"/>
      <c r="F65" s="97">
        <v>0</v>
      </c>
      <c r="I65" s="96">
        <v>54</v>
      </c>
      <c r="J65" s="97">
        <v>24.01</v>
      </c>
      <c r="K65" s="97">
        <v>4.8099999999999996</v>
      </c>
      <c r="L65" s="97"/>
      <c r="M65" s="97"/>
      <c r="N65" s="97">
        <v>0</v>
      </c>
    </row>
    <row r="66" spans="1:14">
      <c r="A66" s="96">
        <v>55</v>
      </c>
      <c r="B66" s="97">
        <v>23.43</v>
      </c>
      <c r="C66" s="97">
        <v>4.84</v>
      </c>
      <c r="D66" s="97"/>
      <c r="E66" s="97"/>
      <c r="F66" s="97">
        <v>0</v>
      </c>
      <c r="I66" s="96">
        <v>55</v>
      </c>
      <c r="J66" s="97">
        <v>23.43</v>
      </c>
      <c r="K66" s="97">
        <v>4.84</v>
      </c>
      <c r="L66" s="97"/>
      <c r="M66" s="97"/>
      <c r="N66" s="97">
        <v>0</v>
      </c>
    </row>
    <row r="67" spans="1:14">
      <c r="A67" s="96">
        <v>56</v>
      </c>
      <c r="B67" s="97">
        <v>22.84</v>
      </c>
      <c r="C67" s="97">
        <v>4.87</v>
      </c>
      <c r="D67" s="97"/>
      <c r="E67" s="97"/>
      <c r="F67" s="97">
        <v>0</v>
      </c>
      <c r="I67" s="96">
        <v>56</v>
      </c>
      <c r="J67" s="97">
        <v>22.84</v>
      </c>
      <c r="K67" s="97">
        <v>4.87</v>
      </c>
      <c r="L67" s="97"/>
      <c r="M67" s="97"/>
      <c r="N67" s="97">
        <v>0</v>
      </c>
    </row>
    <row r="68" spans="1:14">
      <c r="A68" s="96">
        <v>57</v>
      </c>
      <c r="B68" s="97">
        <v>22.25</v>
      </c>
      <c r="C68" s="97">
        <v>4.9000000000000004</v>
      </c>
      <c r="D68" s="97"/>
      <c r="E68" s="97"/>
      <c r="F68" s="97">
        <v>0</v>
      </c>
      <c r="I68" s="96">
        <v>57</v>
      </c>
      <c r="J68" s="97">
        <v>22.25</v>
      </c>
      <c r="K68" s="97">
        <v>4.9000000000000004</v>
      </c>
      <c r="L68" s="97"/>
      <c r="M68" s="97"/>
      <c r="N68" s="97">
        <v>0</v>
      </c>
    </row>
    <row r="69" spans="1:14">
      <c r="A69" s="96">
        <v>58</v>
      </c>
      <c r="B69" s="97">
        <v>21.65</v>
      </c>
      <c r="C69" s="97">
        <v>4.92</v>
      </c>
      <c r="D69" s="97"/>
      <c r="E69" s="97"/>
      <c r="F69" s="97">
        <v>0</v>
      </c>
      <c r="I69" s="96">
        <v>58</v>
      </c>
      <c r="J69" s="97">
        <v>21.65</v>
      </c>
      <c r="K69" s="97">
        <v>4.92</v>
      </c>
      <c r="L69" s="97"/>
      <c r="M69" s="97"/>
      <c r="N69" s="97">
        <v>0</v>
      </c>
    </row>
    <row r="70" spans="1:14">
      <c r="A70" s="96">
        <v>59</v>
      </c>
      <c r="B70" s="97">
        <v>21.05</v>
      </c>
      <c r="C70" s="97">
        <v>4.9400000000000004</v>
      </c>
      <c r="D70" s="97"/>
      <c r="E70" s="97"/>
      <c r="F70" s="97">
        <v>0</v>
      </c>
      <c r="I70" s="96">
        <v>59</v>
      </c>
      <c r="J70" s="97">
        <v>21.05</v>
      </c>
      <c r="K70" s="97">
        <v>4.9400000000000004</v>
      </c>
      <c r="L70" s="97"/>
      <c r="M70" s="97"/>
      <c r="N70" s="97">
        <v>0</v>
      </c>
    </row>
    <row r="71" spans="1:14">
      <c r="A71" s="96">
        <v>60</v>
      </c>
      <c r="B71" s="97">
        <v>20.440000000000001</v>
      </c>
      <c r="C71" s="97">
        <v>4.96</v>
      </c>
      <c r="D71" s="97"/>
      <c r="E71" s="97"/>
      <c r="F71" s="97">
        <v>0</v>
      </c>
      <c r="I71" s="96">
        <v>60</v>
      </c>
      <c r="J71" s="97">
        <v>20.440000000000001</v>
      </c>
      <c r="K71" s="97">
        <v>4.96</v>
      </c>
      <c r="L71" s="97"/>
      <c r="M71" s="97"/>
      <c r="N71" s="97">
        <v>0</v>
      </c>
    </row>
    <row r="72" spans="1:14">
      <c r="A72" s="96">
        <v>61</v>
      </c>
      <c r="B72" s="97">
        <v>19.829999999999998</v>
      </c>
      <c r="C72" s="97">
        <v>4.97</v>
      </c>
      <c r="D72" s="97"/>
      <c r="E72" s="97"/>
      <c r="F72" s="97">
        <v>0</v>
      </c>
      <c r="I72" s="96">
        <v>61</v>
      </c>
      <c r="J72" s="97">
        <v>19.829999999999998</v>
      </c>
      <c r="K72" s="97">
        <v>4.97</v>
      </c>
      <c r="L72" s="97"/>
      <c r="M72" s="97"/>
      <c r="N72" s="97">
        <v>0</v>
      </c>
    </row>
    <row r="73" spans="1:14">
      <c r="A73" s="96">
        <v>62</v>
      </c>
      <c r="B73" s="97">
        <v>19.22</v>
      </c>
      <c r="C73" s="97">
        <v>4.9800000000000004</v>
      </c>
      <c r="D73" s="97"/>
      <c r="E73" s="97"/>
      <c r="F73" s="97">
        <v>0</v>
      </c>
      <c r="I73" s="96">
        <v>62</v>
      </c>
      <c r="J73" s="97">
        <v>19.22</v>
      </c>
      <c r="K73" s="97">
        <v>4.9800000000000004</v>
      </c>
      <c r="L73" s="97"/>
      <c r="M73" s="97"/>
      <c r="N73" s="97">
        <v>0</v>
      </c>
    </row>
    <row r="74" spans="1:14">
      <c r="A74" s="96">
        <v>63</v>
      </c>
      <c r="B74" s="97">
        <v>18.61</v>
      </c>
      <c r="C74" s="97">
        <v>4.9800000000000004</v>
      </c>
      <c r="D74" s="97"/>
      <c r="E74" s="97"/>
      <c r="F74" s="97">
        <v>0</v>
      </c>
      <c r="I74" s="96">
        <v>63</v>
      </c>
      <c r="J74" s="97">
        <v>18.61</v>
      </c>
      <c r="K74" s="97">
        <v>4.9800000000000004</v>
      </c>
      <c r="L74" s="97"/>
      <c r="M74" s="97"/>
      <c r="N74" s="97">
        <v>0</v>
      </c>
    </row>
    <row r="75" spans="1:14">
      <c r="A75" s="96">
        <v>64</v>
      </c>
      <c r="B75" s="97">
        <v>17.989999999999998</v>
      </c>
      <c r="C75" s="97">
        <v>4.96</v>
      </c>
      <c r="D75" s="97"/>
      <c r="E75" s="97"/>
      <c r="F75" s="97">
        <v>0</v>
      </c>
      <c r="I75" s="96">
        <v>64</v>
      </c>
      <c r="J75" s="97">
        <v>17.989999999999998</v>
      </c>
      <c r="K75" s="97">
        <v>4.96</v>
      </c>
      <c r="L75" s="97"/>
      <c r="M75" s="97"/>
      <c r="N75" s="97">
        <v>0</v>
      </c>
    </row>
    <row r="76" spans="1:14">
      <c r="A76" s="96">
        <v>65</v>
      </c>
      <c r="B76" s="97">
        <v>17.38</v>
      </c>
      <c r="C76" s="97">
        <v>4.93</v>
      </c>
      <c r="D76" s="97"/>
      <c r="E76" s="97"/>
      <c r="F76" s="97"/>
      <c r="I76" s="96">
        <v>65</v>
      </c>
      <c r="J76" s="97">
        <v>17.38</v>
      </c>
      <c r="K76" s="97">
        <v>4.93</v>
      </c>
      <c r="L76" s="97"/>
      <c r="M76" s="97"/>
      <c r="N76" s="97"/>
    </row>
    <row r="77" spans="1:14">
      <c r="A77" s="96">
        <v>66</v>
      </c>
      <c r="B77" s="97">
        <v>16.760000000000002</v>
      </c>
      <c r="C77" s="97">
        <v>4.92</v>
      </c>
      <c r="D77" s="97"/>
      <c r="E77" s="97"/>
      <c r="F77" s="97"/>
      <c r="I77" s="96">
        <v>66</v>
      </c>
      <c r="J77" s="97">
        <v>16.760000000000002</v>
      </c>
      <c r="K77" s="97">
        <v>4.92</v>
      </c>
      <c r="L77" s="97"/>
      <c r="M77" s="97"/>
      <c r="N77" s="97"/>
    </row>
    <row r="78" spans="1:14">
      <c r="A78" s="96">
        <v>67</v>
      </c>
      <c r="B78" s="97">
        <v>16.149999999999999</v>
      </c>
      <c r="C78" s="97">
        <v>4.8899999999999997</v>
      </c>
      <c r="D78" s="97"/>
      <c r="E78" s="97"/>
      <c r="F78" s="97"/>
      <c r="I78" s="96">
        <v>67</v>
      </c>
      <c r="J78" s="97">
        <v>16.149999999999999</v>
      </c>
      <c r="K78" s="97">
        <v>4.8899999999999997</v>
      </c>
      <c r="L78" s="97"/>
      <c r="M78" s="97"/>
      <c r="N78" s="97"/>
    </row>
    <row r="79" spans="1:14">
      <c r="A79" s="96">
        <v>68</v>
      </c>
      <c r="B79" s="97">
        <v>15.53</v>
      </c>
      <c r="C79" s="97">
        <v>4.8600000000000003</v>
      </c>
      <c r="D79" s="97"/>
      <c r="E79" s="97"/>
      <c r="F79" s="97"/>
      <c r="I79" s="96">
        <v>68</v>
      </c>
      <c r="J79" s="97">
        <v>15.53</v>
      </c>
      <c r="K79" s="97">
        <v>4.8600000000000003</v>
      </c>
      <c r="L79" s="97"/>
      <c r="M79" s="97"/>
      <c r="N79" s="97"/>
    </row>
    <row r="80" spans="1:14">
      <c r="A80" s="96">
        <v>69</v>
      </c>
      <c r="B80" s="97">
        <v>14.92</v>
      </c>
      <c r="C80" s="97">
        <v>4.7699999999999996</v>
      </c>
      <c r="D80" s="97">
        <v>3.29</v>
      </c>
      <c r="E80" s="97">
        <v>0</v>
      </c>
      <c r="F80" s="97"/>
      <c r="I80" s="96">
        <v>69</v>
      </c>
      <c r="J80" s="97">
        <v>14.92</v>
      </c>
      <c r="K80" s="97">
        <v>4.7699999999999996</v>
      </c>
      <c r="L80" s="97">
        <v>2.81</v>
      </c>
      <c r="M80" s="97">
        <v>0</v>
      </c>
      <c r="N80" s="97"/>
    </row>
    <row r="81" spans="1:14">
      <c r="A81" s="96">
        <v>70</v>
      </c>
      <c r="B81" s="97">
        <v>14.31</v>
      </c>
      <c r="C81" s="97">
        <v>4.67</v>
      </c>
      <c r="D81" s="97">
        <v>3.07</v>
      </c>
      <c r="E81" s="97">
        <v>0</v>
      </c>
      <c r="F81" s="97"/>
      <c r="I81" s="96">
        <v>70</v>
      </c>
      <c r="J81" s="97">
        <v>14.31</v>
      </c>
      <c r="K81" s="97">
        <v>4.67</v>
      </c>
      <c r="L81" s="97">
        <v>2.61</v>
      </c>
      <c r="M81" s="97">
        <v>0</v>
      </c>
      <c r="N81" s="97"/>
    </row>
    <row r="82" spans="1:14">
      <c r="A82" s="96">
        <v>71</v>
      </c>
      <c r="B82" s="97">
        <v>13.7</v>
      </c>
      <c r="C82" s="97">
        <v>4.62</v>
      </c>
      <c r="D82" s="97">
        <v>2.87</v>
      </c>
      <c r="E82" s="97">
        <v>0</v>
      </c>
      <c r="F82" s="97"/>
      <c r="I82" s="96">
        <v>71</v>
      </c>
      <c r="J82" s="97">
        <v>13.7</v>
      </c>
      <c r="K82" s="97">
        <v>4.62</v>
      </c>
      <c r="L82" s="97">
        <v>2.42</v>
      </c>
      <c r="M82" s="97">
        <v>0</v>
      </c>
      <c r="N82" s="97"/>
    </row>
    <row r="83" spans="1:14">
      <c r="A83" s="96">
        <v>72</v>
      </c>
      <c r="B83" s="97">
        <v>13.1</v>
      </c>
      <c r="C83" s="97">
        <v>4.5599999999999996</v>
      </c>
      <c r="D83" s="97">
        <v>2.67</v>
      </c>
      <c r="E83" s="97">
        <v>0</v>
      </c>
      <c r="F83" s="97"/>
      <c r="I83" s="96">
        <v>72</v>
      </c>
      <c r="J83" s="97">
        <v>13.1</v>
      </c>
      <c r="K83" s="97">
        <v>4.5599999999999996</v>
      </c>
      <c r="L83" s="97">
        <v>2.23</v>
      </c>
      <c r="M83" s="97">
        <v>0</v>
      </c>
      <c r="N83" s="97"/>
    </row>
    <row r="84" spans="1:14">
      <c r="A84" s="96">
        <v>73</v>
      </c>
      <c r="B84" s="97">
        <v>12.5</v>
      </c>
      <c r="C84" s="97">
        <v>4.5</v>
      </c>
      <c r="D84" s="97">
        <v>2.48</v>
      </c>
      <c r="E84" s="97">
        <v>0</v>
      </c>
      <c r="F84" s="97"/>
      <c r="I84" s="96">
        <v>73</v>
      </c>
      <c r="J84" s="97">
        <v>12.5</v>
      </c>
      <c r="K84" s="97">
        <v>4.5</v>
      </c>
      <c r="L84" s="97">
        <v>2.0499999999999998</v>
      </c>
      <c r="M84" s="97">
        <v>0</v>
      </c>
      <c r="N84" s="97"/>
    </row>
    <row r="85" spans="1:14">
      <c r="A85" s="96">
        <v>74</v>
      </c>
      <c r="B85" s="97">
        <v>11.91</v>
      </c>
      <c r="C85" s="97">
        <v>4.2699999999999996</v>
      </c>
      <c r="D85" s="97">
        <v>2.27</v>
      </c>
      <c r="E85" s="97">
        <v>0</v>
      </c>
      <c r="F85" s="97"/>
      <c r="I85" s="96">
        <v>74</v>
      </c>
      <c r="J85" s="97">
        <v>11.91</v>
      </c>
      <c r="K85" s="97">
        <v>4.2699999999999996</v>
      </c>
      <c r="L85" s="97">
        <v>1.88</v>
      </c>
      <c r="M85" s="97">
        <v>0</v>
      </c>
      <c r="N85" s="97"/>
    </row>
    <row r="86" spans="1:14">
      <c r="A86" s="96">
        <v>75</v>
      </c>
      <c r="B86" s="97">
        <v>11.33</v>
      </c>
      <c r="C86" s="97">
        <v>4.04</v>
      </c>
      <c r="D86" s="97">
        <v>2.08</v>
      </c>
      <c r="E86" s="97">
        <v>0</v>
      </c>
      <c r="F86" s="97"/>
      <c r="I86" s="96">
        <v>75</v>
      </c>
      <c r="J86" s="97">
        <v>11.33</v>
      </c>
      <c r="K86" s="97">
        <v>4.04</v>
      </c>
      <c r="L86" s="97">
        <v>1.72</v>
      </c>
      <c r="M86" s="97">
        <v>0</v>
      </c>
      <c r="N86" s="97"/>
    </row>
    <row r="87" spans="1:14">
      <c r="A87" s="96">
        <v>76</v>
      </c>
      <c r="B87" s="97">
        <v>10.76</v>
      </c>
      <c r="C87" s="97">
        <v>3.96</v>
      </c>
      <c r="D87" s="97">
        <v>1.91</v>
      </c>
      <c r="E87" s="97">
        <v>0</v>
      </c>
      <c r="F87" s="97"/>
      <c r="I87" s="96">
        <v>76</v>
      </c>
      <c r="J87" s="97">
        <v>10.76</v>
      </c>
      <c r="K87" s="97">
        <v>3.96</v>
      </c>
      <c r="L87" s="97">
        <v>1.57</v>
      </c>
      <c r="M87" s="97">
        <v>0</v>
      </c>
      <c r="N87" s="97"/>
    </row>
    <row r="88" spans="1:14">
      <c r="A88" s="96">
        <v>77</v>
      </c>
      <c r="B88" s="97">
        <v>10.19</v>
      </c>
      <c r="C88" s="97">
        <v>3.88</v>
      </c>
      <c r="D88" s="97">
        <v>1.75</v>
      </c>
      <c r="E88" s="97">
        <v>0</v>
      </c>
      <c r="F88" s="97"/>
      <c r="I88" s="96">
        <v>77</v>
      </c>
      <c r="J88" s="97">
        <v>10.19</v>
      </c>
      <c r="K88" s="97">
        <v>3.88</v>
      </c>
      <c r="L88" s="97">
        <v>1.43</v>
      </c>
      <c r="M88" s="97">
        <v>0</v>
      </c>
      <c r="N88" s="97"/>
    </row>
    <row r="89" spans="1:14">
      <c r="A89" s="96">
        <v>78</v>
      </c>
      <c r="B89" s="97">
        <v>9.64</v>
      </c>
      <c r="C89" s="97">
        <v>3.79</v>
      </c>
      <c r="D89" s="97">
        <v>1.6</v>
      </c>
      <c r="E89" s="97">
        <v>0</v>
      </c>
      <c r="F89" s="97"/>
      <c r="I89" s="96">
        <v>78</v>
      </c>
      <c r="J89" s="97">
        <v>9.64</v>
      </c>
      <c r="K89" s="97">
        <v>3.79</v>
      </c>
      <c r="L89" s="97">
        <v>1.29</v>
      </c>
      <c r="M89" s="97">
        <v>0</v>
      </c>
      <c r="N89" s="97"/>
    </row>
    <row r="90" spans="1:14">
      <c r="A90" s="96">
        <v>79</v>
      </c>
      <c r="B90" s="97">
        <v>9.11</v>
      </c>
      <c r="C90" s="97">
        <v>3.46</v>
      </c>
      <c r="D90" s="97">
        <v>1.44</v>
      </c>
      <c r="E90" s="97">
        <v>0</v>
      </c>
      <c r="F90" s="97"/>
      <c r="I90" s="96">
        <v>79</v>
      </c>
      <c r="J90" s="97">
        <v>9.11</v>
      </c>
      <c r="K90" s="97">
        <v>3.46</v>
      </c>
      <c r="L90" s="97">
        <v>1.17</v>
      </c>
      <c r="M90" s="97">
        <v>0</v>
      </c>
      <c r="N90" s="97"/>
    </row>
    <row r="91" spans="1:14">
      <c r="A91" s="96">
        <v>80</v>
      </c>
      <c r="B91" s="97">
        <v>8.59</v>
      </c>
      <c r="C91" s="97">
        <v>3.13</v>
      </c>
      <c r="D91" s="97">
        <v>1.28</v>
      </c>
      <c r="E91" s="97">
        <v>0</v>
      </c>
      <c r="F91" s="97"/>
      <c r="I91" s="96">
        <v>80</v>
      </c>
      <c r="J91" s="97">
        <v>8.59</v>
      </c>
      <c r="K91" s="97">
        <v>3.13</v>
      </c>
      <c r="L91" s="97">
        <v>1.05</v>
      </c>
      <c r="M91" s="97">
        <v>0</v>
      </c>
      <c r="N91" s="97"/>
    </row>
    <row r="92" spans="1:14">
      <c r="A92" s="96">
        <v>81</v>
      </c>
      <c r="B92" s="97">
        <v>8.08</v>
      </c>
      <c r="C92" s="97">
        <v>3.03</v>
      </c>
      <c r="D92" s="97">
        <v>1.1599999999999999</v>
      </c>
      <c r="E92" s="97">
        <v>0</v>
      </c>
      <c r="F92" s="97"/>
      <c r="I92" s="96">
        <v>81</v>
      </c>
      <c r="J92" s="97">
        <v>8.08</v>
      </c>
      <c r="K92" s="97">
        <v>3.03</v>
      </c>
      <c r="L92" s="97">
        <v>0.94</v>
      </c>
      <c r="M92" s="97">
        <v>0</v>
      </c>
      <c r="N92" s="97"/>
    </row>
    <row r="93" spans="1:14">
      <c r="A93" s="96">
        <v>82</v>
      </c>
      <c r="B93" s="97">
        <v>7.6</v>
      </c>
      <c r="C93" s="97">
        <v>2.93</v>
      </c>
      <c r="D93" s="97">
        <v>1.05</v>
      </c>
      <c r="E93" s="97">
        <v>0</v>
      </c>
      <c r="F93" s="97"/>
      <c r="I93" s="96">
        <v>82</v>
      </c>
      <c r="J93" s="97">
        <v>7.6</v>
      </c>
      <c r="K93" s="97">
        <v>2.93</v>
      </c>
      <c r="L93" s="97">
        <v>0.84</v>
      </c>
      <c r="M93" s="97">
        <v>0</v>
      </c>
      <c r="N93" s="97"/>
    </row>
    <row r="94" spans="1:14">
      <c r="A94" s="96">
        <v>83</v>
      </c>
      <c r="B94" s="97">
        <v>7.13</v>
      </c>
      <c r="C94" s="97">
        <v>2.83</v>
      </c>
      <c r="D94" s="97">
        <v>0.94</v>
      </c>
      <c r="E94" s="97">
        <v>0</v>
      </c>
      <c r="F94" s="97"/>
      <c r="I94" s="96">
        <v>83</v>
      </c>
      <c r="J94" s="97">
        <v>7.13</v>
      </c>
      <c r="K94" s="97">
        <v>2.83</v>
      </c>
      <c r="L94" s="97">
        <v>0.75</v>
      </c>
      <c r="M94" s="97">
        <v>0</v>
      </c>
      <c r="N94" s="97"/>
    </row>
    <row r="95" spans="1:14">
      <c r="A95" s="96">
        <v>84</v>
      </c>
      <c r="B95" s="97">
        <v>6.68</v>
      </c>
      <c r="C95" s="97">
        <v>2.46</v>
      </c>
      <c r="D95" s="97">
        <v>0.83</v>
      </c>
      <c r="E95" s="97">
        <v>0</v>
      </c>
      <c r="F95" s="97"/>
      <c r="I95" s="96">
        <v>84</v>
      </c>
      <c r="J95" s="97">
        <v>6.68</v>
      </c>
      <c r="K95" s="97">
        <v>2.46</v>
      </c>
      <c r="L95" s="97">
        <v>0.66</v>
      </c>
      <c r="M95" s="97">
        <v>0</v>
      </c>
      <c r="N95" s="97"/>
    </row>
    <row r="96" spans="1:14">
      <c r="A96" s="96">
        <v>85</v>
      </c>
      <c r="B96" s="97">
        <v>6.25</v>
      </c>
      <c r="C96" s="97">
        <v>2.11</v>
      </c>
      <c r="D96" s="97">
        <v>0.72</v>
      </c>
      <c r="E96" s="97">
        <v>0</v>
      </c>
      <c r="F96" s="97"/>
      <c r="I96" s="96">
        <v>85</v>
      </c>
      <c r="J96" s="97">
        <v>6.25</v>
      </c>
      <c r="K96" s="97">
        <v>2.11</v>
      </c>
      <c r="L96" s="97">
        <v>0.59</v>
      </c>
      <c r="M96" s="97">
        <v>0</v>
      </c>
      <c r="N96" s="97"/>
    </row>
    <row r="97" spans="1:14">
      <c r="A97" s="96">
        <v>86</v>
      </c>
      <c r="B97" s="97">
        <v>5.84</v>
      </c>
      <c r="C97" s="97">
        <v>2.02</v>
      </c>
      <c r="D97" s="97">
        <v>0.64</v>
      </c>
      <c r="E97" s="97">
        <v>0</v>
      </c>
      <c r="F97" s="97"/>
      <c r="I97" s="96">
        <v>86</v>
      </c>
      <c r="J97" s="97">
        <v>5.84</v>
      </c>
      <c r="K97" s="97">
        <v>2.02</v>
      </c>
      <c r="L97" s="97">
        <v>0.52</v>
      </c>
      <c r="M97" s="97">
        <v>0</v>
      </c>
      <c r="N97" s="97"/>
    </row>
    <row r="98" spans="1:14">
      <c r="A98" s="96">
        <v>87</v>
      </c>
      <c r="B98" s="97">
        <v>5.45</v>
      </c>
      <c r="C98" s="97">
        <v>1.93</v>
      </c>
      <c r="D98" s="97">
        <v>0.56999999999999995</v>
      </c>
      <c r="E98" s="97">
        <v>0</v>
      </c>
      <c r="F98" s="97"/>
      <c r="I98" s="96">
        <v>87</v>
      </c>
      <c r="J98" s="97">
        <v>5.45</v>
      </c>
      <c r="K98" s="97">
        <v>1.93</v>
      </c>
      <c r="L98" s="97">
        <v>0.46</v>
      </c>
      <c r="M98" s="97">
        <v>0</v>
      </c>
      <c r="N98" s="97"/>
    </row>
    <row r="99" spans="1:14">
      <c r="A99" s="96">
        <v>88</v>
      </c>
      <c r="B99" s="97">
        <v>5.08</v>
      </c>
      <c r="C99" s="97">
        <v>1.83</v>
      </c>
      <c r="D99" s="97">
        <v>0.51</v>
      </c>
      <c r="E99" s="97">
        <v>0</v>
      </c>
      <c r="F99" s="97"/>
      <c r="I99" s="96">
        <v>88</v>
      </c>
      <c r="J99" s="97">
        <v>5.08</v>
      </c>
      <c r="K99" s="97">
        <v>1.83</v>
      </c>
      <c r="L99" s="97">
        <v>0.4</v>
      </c>
      <c r="M99" s="97">
        <v>0</v>
      </c>
      <c r="N99" s="97"/>
    </row>
    <row r="100" spans="1:14">
      <c r="A100" s="96">
        <v>89</v>
      </c>
      <c r="B100" s="97">
        <v>4.7300000000000004</v>
      </c>
      <c r="C100" s="97">
        <v>1.48</v>
      </c>
      <c r="D100" s="97">
        <v>0.43</v>
      </c>
      <c r="E100" s="97">
        <v>0</v>
      </c>
      <c r="F100" s="97"/>
      <c r="I100" s="96">
        <v>89</v>
      </c>
      <c r="J100" s="97">
        <v>4.7300000000000004</v>
      </c>
      <c r="K100" s="97">
        <v>1.48</v>
      </c>
      <c r="L100" s="97">
        <v>0.35</v>
      </c>
      <c r="M100" s="97">
        <v>0</v>
      </c>
      <c r="N100" s="97"/>
    </row>
    <row r="101" spans="1:14">
      <c r="A101" s="96">
        <v>90</v>
      </c>
      <c r="B101" s="97">
        <v>4.4000000000000004</v>
      </c>
      <c r="C101" s="97">
        <v>1.1499999999999999</v>
      </c>
      <c r="D101" s="97">
        <v>0.36</v>
      </c>
      <c r="E101" s="97">
        <v>0</v>
      </c>
      <c r="F101" s="97"/>
      <c r="I101" s="96">
        <v>90</v>
      </c>
      <c r="J101" s="97">
        <v>4.4000000000000004</v>
      </c>
      <c r="K101" s="97">
        <v>1.1499999999999999</v>
      </c>
      <c r="L101" s="97">
        <v>0.3</v>
      </c>
      <c r="M101" s="97">
        <v>0</v>
      </c>
      <c r="N101" s="97"/>
    </row>
    <row r="102" spans="1:14">
      <c r="A102" s="96">
        <v>91</v>
      </c>
      <c r="B102" s="97">
        <v>4.09</v>
      </c>
      <c r="C102" s="97">
        <v>1.08</v>
      </c>
      <c r="D102" s="97">
        <v>0.32</v>
      </c>
      <c r="E102" s="97">
        <v>0</v>
      </c>
      <c r="F102" s="97"/>
      <c r="I102" s="96">
        <v>91</v>
      </c>
      <c r="J102" s="97">
        <v>4.09</v>
      </c>
      <c r="K102" s="97">
        <v>1.08</v>
      </c>
      <c r="L102" s="97">
        <v>0.26</v>
      </c>
      <c r="M102" s="97">
        <v>0</v>
      </c>
      <c r="N102" s="97"/>
    </row>
    <row r="103" spans="1:14">
      <c r="A103" s="96">
        <v>92</v>
      </c>
      <c r="B103" s="97">
        <v>3.81</v>
      </c>
      <c r="C103" s="97">
        <v>1.01</v>
      </c>
      <c r="D103" s="97">
        <v>0.28000000000000003</v>
      </c>
      <c r="E103" s="97">
        <v>0</v>
      </c>
      <c r="F103" s="97"/>
      <c r="I103" s="96">
        <v>92</v>
      </c>
      <c r="J103" s="97">
        <v>3.81</v>
      </c>
      <c r="K103" s="97">
        <v>1.01</v>
      </c>
      <c r="L103" s="97">
        <v>0.23</v>
      </c>
      <c r="M103" s="97">
        <v>0</v>
      </c>
      <c r="N103" s="97"/>
    </row>
    <row r="104" spans="1:14">
      <c r="A104" s="96">
        <v>93</v>
      </c>
      <c r="B104" s="97">
        <v>3.55</v>
      </c>
      <c r="C104" s="97">
        <v>0.95</v>
      </c>
      <c r="D104" s="97">
        <v>0.25</v>
      </c>
      <c r="E104" s="97">
        <v>0</v>
      </c>
      <c r="F104" s="97"/>
      <c r="I104" s="96">
        <v>93</v>
      </c>
      <c r="J104" s="97">
        <v>3.55</v>
      </c>
      <c r="K104" s="97">
        <v>0.95</v>
      </c>
      <c r="L104" s="97">
        <v>0.2</v>
      </c>
      <c r="M104" s="97">
        <v>0</v>
      </c>
      <c r="N104" s="97"/>
    </row>
    <row r="105" spans="1:14">
      <c r="A105" s="96">
        <v>94</v>
      </c>
      <c r="B105" s="97">
        <v>3.32</v>
      </c>
      <c r="C105" s="97">
        <v>0.89</v>
      </c>
      <c r="D105" s="97">
        <v>0.22</v>
      </c>
      <c r="E105" s="97">
        <v>0</v>
      </c>
      <c r="F105" s="97"/>
      <c r="I105" s="96">
        <v>94</v>
      </c>
      <c r="J105" s="97">
        <v>3.32</v>
      </c>
      <c r="K105" s="97">
        <v>0.89</v>
      </c>
      <c r="L105" s="97">
        <v>0.17</v>
      </c>
      <c r="M105" s="97">
        <v>0</v>
      </c>
      <c r="N105" s="97"/>
    </row>
    <row r="106" spans="1:14">
      <c r="A106" s="96">
        <v>95</v>
      </c>
      <c r="B106" s="97">
        <v>3.1</v>
      </c>
      <c r="C106" s="97">
        <v>0.83</v>
      </c>
      <c r="D106" s="97">
        <v>0.2</v>
      </c>
      <c r="E106" s="97">
        <v>0</v>
      </c>
      <c r="F106" s="97"/>
      <c r="I106" s="96">
        <v>95</v>
      </c>
      <c r="J106" s="97">
        <v>3.1</v>
      </c>
      <c r="K106" s="97">
        <v>0.83</v>
      </c>
      <c r="L106" s="97">
        <v>0.15</v>
      </c>
      <c r="M106" s="97">
        <v>0</v>
      </c>
      <c r="N106" s="97"/>
    </row>
    <row r="107" spans="1:14">
      <c r="A107" s="96">
        <v>96</v>
      </c>
      <c r="B107" s="97">
        <v>2.91</v>
      </c>
      <c r="C107" s="97">
        <v>0.77</v>
      </c>
      <c r="D107" s="97">
        <v>0.18</v>
      </c>
      <c r="E107" s="97">
        <v>0</v>
      </c>
      <c r="F107" s="97"/>
      <c r="I107" s="96">
        <v>96</v>
      </c>
      <c r="J107" s="97">
        <v>2.91</v>
      </c>
      <c r="K107" s="97">
        <v>0.77</v>
      </c>
      <c r="L107" s="97">
        <v>0.13</v>
      </c>
      <c r="M107" s="97">
        <v>0</v>
      </c>
      <c r="N107" s="97"/>
    </row>
    <row r="108" spans="1:14">
      <c r="A108" s="96">
        <v>97</v>
      </c>
      <c r="B108" s="97">
        <v>2.74</v>
      </c>
      <c r="C108" s="97">
        <v>0.72</v>
      </c>
      <c r="D108" s="97">
        <v>0.16</v>
      </c>
      <c r="E108" s="97">
        <v>0</v>
      </c>
      <c r="F108" s="97"/>
      <c r="I108" s="96">
        <v>97</v>
      </c>
      <c r="J108" s="97">
        <v>2.74</v>
      </c>
      <c r="K108" s="97">
        <v>0.72</v>
      </c>
      <c r="L108" s="97">
        <v>0.12</v>
      </c>
      <c r="M108" s="97">
        <v>0</v>
      </c>
      <c r="N108" s="97"/>
    </row>
    <row r="109" spans="1:14">
      <c r="A109" s="96">
        <v>98</v>
      </c>
      <c r="B109" s="97">
        <v>2.6</v>
      </c>
      <c r="C109" s="97">
        <v>0.67</v>
      </c>
      <c r="D109" s="97">
        <v>0.14000000000000001</v>
      </c>
      <c r="E109" s="97">
        <v>0</v>
      </c>
      <c r="F109" s="97"/>
      <c r="I109" s="96">
        <v>98</v>
      </c>
      <c r="J109" s="97">
        <v>2.6</v>
      </c>
      <c r="K109" s="97">
        <v>0.67</v>
      </c>
      <c r="L109" s="97">
        <v>0.11</v>
      </c>
      <c r="M109" s="97">
        <v>0</v>
      </c>
      <c r="N109" s="97"/>
    </row>
    <row r="110" spans="1:14">
      <c r="A110" s="96">
        <v>99</v>
      </c>
      <c r="B110" s="97">
        <v>2.48</v>
      </c>
      <c r="C110" s="97">
        <v>0.62</v>
      </c>
      <c r="D110" s="97">
        <v>0.13</v>
      </c>
      <c r="E110" s="97">
        <v>0</v>
      </c>
      <c r="F110" s="97"/>
      <c r="I110" s="96">
        <v>99</v>
      </c>
      <c r="J110" s="97">
        <v>2.48</v>
      </c>
      <c r="K110" s="97">
        <v>0.62</v>
      </c>
      <c r="L110" s="97">
        <v>0.1</v>
      </c>
      <c r="M110" s="97">
        <v>0</v>
      </c>
      <c r="N110" s="97"/>
    </row>
    <row r="111" spans="1:14">
      <c r="A111" s="96">
        <v>100</v>
      </c>
      <c r="B111" s="97">
        <v>2.39</v>
      </c>
      <c r="C111" s="97">
        <v>0.56999999999999995</v>
      </c>
      <c r="D111" s="97">
        <v>0.12</v>
      </c>
      <c r="E111" s="97">
        <v>0</v>
      </c>
      <c r="F111" s="97"/>
      <c r="I111" s="96">
        <v>100</v>
      </c>
      <c r="J111" s="97">
        <v>2.39</v>
      </c>
      <c r="K111" s="97">
        <v>0.56999999999999995</v>
      </c>
      <c r="L111" s="97">
        <v>0.09</v>
      </c>
      <c r="M111" s="97">
        <v>0</v>
      </c>
      <c r="N111" s="97"/>
    </row>
    <row r="113" spans="1:14">
      <c r="A113" s="56" t="s">
        <v>475</v>
      </c>
      <c r="G113"/>
      <c r="I113" s="56" t="s">
        <v>475</v>
      </c>
      <c r="N113"/>
    </row>
    <row r="114" spans="1:14" ht="12.75" customHeight="1">
      <c r="A114" s="164" t="s">
        <v>535</v>
      </c>
      <c r="B114" s="164"/>
      <c r="C114" s="164"/>
      <c r="D114" s="164"/>
      <c r="E114" s="164"/>
      <c r="F114" s="164"/>
      <c r="G114" s="164"/>
      <c r="H114" s="56"/>
      <c r="I114" s="164" t="s">
        <v>538</v>
      </c>
      <c r="J114" s="164"/>
      <c r="K114" s="164"/>
      <c r="L114" s="164"/>
      <c r="M114" s="164"/>
      <c r="N114" s="164"/>
    </row>
    <row r="115" spans="1:14">
      <c r="A115" s="164"/>
      <c r="B115" s="164"/>
      <c r="C115" s="164"/>
      <c r="D115" s="164"/>
      <c r="E115" s="164"/>
      <c r="F115" s="164"/>
      <c r="G115" s="164"/>
      <c r="H115" s="56"/>
      <c r="I115" s="164"/>
      <c r="J115" s="164"/>
      <c r="K115" s="164"/>
      <c r="L115" s="164"/>
      <c r="M115" s="164"/>
      <c r="N115" s="164"/>
    </row>
    <row r="116" spans="1:14">
      <c r="A116" s="164"/>
      <c r="B116" s="164"/>
      <c r="C116" s="164"/>
      <c r="D116" s="164"/>
      <c r="E116" s="164"/>
      <c r="F116" s="164"/>
      <c r="G116" s="164"/>
      <c r="H116" s="56"/>
      <c r="I116" s="164"/>
      <c r="J116" s="164"/>
      <c r="K116" s="164"/>
      <c r="L116" s="164"/>
      <c r="M116" s="164"/>
      <c r="N116" s="164"/>
    </row>
    <row r="117" spans="1:14">
      <c r="A117" s="56"/>
      <c r="B117" s="56"/>
      <c r="C117" s="56"/>
      <c r="D117" s="56"/>
      <c r="E117" s="56"/>
      <c r="F117" s="56"/>
      <c r="G117" s="56"/>
      <c r="H117" s="56"/>
      <c r="I117" s="56"/>
      <c r="J117" s="56"/>
      <c r="K117" s="56"/>
      <c r="L117" s="56"/>
      <c r="M117" s="56"/>
      <c r="N117" s="56"/>
    </row>
    <row r="118" spans="1:14">
      <c r="A118" s="159" t="s">
        <v>499</v>
      </c>
      <c r="B118" s="159"/>
      <c r="C118" s="159"/>
      <c r="D118" s="159"/>
      <c r="E118" s="159"/>
      <c r="F118" s="159"/>
      <c r="G118" s="56"/>
      <c r="H118" s="56"/>
      <c r="I118" s="159" t="s">
        <v>499</v>
      </c>
      <c r="J118" s="159"/>
      <c r="K118" s="159"/>
      <c r="L118" s="159"/>
      <c r="M118" s="159"/>
      <c r="N118" s="159"/>
    </row>
    <row r="119" spans="1:14">
      <c r="A119" s="159"/>
      <c r="B119" s="159"/>
      <c r="C119" s="159"/>
      <c r="D119" s="159"/>
      <c r="E119" s="159"/>
      <c r="F119" s="159"/>
      <c r="G119" s="56"/>
      <c r="H119" s="56"/>
      <c r="I119" s="159"/>
      <c r="J119" s="159"/>
      <c r="K119" s="159"/>
      <c r="L119" s="159"/>
      <c r="M119" s="159"/>
      <c r="N119" s="159"/>
    </row>
    <row r="120" spans="1:14" ht="13.35" customHeight="1">
      <c r="A120" s="165" t="s">
        <v>536</v>
      </c>
      <c r="B120" s="166"/>
      <c r="C120" s="166"/>
      <c r="D120" s="166"/>
      <c r="E120" s="166"/>
      <c r="I120" s="165" t="s">
        <v>536</v>
      </c>
      <c r="J120" s="166"/>
      <c r="K120" s="166"/>
      <c r="L120" s="166"/>
      <c r="M120" s="166"/>
    </row>
    <row r="121" spans="1:14">
      <c r="A121" s="166"/>
      <c r="B121" s="166"/>
      <c r="C121" s="166"/>
      <c r="D121" s="166"/>
      <c r="E121" s="166"/>
      <c r="I121" s="166"/>
      <c r="J121" s="166"/>
      <c r="K121" s="166"/>
      <c r="L121" s="166"/>
      <c r="M121" s="166"/>
    </row>
  </sheetData>
  <sheetProtection algorithmName="SHA-512" hashValue="fopjAAlUKVR1+ne8V+LL4oNFYZBZ2gwbuhPpnByCwz7CIIf29ERv9svDMvWAXeETDDTlucFq9BSjNhBMyHyCLg==" saltValue="UFtFyUC1SFywa0imeJRR0w==" spinCount="100000" sheet="1" objects="1" scenarios="1"/>
  <mergeCells count="6">
    <mergeCell ref="A114:G116"/>
    <mergeCell ref="I114:N116"/>
    <mergeCell ref="A118:F119"/>
    <mergeCell ref="I118:N119"/>
    <mergeCell ref="A120:E121"/>
    <mergeCell ref="I120:M121"/>
  </mergeCells>
  <conditionalFormatting sqref="A6:A21 I6:I21">
    <cfRule type="expression" dxfId="483" priority="3" stopIfTrue="1">
      <formula>MOD(ROW(),2)=0</formula>
    </cfRule>
    <cfRule type="expression" dxfId="482" priority="4" stopIfTrue="1">
      <formula>MOD(ROW(),2)&lt;&gt;0</formula>
    </cfRule>
  </conditionalFormatting>
  <conditionalFormatting sqref="A26:A111">
    <cfRule type="expression" dxfId="481" priority="13" stopIfTrue="1">
      <formula>MOD(ROW(),2)=0</formula>
    </cfRule>
    <cfRule type="expression" dxfId="480" priority="14" stopIfTrue="1">
      <formula>MOD(ROW(),2)&lt;&gt;0</formula>
    </cfRule>
  </conditionalFormatting>
  <conditionalFormatting sqref="B6:F21 J6:N21">
    <cfRule type="expression" dxfId="479" priority="1" stopIfTrue="1">
      <formula>MOD(ROW(),2)=0</formula>
    </cfRule>
    <cfRule type="expression" dxfId="478" priority="2" stopIfTrue="1">
      <formula>MOD(ROW(),2)&lt;&gt;0</formula>
    </cfRule>
  </conditionalFormatting>
  <conditionalFormatting sqref="B26:F111">
    <cfRule type="expression" dxfId="477" priority="15" stopIfTrue="1">
      <formula>MOD(ROW(),2)=0</formula>
    </cfRule>
    <cfRule type="expression" dxfId="476" priority="16" stopIfTrue="1">
      <formula>MOD(ROW(),2)&lt;&gt;0</formula>
    </cfRule>
  </conditionalFormatting>
  <conditionalFormatting sqref="I26:I111">
    <cfRule type="expression" dxfId="475" priority="9" stopIfTrue="1">
      <formula>MOD(ROW(),2)=0</formula>
    </cfRule>
    <cfRule type="expression" dxfId="474" priority="10" stopIfTrue="1">
      <formula>MOD(ROW(),2)&lt;&gt;0</formula>
    </cfRule>
  </conditionalFormatting>
  <conditionalFormatting sqref="J26:N111">
    <cfRule type="expression" dxfId="473" priority="11" stopIfTrue="1">
      <formula>MOD(ROW(),2)=0</formula>
    </cfRule>
    <cfRule type="expression" dxfId="472" priority="1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5"/>
  <dimension ref="A1:I115"/>
  <sheetViews>
    <sheetView showGridLines="0" zoomScale="85" zoomScaleNormal="85" workbookViewId="0">
      <selection activeCell="A2" sqref="A2"/>
    </sheetView>
  </sheetViews>
  <sheetFormatPr defaultColWidth="10" defaultRowHeight="13.2"/>
  <cols>
    <col min="1" max="1" width="31.5546875" style="15" customWidth="1"/>
    <col min="2" max="3" width="22.5546875" style="15" customWidth="1"/>
    <col min="4" max="4" width="10" style="15" customWidth="1"/>
    <col min="5" max="5" width="10" style="15"/>
    <col min="6" max="6" width="31.5546875" style="15" customWidth="1"/>
    <col min="7" max="8" width="22.5546875" style="15" customWidth="1"/>
    <col min="9" max="16384" width="10" style="15"/>
  </cols>
  <sheetData>
    <row r="1" spans="1:9" ht="21">
      <c r="A1" s="14" t="s">
        <v>0</v>
      </c>
      <c r="B1" s="37"/>
      <c r="C1" s="37"/>
      <c r="D1" s="37"/>
      <c r="E1" s="37"/>
      <c r="F1" s="37"/>
      <c r="G1" s="37"/>
      <c r="H1" s="37"/>
      <c r="I1" s="37"/>
    </row>
    <row r="2" spans="1:9" ht="15.6">
      <c r="A2" s="16" t="str">
        <f>IF(title="&gt; Enter workbook title here","Enter workbook title in Cover sheet",title)</f>
        <v>AFPS - Consolidated Factor Spreadsheet</v>
      </c>
      <c r="B2" s="38"/>
      <c r="C2" s="38"/>
      <c r="D2" s="38"/>
      <c r="E2" s="38"/>
      <c r="F2" s="38"/>
      <c r="G2" s="38"/>
      <c r="H2" s="38"/>
      <c r="I2" s="38"/>
    </row>
    <row r="3" spans="1:9" ht="15.6">
      <c r="A3" s="17" t="str">
        <f>TABLE_FACTOR_TYPE&amp;" - x-"&amp;TABLE_SERIES_NUMBER</f>
        <v>Pension Credit - x-306</v>
      </c>
      <c r="B3" s="38"/>
      <c r="C3" s="38"/>
      <c r="D3" s="38"/>
      <c r="E3" s="38"/>
      <c r="F3" s="38"/>
      <c r="G3" s="38"/>
      <c r="H3" s="38"/>
      <c r="I3" s="38"/>
    </row>
    <row r="4" spans="1:9">
      <c r="A4" s="18"/>
    </row>
    <row r="6" spans="1:9">
      <c r="A6" s="39" t="s">
        <v>466</v>
      </c>
      <c r="B6" s="40" t="s">
        <v>467</v>
      </c>
      <c r="C6" s="40"/>
      <c r="F6" s="39" t="s">
        <v>466</v>
      </c>
      <c r="G6" s="40" t="s">
        <v>467</v>
      </c>
      <c r="H6" s="40"/>
    </row>
    <row r="7" spans="1:9">
      <c r="A7" s="41" t="s">
        <v>468</v>
      </c>
      <c r="B7" s="42" t="s">
        <v>469</v>
      </c>
      <c r="C7" s="42"/>
      <c r="F7" s="41" t="s">
        <v>468</v>
      </c>
      <c r="G7" s="42" t="s">
        <v>469</v>
      </c>
      <c r="H7" s="42"/>
    </row>
    <row r="8" spans="1:9">
      <c r="A8" s="41" t="s">
        <v>90</v>
      </c>
      <c r="B8" s="42" t="s">
        <v>190</v>
      </c>
      <c r="C8" s="42"/>
      <c r="F8" s="41" t="s">
        <v>90</v>
      </c>
      <c r="G8" s="42" t="s">
        <v>190</v>
      </c>
      <c r="H8" s="42"/>
    </row>
    <row r="9" spans="1:9">
      <c r="A9" s="41" t="s">
        <v>91</v>
      </c>
      <c r="B9" s="42" t="s">
        <v>191</v>
      </c>
      <c r="C9" s="42"/>
      <c r="F9" s="41" t="s">
        <v>91</v>
      </c>
      <c r="G9" s="42" t="s">
        <v>191</v>
      </c>
      <c r="H9" s="42"/>
    </row>
    <row r="10" spans="1:9">
      <c r="A10" s="41" t="s">
        <v>6</v>
      </c>
      <c r="B10" s="42" t="s">
        <v>192</v>
      </c>
      <c r="C10" s="42"/>
      <c r="F10" s="41" t="s">
        <v>6</v>
      </c>
      <c r="G10" s="42" t="s">
        <v>195</v>
      </c>
      <c r="H10" s="42"/>
    </row>
    <row r="11" spans="1:9">
      <c r="A11" s="41" t="s">
        <v>92</v>
      </c>
      <c r="B11" s="42" t="s">
        <v>106</v>
      </c>
      <c r="C11" s="42"/>
      <c r="F11" s="41" t="s">
        <v>92</v>
      </c>
      <c r="G11" s="42" t="s">
        <v>112</v>
      </c>
      <c r="H11" s="42"/>
    </row>
    <row r="12" spans="1:9">
      <c r="A12" s="41" t="s">
        <v>93</v>
      </c>
      <c r="B12" s="42" t="s">
        <v>107</v>
      </c>
      <c r="C12" s="42"/>
      <c r="F12" s="41" t="s">
        <v>93</v>
      </c>
      <c r="G12" s="42" t="s">
        <v>107</v>
      </c>
      <c r="H12" s="42"/>
    </row>
    <row r="13" spans="1:9">
      <c r="A13" s="41" t="s">
        <v>470</v>
      </c>
      <c r="B13" s="42">
        <v>5</v>
      </c>
      <c r="C13" s="42"/>
      <c r="F13" s="41" t="s">
        <v>470</v>
      </c>
      <c r="G13" s="42">
        <v>5</v>
      </c>
      <c r="H13" s="42"/>
    </row>
    <row r="14" spans="1:9">
      <c r="A14" s="41" t="s">
        <v>88</v>
      </c>
      <c r="B14" s="42">
        <v>306</v>
      </c>
      <c r="C14" s="42"/>
      <c r="F14" s="41" t="s">
        <v>88</v>
      </c>
      <c r="G14" s="42">
        <v>306</v>
      </c>
      <c r="H14" s="42"/>
    </row>
    <row r="15" spans="1:9">
      <c r="A15" s="41" t="s">
        <v>471</v>
      </c>
      <c r="B15" s="42" t="s">
        <v>189</v>
      </c>
      <c r="C15" s="42"/>
      <c r="F15" s="41" t="s">
        <v>471</v>
      </c>
      <c r="G15" s="42" t="s">
        <v>194</v>
      </c>
      <c r="H15" s="42"/>
    </row>
    <row r="16" spans="1:9">
      <c r="A16" s="41" t="s">
        <v>95</v>
      </c>
      <c r="B16" s="42" t="s">
        <v>193</v>
      </c>
      <c r="C16" s="42"/>
      <c r="F16" s="41" t="s">
        <v>95</v>
      </c>
      <c r="G16" s="42" t="s">
        <v>196</v>
      </c>
      <c r="H16" s="42"/>
    </row>
    <row r="17" spans="1:8" ht="52.8">
      <c r="A17" s="41" t="s">
        <v>96</v>
      </c>
      <c r="B17" s="42"/>
      <c r="C17" s="42"/>
      <c r="F17" s="41" t="s">
        <v>96</v>
      </c>
      <c r="G17" s="42"/>
      <c r="H17" s="42"/>
    </row>
    <row r="18" spans="1:8">
      <c r="A18" s="41" t="s">
        <v>97</v>
      </c>
      <c r="B18" s="43">
        <v>45071</v>
      </c>
      <c r="C18" s="42"/>
      <c r="F18" s="41" t="s">
        <v>97</v>
      </c>
      <c r="G18" s="43">
        <v>45071</v>
      </c>
      <c r="H18" s="43"/>
    </row>
    <row r="19" spans="1:8">
      <c r="A19" s="41" t="s">
        <v>98</v>
      </c>
      <c r="B19" s="43">
        <v>45015</v>
      </c>
      <c r="C19" s="42"/>
      <c r="F19" s="41" t="s">
        <v>98</v>
      </c>
      <c r="G19" s="43">
        <v>45015</v>
      </c>
      <c r="H19" s="43"/>
    </row>
    <row r="20" spans="1:8">
      <c r="A20" s="41" t="s">
        <v>99</v>
      </c>
      <c r="B20" s="42" t="s">
        <v>109</v>
      </c>
      <c r="C20" s="42"/>
      <c r="F20" s="41" t="s">
        <v>99</v>
      </c>
      <c r="G20" s="42" t="s">
        <v>109</v>
      </c>
      <c r="H20" s="42"/>
    </row>
    <row r="21" spans="1:8">
      <c r="A21" s="137" t="s">
        <v>472</v>
      </c>
      <c r="B21" s="42" t="s">
        <v>110</v>
      </c>
      <c r="C21" s="42"/>
      <c r="F21" s="137" t="s">
        <v>472</v>
      </c>
      <c r="G21" s="42" t="s">
        <v>110</v>
      </c>
      <c r="H21" s="42"/>
    </row>
    <row r="23" spans="1:8">
      <c r="A23" s="57"/>
      <c r="B23" s="57" t="str">
        <f>HYPERLINK("#'Factor List'!A1","Back to Factor List")</f>
        <v>Back to Factor List</v>
      </c>
    </row>
    <row r="24" spans="1:8">
      <c r="A24" s="57"/>
      <c r="B24" s="57" t="str">
        <f>HYPERLINK("#'Assumptions'!A1","Assumptions")</f>
        <v>Assumptions</v>
      </c>
    </row>
    <row r="26" spans="1:8" ht="26.4">
      <c r="A26" s="95" t="s">
        <v>220</v>
      </c>
      <c r="B26" s="95" t="s">
        <v>473</v>
      </c>
      <c r="C26" s="95" t="s">
        <v>474</v>
      </c>
      <c r="F26" s="95" t="s">
        <v>220</v>
      </c>
      <c r="G26" s="95" t="s">
        <v>473</v>
      </c>
      <c r="H26" s="95" t="s">
        <v>474</v>
      </c>
    </row>
    <row r="27" spans="1:8">
      <c r="A27" s="96">
        <v>16</v>
      </c>
      <c r="B27" s="97">
        <v>11.33</v>
      </c>
      <c r="C27" s="97">
        <v>0.48</v>
      </c>
      <c r="F27" s="96">
        <v>16</v>
      </c>
      <c r="G27" s="97">
        <v>11.33</v>
      </c>
      <c r="H27" s="97">
        <v>0.48</v>
      </c>
    </row>
    <row r="28" spans="1:8">
      <c r="A28" s="96">
        <v>17</v>
      </c>
      <c r="B28" s="97">
        <v>11.5</v>
      </c>
      <c r="C28" s="97">
        <v>0.49</v>
      </c>
      <c r="F28" s="96">
        <v>17</v>
      </c>
      <c r="G28" s="97">
        <v>11.5</v>
      </c>
      <c r="H28" s="97">
        <v>0.49</v>
      </c>
    </row>
    <row r="29" spans="1:8">
      <c r="A29" s="96">
        <v>18</v>
      </c>
      <c r="B29" s="97">
        <v>11.67</v>
      </c>
      <c r="C29" s="97">
        <v>0.5</v>
      </c>
      <c r="F29" s="96">
        <v>18</v>
      </c>
      <c r="G29" s="97">
        <v>11.67</v>
      </c>
      <c r="H29" s="97">
        <v>0.5</v>
      </c>
    </row>
    <row r="30" spans="1:8">
      <c r="A30" s="96">
        <v>19</v>
      </c>
      <c r="B30" s="97">
        <v>11.84</v>
      </c>
      <c r="C30" s="97">
        <v>0.51</v>
      </c>
      <c r="F30" s="96">
        <v>19</v>
      </c>
      <c r="G30" s="97">
        <v>11.84</v>
      </c>
      <c r="H30" s="97">
        <v>0.51</v>
      </c>
    </row>
    <row r="31" spans="1:8">
      <c r="A31" s="96">
        <v>20</v>
      </c>
      <c r="B31" s="97">
        <v>12.02</v>
      </c>
      <c r="C31" s="97">
        <v>0.51</v>
      </c>
      <c r="F31" s="96">
        <v>20</v>
      </c>
      <c r="G31" s="97">
        <v>12.02</v>
      </c>
      <c r="H31" s="97">
        <v>0.51</v>
      </c>
    </row>
    <row r="32" spans="1:8">
      <c r="A32" s="96">
        <v>21</v>
      </c>
      <c r="B32" s="97">
        <v>12.19</v>
      </c>
      <c r="C32" s="97">
        <v>0.52</v>
      </c>
      <c r="F32" s="96">
        <v>21</v>
      </c>
      <c r="G32" s="97">
        <v>12.19</v>
      </c>
      <c r="H32" s="97">
        <v>0.52</v>
      </c>
    </row>
    <row r="33" spans="1:8">
      <c r="A33" s="96">
        <v>22</v>
      </c>
      <c r="B33" s="97">
        <v>12.37</v>
      </c>
      <c r="C33" s="97">
        <v>0.53</v>
      </c>
      <c r="F33" s="96">
        <v>22</v>
      </c>
      <c r="G33" s="97">
        <v>12.37</v>
      </c>
      <c r="H33" s="97">
        <v>0.53</v>
      </c>
    </row>
    <row r="34" spans="1:8">
      <c r="A34" s="96">
        <v>23</v>
      </c>
      <c r="B34" s="97">
        <v>12.56</v>
      </c>
      <c r="C34" s="97">
        <v>0.54</v>
      </c>
      <c r="F34" s="96">
        <v>23</v>
      </c>
      <c r="G34" s="97">
        <v>12.56</v>
      </c>
      <c r="H34" s="97">
        <v>0.54</v>
      </c>
    </row>
    <row r="35" spans="1:8">
      <c r="A35" s="96">
        <v>24</v>
      </c>
      <c r="B35" s="97">
        <v>12.74</v>
      </c>
      <c r="C35" s="97">
        <v>0.55000000000000004</v>
      </c>
      <c r="F35" s="96">
        <v>24</v>
      </c>
      <c r="G35" s="97">
        <v>12.74</v>
      </c>
      <c r="H35" s="97">
        <v>0.55000000000000004</v>
      </c>
    </row>
    <row r="36" spans="1:8">
      <c r="A36" s="96">
        <v>25</v>
      </c>
      <c r="B36" s="97">
        <v>12.93</v>
      </c>
      <c r="C36" s="97">
        <v>0.56000000000000005</v>
      </c>
      <c r="F36" s="96">
        <v>25</v>
      </c>
      <c r="G36" s="97">
        <v>12.93</v>
      </c>
      <c r="H36" s="97">
        <v>0.56000000000000005</v>
      </c>
    </row>
    <row r="37" spans="1:8">
      <c r="A37" s="96">
        <v>26</v>
      </c>
      <c r="B37" s="97">
        <v>13.12</v>
      </c>
      <c r="C37" s="97">
        <v>0.56999999999999995</v>
      </c>
      <c r="F37" s="96">
        <v>26</v>
      </c>
      <c r="G37" s="97">
        <v>13.12</v>
      </c>
      <c r="H37" s="97">
        <v>0.56999999999999995</v>
      </c>
    </row>
    <row r="38" spans="1:8">
      <c r="A38" s="96">
        <v>27</v>
      </c>
      <c r="B38" s="97">
        <v>13.31</v>
      </c>
      <c r="C38" s="97">
        <v>0.57999999999999996</v>
      </c>
      <c r="F38" s="96">
        <v>27</v>
      </c>
      <c r="G38" s="97">
        <v>13.31</v>
      </c>
      <c r="H38" s="97">
        <v>0.57999999999999996</v>
      </c>
    </row>
    <row r="39" spans="1:8">
      <c r="A39" s="96">
        <v>28</v>
      </c>
      <c r="B39" s="97">
        <v>13.51</v>
      </c>
      <c r="C39" s="97">
        <v>0.59</v>
      </c>
      <c r="F39" s="96">
        <v>28</v>
      </c>
      <c r="G39" s="97">
        <v>13.51</v>
      </c>
      <c r="H39" s="97">
        <v>0.59</v>
      </c>
    </row>
    <row r="40" spans="1:8">
      <c r="A40" s="96">
        <v>29</v>
      </c>
      <c r="B40" s="97">
        <v>13.71</v>
      </c>
      <c r="C40" s="97">
        <v>0.6</v>
      </c>
      <c r="F40" s="96">
        <v>29</v>
      </c>
      <c r="G40" s="97">
        <v>13.71</v>
      </c>
      <c r="H40" s="97">
        <v>0.6</v>
      </c>
    </row>
    <row r="41" spans="1:8">
      <c r="A41" s="96">
        <v>30</v>
      </c>
      <c r="B41" s="97">
        <v>13.91</v>
      </c>
      <c r="C41" s="97">
        <v>0.61</v>
      </c>
      <c r="F41" s="96">
        <v>30</v>
      </c>
      <c r="G41" s="97">
        <v>13.91</v>
      </c>
      <c r="H41" s="97">
        <v>0.61</v>
      </c>
    </row>
    <row r="42" spans="1:8">
      <c r="A42" s="96">
        <v>31</v>
      </c>
      <c r="B42" s="97">
        <v>14.12</v>
      </c>
      <c r="C42" s="97">
        <v>0.62</v>
      </c>
      <c r="F42" s="96">
        <v>31</v>
      </c>
      <c r="G42" s="97">
        <v>14.12</v>
      </c>
      <c r="H42" s="97">
        <v>0.62</v>
      </c>
    </row>
    <row r="43" spans="1:8">
      <c r="A43" s="96">
        <v>32</v>
      </c>
      <c r="B43" s="97">
        <v>14.33</v>
      </c>
      <c r="C43" s="97">
        <v>0.63</v>
      </c>
      <c r="F43" s="96">
        <v>32</v>
      </c>
      <c r="G43" s="97">
        <v>14.33</v>
      </c>
      <c r="H43" s="97">
        <v>0.63</v>
      </c>
    </row>
    <row r="44" spans="1:8">
      <c r="A44" s="96">
        <v>33</v>
      </c>
      <c r="B44" s="97">
        <v>14.54</v>
      </c>
      <c r="C44" s="97">
        <v>0.64</v>
      </c>
      <c r="F44" s="96">
        <v>33</v>
      </c>
      <c r="G44" s="97">
        <v>14.54</v>
      </c>
      <c r="H44" s="97">
        <v>0.64</v>
      </c>
    </row>
    <row r="45" spans="1:8">
      <c r="A45" s="96">
        <v>34</v>
      </c>
      <c r="B45" s="97">
        <v>14.76</v>
      </c>
      <c r="C45" s="97">
        <v>0.65</v>
      </c>
      <c r="F45" s="96">
        <v>34</v>
      </c>
      <c r="G45" s="97">
        <v>14.76</v>
      </c>
      <c r="H45" s="97">
        <v>0.65</v>
      </c>
    </row>
    <row r="46" spans="1:8">
      <c r="A46" s="96">
        <v>35</v>
      </c>
      <c r="B46" s="97">
        <v>14.97</v>
      </c>
      <c r="C46" s="97">
        <v>0.66</v>
      </c>
      <c r="F46" s="96">
        <v>35</v>
      </c>
      <c r="G46" s="97">
        <v>14.97</v>
      </c>
      <c r="H46" s="97">
        <v>0.66</v>
      </c>
    </row>
    <row r="47" spans="1:8">
      <c r="A47" s="96">
        <v>36</v>
      </c>
      <c r="B47" s="97">
        <v>15.2</v>
      </c>
      <c r="C47" s="97">
        <v>0.67</v>
      </c>
      <c r="F47" s="96">
        <v>36</v>
      </c>
      <c r="G47" s="97">
        <v>15.2</v>
      </c>
      <c r="H47" s="97">
        <v>0.67</v>
      </c>
    </row>
    <row r="48" spans="1:8">
      <c r="A48" s="96">
        <v>37</v>
      </c>
      <c r="B48" s="97">
        <v>15.42</v>
      </c>
      <c r="C48" s="97">
        <v>0.68</v>
      </c>
      <c r="F48" s="96">
        <v>37</v>
      </c>
      <c r="G48" s="97">
        <v>15.42</v>
      </c>
      <c r="H48" s="97">
        <v>0.68</v>
      </c>
    </row>
    <row r="49" spans="1:8">
      <c r="A49" s="96">
        <v>38</v>
      </c>
      <c r="B49" s="97">
        <v>15.65</v>
      </c>
      <c r="C49" s="97">
        <v>0.7</v>
      </c>
      <c r="F49" s="96">
        <v>38</v>
      </c>
      <c r="G49" s="97">
        <v>15.65</v>
      </c>
      <c r="H49" s="97">
        <v>0.7</v>
      </c>
    </row>
    <row r="50" spans="1:8">
      <c r="A50" s="96">
        <v>39</v>
      </c>
      <c r="B50" s="97">
        <v>15.89</v>
      </c>
      <c r="C50" s="97">
        <v>0.71</v>
      </c>
      <c r="F50" s="96">
        <v>39</v>
      </c>
      <c r="G50" s="97">
        <v>15.89</v>
      </c>
      <c r="H50" s="97">
        <v>0.71</v>
      </c>
    </row>
    <row r="51" spans="1:8">
      <c r="A51" s="96">
        <v>40</v>
      </c>
      <c r="B51" s="97">
        <v>16.12</v>
      </c>
      <c r="C51" s="97">
        <v>0.72</v>
      </c>
      <c r="F51" s="96">
        <v>40</v>
      </c>
      <c r="G51" s="97">
        <v>16.12</v>
      </c>
      <c r="H51" s="97">
        <v>0.72</v>
      </c>
    </row>
    <row r="52" spans="1:8">
      <c r="A52" s="96">
        <v>41</v>
      </c>
      <c r="B52" s="97">
        <v>16.36</v>
      </c>
      <c r="C52" s="97">
        <v>0.73</v>
      </c>
      <c r="F52" s="96">
        <v>41</v>
      </c>
      <c r="G52" s="97">
        <v>16.36</v>
      </c>
      <c r="H52" s="97">
        <v>0.73</v>
      </c>
    </row>
    <row r="53" spans="1:8">
      <c r="A53" s="96">
        <v>42</v>
      </c>
      <c r="B53" s="97">
        <v>16.61</v>
      </c>
      <c r="C53" s="97">
        <v>0.74</v>
      </c>
      <c r="F53" s="96">
        <v>42</v>
      </c>
      <c r="G53" s="97">
        <v>16.61</v>
      </c>
      <c r="H53" s="97">
        <v>0.74</v>
      </c>
    </row>
    <row r="54" spans="1:8">
      <c r="A54" s="96">
        <v>43</v>
      </c>
      <c r="B54" s="97">
        <v>16.86</v>
      </c>
      <c r="C54" s="97">
        <v>0.76</v>
      </c>
      <c r="F54" s="96">
        <v>43</v>
      </c>
      <c r="G54" s="97">
        <v>16.86</v>
      </c>
      <c r="H54" s="97">
        <v>0.76</v>
      </c>
    </row>
    <row r="55" spans="1:8">
      <c r="A55" s="96">
        <v>44</v>
      </c>
      <c r="B55" s="97">
        <v>17.11</v>
      </c>
      <c r="C55" s="97">
        <v>0.77</v>
      </c>
      <c r="F55" s="96">
        <v>44</v>
      </c>
      <c r="G55" s="97">
        <v>17.11</v>
      </c>
      <c r="H55" s="97">
        <v>0.77</v>
      </c>
    </row>
    <row r="56" spans="1:8">
      <c r="A56" s="96">
        <v>45</v>
      </c>
      <c r="B56" s="97">
        <v>17.37</v>
      </c>
      <c r="C56" s="97">
        <v>0.78</v>
      </c>
      <c r="F56" s="96">
        <v>45</v>
      </c>
      <c r="G56" s="97">
        <v>17.37</v>
      </c>
      <c r="H56" s="97">
        <v>0.78</v>
      </c>
    </row>
    <row r="57" spans="1:8">
      <c r="A57" s="96">
        <v>46</v>
      </c>
      <c r="B57" s="97">
        <v>17.64</v>
      </c>
      <c r="C57" s="97">
        <v>0.8</v>
      </c>
      <c r="F57" s="96">
        <v>46</v>
      </c>
      <c r="G57" s="97">
        <v>17.64</v>
      </c>
      <c r="H57" s="97">
        <v>0.8</v>
      </c>
    </row>
    <row r="58" spans="1:8">
      <c r="A58" s="96">
        <v>47</v>
      </c>
      <c r="B58" s="97">
        <v>17.899999999999999</v>
      </c>
      <c r="C58" s="97">
        <v>0.81</v>
      </c>
      <c r="F58" s="96">
        <v>47</v>
      </c>
      <c r="G58" s="97">
        <v>17.899999999999999</v>
      </c>
      <c r="H58" s="97">
        <v>0.81</v>
      </c>
    </row>
    <row r="59" spans="1:8">
      <c r="A59" s="96">
        <v>48</v>
      </c>
      <c r="B59" s="97">
        <v>18.18</v>
      </c>
      <c r="C59" s="97">
        <v>0.82</v>
      </c>
      <c r="F59" s="96">
        <v>48</v>
      </c>
      <c r="G59" s="97">
        <v>18.18</v>
      </c>
      <c r="H59" s="97">
        <v>0.82</v>
      </c>
    </row>
    <row r="60" spans="1:8">
      <c r="A60" s="96">
        <v>49</v>
      </c>
      <c r="B60" s="97">
        <v>18.46</v>
      </c>
      <c r="C60" s="97">
        <v>0.84</v>
      </c>
      <c r="F60" s="96">
        <v>49</v>
      </c>
      <c r="G60" s="97">
        <v>18.46</v>
      </c>
      <c r="H60" s="97">
        <v>0.84</v>
      </c>
    </row>
    <row r="61" spans="1:8">
      <c r="A61" s="96">
        <v>50</v>
      </c>
      <c r="B61" s="97">
        <v>18.75</v>
      </c>
      <c r="C61" s="97">
        <v>0.85</v>
      </c>
      <c r="F61" s="96">
        <v>50</v>
      </c>
      <c r="G61" s="97">
        <v>18.75</v>
      </c>
      <c r="H61" s="97">
        <v>0.85</v>
      </c>
    </row>
    <row r="62" spans="1:8">
      <c r="A62" s="96">
        <v>51</v>
      </c>
      <c r="B62" s="97">
        <v>19.04</v>
      </c>
      <c r="C62" s="97">
        <v>0.87</v>
      </c>
      <c r="F62" s="96">
        <v>51</v>
      </c>
      <c r="G62" s="97">
        <v>19.04</v>
      </c>
      <c r="H62" s="97">
        <v>0.87</v>
      </c>
    </row>
    <row r="63" spans="1:8">
      <c r="A63" s="96">
        <v>52</v>
      </c>
      <c r="B63" s="97">
        <v>19.34</v>
      </c>
      <c r="C63" s="97">
        <v>0.88</v>
      </c>
      <c r="F63" s="96">
        <v>52</v>
      </c>
      <c r="G63" s="97">
        <v>19.34</v>
      </c>
      <c r="H63" s="97">
        <v>0.88</v>
      </c>
    </row>
    <row r="64" spans="1:8">
      <c r="A64" s="96">
        <v>53</v>
      </c>
      <c r="B64" s="97">
        <v>19.649999999999999</v>
      </c>
      <c r="C64" s="97">
        <v>0.9</v>
      </c>
      <c r="F64" s="96">
        <v>53</v>
      </c>
      <c r="G64" s="97">
        <v>19.649999999999999</v>
      </c>
      <c r="H64" s="97">
        <v>0.9</v>
      </c>
    </row>
    <row r="65" spans="1:8">
      <c r="A65" s="96">
        <v>54</v>
      </c>
      <c r="B65" s="97">
        <v>19.96</v>
      </c>
      <c r="C65" s="97">
        <v>0.91</v>
      </c>
      <c r="F65" s="96">
        <v>54</v>
      </c>
      <c r="G65" s="97">
        <v>19.96</v>
      </c>
      <c r="H65" s="97">
        <v>0.91</v>
      </c>
    </row>
    <row r="66" spans="1:8">
      <c r="A66" s="96">
        <v>55</v>
      </c>
      <c r="B66" s="97">
        <v>20.28</v>
      </c>
      <c r="C66" s="97">
        <v>0.93</v>
      </c>
      <c r="F66" s="96">
        <v>55</v>
      </c>
      <c r="G66" s="97">
        <v>20.28</v>
      </c>
      <c r="H66" s="97">
        <v>0.93</v>
      </c>
    </row>
    <row r="67" spans="1:8">
      <c r="A67" s="96">
        <v>56</v>
      </c>
      <c r="B67" s="97">
        <v>20.62</v>
      </c>
      <c r="C67" s="97">
        <v>0.94</v>
      </c>
      <c r="F67" s="96">
        <v>56</v>
      </c>
      <c r="G67" s="97">
        <v>20.62</v>
      </c>
      <c r="H67" s="97">
        <v>0.94</v>
      </c>
    </row>
    <row r="68" spans="1:8">
      <c r="A68" s="96">
        <v>57</v>
      </c>
      <c r="B68" s="97">
        <v>20.96</v>
      </c>
      <c r="C68" s="97">
        <v>0.96</v>
      </c>
      <c r="F68" s="96">
        <v>57</v>
      </c>
      <c r="G68" s="97">
        <v>20.96</v>
      </c>
      <c r="H68" s="97">
        <v>0.96</v>
      </c>
    </row>
    <row r="69" spans="1:8">
      <c r="A69" s="96">
        <v>58</v>
      </c>
      <c r="B69" s="97">
        <v>21.32</v>
      </c>
      <c r="C69" s="97">
        <v>0.98</v>
      </c>
      <c r="F69" s="96">
        <v>58</v>
      </c>
      <c r="G69" s="97">
        <v>21.32</v>
      </c>
      <c r="H69" s="97">
        <v>0.98</v>
      </c>
    </row>
    <row r="70" spans="1:8">
      <c r="A70" s="96">
        <v>59</v>
      </c>
      <c r="B70" s="97">
        <v>21.69</v>
      </c>
      <c r="C70" s="97">
        <v>0.99</v>
      </c>
      <c r="F70" s="96">
        <v>59</v>
      </c>
      <c r="G70" s="97">
        <v>21.69</v>
      </c>
      <c r="H70" s="97">
        <v>0.99</v>
      </c>
    </row>
    <row r="71" spans="1:8">
      <c r="A71" s="96">
        <v>60</v>
      </c>
      <c r="B71" s="97">
        <v>21.57</v>
      </c>
      <c r="C71" s="97">
        <v>1</v>
      </c>
      <c r="F71" s="96">
        <v>60</v>
      </c>
      <c r="G71" s="97">
        <v>21.57</v>
      </c>
      <c r="H71" s="97">
        <v>1</v>
      </c>
    </row>
    <row r="72" spans="1:8">
      <c r="A72" s="96">
        <v>61</v>
      </c>
      <c r="B72" s="97">
        <v>20.95</v>
      </c>
      <c r="C72" s="97">
        <v>1</v>
      </c>
      <c r="F72" s="96">
        <v>61</v>
      </c>
      <c r="G72" s="97">
        <v>20.95</v>
      </c>
      <c r="H72" s="97">
        <v>1</v>
      </c>
    </row>
    <row r="73" spans="1:8">
      <c r="A73" s="96">
        <v>62</v>
      </c>
      <c r="B73" s="97">
        <v>20.32</v>
      </c>
      <c r="C73" s="97">
        <v>1</v>
      </c>
      <c r="F73" s="96">
        <v>62</v>
      </c>
      <c r="G73" s="97">
        <v>20.32</v>
      </c>
      <c r="H73" s="97">
        <v>1</v>
      </c>
    </row>
    <row r="74" spans="1:8">
      <c r="A74" s="96">
        <v>63</v>
      </c>
      <c r="B74" s="97">
        <v>19.690000000000001</v>
      </c>
      <c r="C74" s="97">
        <v>1</v>
      </c>
      <c r="F74" s="96">
        <v>63</v>
      </c>
      <c r="G74" s="97">
        <v>19.690000000000001</v>
      </c>
      <c r="H74" s="97">
        <v>1</v>
      </c>
    </row>
    <row r="75" spans="1:8">
      <c r="A75" s="96">
        <v>64</v>
      </c>
      <c r="B75" s="97">
        <v>19.059999999999999</v>
      </c>
      <c r="C75" s="97">
        <v>1</v>
      </c>
      <c r="F75" s="96">
        <v>64</v>
      </c>
      <c r="G75" s="97">
        <v>19.059999999999999</v>
      </c>
      <c r="H75" s="97">
        <v>1</v>
      </c>
    </row>
    <row r="76" spans="1:8">
      <c r="A76" s="96">
        <v>65</v>
      </c>
      <c r="B76" s="97">
        <v>18.420000000000002</v>
      </c>
      <c r="C76" s="97">
        <v>1</v>
      </c>
      <c r="F76" s="96">
        <v>65</v>
      </c>
      <c r="G76" s="97">
        <v>18.420000000000002</v>
      </c>
      <c r="H76" s="97">
        <v>1</v>
      </c>
    </row>
    <row r="77" spans="1:8">
      <c r="A77" s="96">
        <v>66</v>
      </c>
      <c r="B77" s="97">
        <v>17.78</v>
      </c>
      <c r="C77" s="97">
        <v>1</v>
      </c>
      <c r="F77" s="96">
        <v>66</v>
      </c>
      <c r="G77" s="97">
        <v>17.78</v>
      </c>
      <c r="H77" s="97">
        <v>1</v>
      </c>
    </row>
    <row r="78" spans="1:8">
      <c r="A78" s="96">
        <v>67</v>
      </c>
      <c r="B78" s="97">
        <v>17.14</v>
      </c>
      <c r="C78" s="97">
        <v>1</v>
      </c>
      <c r="F78" s="96">
        <v>67</v>
      </c>
      <c r="G78" s="97">
        <v>17.14</v>
      </c>
      <c r="H78" s="97">
        <v>1</v>
      </c>
    </row>
    <row r="79" spans="1:8">
      <c r="A79" s="96">
        <v>68</v>
      </c>
      <c r="B79" s="97">
        <v>16.5</v>
      </c>
      <c r="C79" s="97">
        <v>1</v>
      </c>
      <c r="F79" s="96">
        <v>68</v>
      </c>
      <c r="G79" s="97">
        <v>16.5</v>
      </c>
      <c r="H79" s="97">
        <v>1</v>
      </c>
    </row>
    <row r="80" spans="1:8">
      <c r="A80" s="96">
        <v>69</v>
      </c>
      <c r="B80" s="97">
        <v>15.86</v>
      </c>
      <c r="C80" s="97">
        <v>1</v>
      </c>
      <c r="F80" s="96">
        <v>69</v>
      </c>
      <c r="G80" s="97">
        <v>15.86</v>
      </c>
      <c r="H80" s="97">
        <v>1</v>
      </c>
    </row>
    <row r="81" spans="1:8">
      <c r="A81" s="96">
        <v>70</v>
      </c>
      <c r="B81" s="97">
        <v>15.21</v>
      </c>
      <c r="C81" s="97">
        <v>1</v>
      </c>
      <c r="F81" s="96">
        <v>70</v>
      </c>
      <c r="G81" s="97">
        <v>15.21</v>
      </c>
      <c r="H81" s="97">
        <v>1</v>
      </c>
    </row>
    <row r="82" spans="1:8">
      <c r="A82" s="96">
        <v>71</v>
      </c>
      <c r="B82" s="97">
        <v>14.57</v>
      </c>
      <c r="C82" s="97">
        <v>1</v>
      </c>
      <c r="F82" s="96">
        <v>71</v>
      </c>
      <c r="G82" s="97">
        <v>14.57</v>
      </c>
      <c r="H82" s="97">
        <v>1</v>
      </c>
    </row>
    <row r="83" spans="1:8">
      <c r="A83" s="96">
        <v>72</v>
      </c>
      <c r="B83" s="97">
        <v>13.93</v>
      </c>
      <c r="C83" s="97">
        <v>1</v>
      </c>
      <c r="F83" s="96">
        <v>72</v>
      </c>
      <c r="G83" s="97">
        <v>13.93</v>
      </c>
      <c r="H83" s="97">
        <v>1</v>
      </c>
    </row>
    <row r="84" spans="1:8">
      <c r="A84" s="96">
        <v>73</v>
      </c>
      <c r="B84" s="97">
        <v>13.3</v>
      </c>
      <c r="C84" s="97">
        <v>1</v>
      </c>
      <c r="F84" s="96">
        <v>73</v>
      </c>
      <c r="G84" s="97">
        <v>13.3</v>
      </c>
      <c r="H84" s="97">
        <v>1</v>
      </c>
    </row>
    <row r="85" spans="1:8">
      <c r="A85" s="96">
        <v>74</v>
      </c>
      <c r="B85" s="97">
        <v>12.67</v>
      </c>
      <c r="C85" s="97">
        <v>1</v>
      </c>
      <c r="F85" s="96">
        <v>74</v>
      </c>
      <c r="G85" s="97">
        <v>12.67</v>
      </c>
      <c r="H85" s="97">
        <v>1</v>
      </c>
    </row>
    <row r="86" spans="1:8">
      <c r="A86" s="96">
        <v>75</v>
      </c>
      <c r="B86" s="97">
        <v>12.05</v>
      </c>
      <c r="C86" s="97">
        <v>1</v>
      </c>
      <c r="F86" s="96">
        <v>75</v>
      </c>
      <c r="G86" s="97">
        <v>12.05</v>
      </c>
      <c r="H86" s="97">
        <v>1</v>
      </c>
    </row>
    <row r="87" spans="1:8">
      <c r="A87" s="96">
        <v>76</v>
      </c>
      <c r="B87" s="97">
        <v>11.43</v>
      </c>
      <c r="C87" s="97">
        <v>1</v>
      </c>
      <c r="F87" s="96">
        <v>76</v>
      </c>
      <c r="G87" s="97">
        <v>11.43</v>
      </c>
      <c r="H87" s="97">
        <v>1</v>
      </c>
    </row>
    <row r="88" spans="1:8">
      <c r="A88" s="96">
        <v>77</v>
      </c>
      <c r="B88" s="97">
        <v>10.83</v>
      </c>
      <c r="C88" s="97">
        <v>1</v>
      </c>
      <c r="F88" s="96">
        <v>77</v>
      </c>
      <c r="G88" s="97">
        <v>10.83</v>
      </c>
      <c r="H88" s="97">
        <v>1</v>
      </c>
    </row>
    <row r="89" spans="1:8">
      <c r="A89" s="96">
        <v>78</v>
      </c>
      <c r="B89" s="97">
        <v>10.24</v>
      </c>
      <c r="C89" s="97">
        <v>1</v>
      </c>
      <c r="F89" s="96">
        <v>78</v>
      </c>
      <c r="G89" s="97">
        <v>10.24</v>
      </c>
      <c r="H89" s="97">
        <v>1</v>
      </c>
    </row>
    <row r="90" spans="1:8">
      <c r="A90" s="96">
        <v>79</v>
      </c>
      <c r="B90" s="97">
        <v>9.67</v>
      </c>
      <c r="C90" s="97">
        <v>1</v>
      </c>
      <c r="F90" s="96">
        <v>79</v>
      </c>
      <c r="G90" s="97">
        <v>9.67</v>
      </c>
      <c r="H90" s="97">
        <v>1</v>
      </c>
    </row>
    <row r="91" spans="1:8">
      <c r="A91" s="96">
        <v>80</v>
      </c>
      <c r="B91" s="97">
        <v>9.11</v>
      </c>
      <c r="C91" s="97">
        <v>1</v>
      </c>
      <c r="F91" s="96">
        <v>80</v>
      </c>
      <c r="G91" s="97">
        <v>9.11</v>
      </c>
      <c r="H91" s="97">
        <v>1</v>
      </c>
    </row>
    <row r="92" spans="1:8">
      <c r="A92" s="96">
        <v>81</v>
      </c>
      <c r="B92" s="97">
        <v>8.56</v>
      </c>
      <c r="C92" s="97">
        <v>1</v>
      </c>
      <c r="F92" s="96">
        <v>81</v>
      </c>
      <c r="G92" s="97">
        <v>8.56</v>
      </c>
      <c r="H92" s="97">
        <v>1</v>
      </c>
    </row>
    <row r="93" spans="1:8">
      <c r="A93" s="96">
        <v>82</v>
      </c>
      <c r="B93" s="97">
        <v>8.0399999999999991</v>
      </c>
      <c r="C93" s="97">
        <v>1</v>
      </c>
      <c r="F93" s="96">
        <v>82</v>
      </c>
      <c r="G93" s="97">
        <v>8.0399999999999991</v>
      </c>
      <c r="H93" s="97">
        <v>1</v>
      </c>
    </row>
    <row r="94" spans="1:8">
      <c r="A94" s="96">
        <v>83</v>
      </c>
      <c r="B94" s="97">
        <v>7.53</v>
      </c>
      <c r="C94" s="97">
        <v>1</v>
      </c>
      <c r="F94" s="96">
        <v>83</v>
      </c>
      <c r="G94" s="97">
        <v>7.53</v>
      </c>
      <c r="H94" s="97">
        <v>1</v>
      </c>
    </row>
    <row r="95" spans="1:8">
      <c r="A95" s="96">
        <v>84</v>
      </c>
      <c r="B95" s="97">
        <v>7.05</v>
      </c>
      <c r="C95" s="97">
        <v>1</v>
      </c>
      <c r="F95" s="96">
        <v>84</v>
      </c>
      <c r="G95" s="97">
        <v>7.05</v>
      </c>
      <c r="H95" s="97">
        <v>1</v>
      </c>
    </row>
    <row r="96" spans="1:8">
      <c r="A96" s="96">
        <v>85</v>
      </c>
      <c r="B96" s="97">
        <v>6.58</v>
      </c>
      <c r="C96" s="97">
        <v>1</v>
      </c>
      <c r="F96" s="96">
        <v>85</v>
      </c>
      <c r="G96" s="97">
        <v>6.58</v>
      </c>
      <c r="H96" s="97">
        <v>1</v>
      </c>
    </row>
    <row r="97" spans="1:8">
      <c r="A97" s="96">
        <v>86</v>
      </c>
      <c r="B97" s="97">
        <v>6.13</v>
      </c>
      <c r="C97" s="97">
        <v>1</v>
      </c>
      <c r="F97" s="96">
        <v>86</v>
      </c>
      <c r="G97" s="97">
        <v>6.13</v>
      </c>
      <c r="H97" s="97">
        <v>1</v>
      </c>
    </row>
    <row r="98" spans="1:8">
      <c r="A98" s="96">
        <v>87</v>
      </c>
      <c r="B98" s="97">
        <v>5.7</v>
      </c>
      <c r="C98" s="97">
        <v>1</v>
      </c>
      <c r="F98" s="96">
        <v>87</v>
      </c>
      <c r="G98" s="97">
        <v>5.7</v>
      </c>
      <c r="H98" s="97">
        <v>1</v>
      </c>
    </row>
    <row r="99" spans="1:8">
      <c r="A99" s="96">
        <v>88</v>
      </c>
      <c r="B99" s="97">
        <v>5.3</v>
      </c>
      <c r="C99" s="97">
        <v>1</v>
      </c>
      <c r="F99" s="96">
        <v>88</v>
      </c>
      <c r="G99" s="97">
        <v>5.3</v>
      </c>
      <c r="H99" s="97">
        <v>1</v>
      </c>
    </row>
    <row r="100" spans="1:8">
      <c r="A100" s="96">
        <v>89</v>
      </c>
      <c r="B100" s="97">
        <v>4.91</v>
      </c>
      <c r="C100" s="97">
        <v>1</v>
      </c>
      <c r="F100" s="96">
        <v>89</v>
      </c>
      <c r="G100" s="97">
        <v>4.91</v>
      </c>
      <c r="H100" s="97">
        <v>1</v>
      </c>
    </row>
    <row r="101" spans="1:8">
      <c r="A101" s="96">
        <v>90</v>
      </c>
      <c r="B101" s="97">
        <v>4.55</v>
      </c>
      <c r="C101" s="97">
        <v>1</v>
      </c>
      <c r="F101" s="96">
        <v>90</v>
      </c>
      <c r="G101" s="97">
        <v>4.55</v>
      </c>
      <c r="H101" s="97">
        <v>1</v>
      </c>
    </row>
    <row r="102" spans="1:8">
      <c r="A102" s="96">
        <v>91</v>
      </c>
      <c r="B102" s="97">
        <v>4.21</v>
      </c>
      <c r="C102" s="97">
        <v>1</v>
      </c>
      <c r="F102" s="96">
        <v>91</v>
      </c>
      <c r="G102" s="97">
        <v>4.21</v>
      </c>
      <c r="H102" s="97">
        <v>1</v>
      </c>
    </row>
    <row r="103" spans="1:8">
      <c r="A103" s="96">
        <v>92</v>
      </c>
      <c r="B103" s="97">
        <v>3.9</v>
      </c>
      <c r="C103" s="97">
        <v>1</v>
      </c>
      <c r="F103" s="96">
        <v>92</v>
      </c>
      <c r="G103" s="97">
        <v>3.9</v>
      </c>
      <c r="H103" s="97">
        <v>1</v>
      </c>
    </row>
    <row r="104" spans="1:8">
      <c r="A104" s="96">
        <v>93</v>
      </c>
      <c r="B104" s="97">
        <v>3.61</v>
      </c>
      <c r="C104" s="97">
        <v>1</v>
      </c>
      <c r="F104" s="96">
        <v>93</v>
      </c>
      <c r="G104" s="97">
        <v>3.61</v>
      </c>
      <c r="H104" s="97">
        <v>1</v>
      </c>
    </row>
    <row r="105" spans="1:8">
      <c r="A105" s="96">
        <v>94</v>
      </c>
      <c r="B105" s="97">
        <v>3.35</v>
      </c>
      <c r="C105" s="97">
        <v>1</v>
      </c>
      <c r="F105" s="96">
        <v>94</v>
      </c>
      <c r="G105" s="97">
        <v>3.35</v>
      </c>
      <c r="H105" s="97">
        <v>1</v>
      </c>
    </row>
    <row r="106" spans="1:8">
      <c r="A106" s="96">
        <v>95</v>
      </c>
      <c r="B106" s="97">
        <v>3.11</v>
      </c>
      <c r="C106" s="97">
        <v>1</v>
      </c>
      <c r="F106" s="96">
        <v>95</v>
      </c>
      <c r="G106" s="97">
        <v>3.11</v>
      </c>
      <c r="H106" s="97">
        <v>1</v>
      </c>
    </row>
    <row r="107" spans="1:8">
      <c r="A107" s="96">
        <v>96</v>
      </c>
      <c r="B107" s="97">
        <v>2.9</v>
      </c>
      <c r="C107" s="97">
        <v>1</v>
      </c>
      <c r="F107" s="96">
        <v>96</v>
      </c>
      <c r="G107" s="97">
        <v>2.9</v>
      </c>
      <c r="H107" s="97">
        <v>1</v>
      </c>
    </row>
    <row r="108" spans="1:8">
      <c r="A108" s="96">
        <v>97</v>
      </c>
      <c r="B108" s="97">
        <v>2.71</v>
      </c>
      <c r="C108" s="97">
        <v>1</v>
      </c>
      <c r="F108" s="96">
        <v>97</v>
      </c>
      <c r="G108" s="97">
        <v>2.71</v>
      </c>
      <c r="H108" s="97">
        <v>1</v>
      </c>
    </row>
    <row r="109" spans="1:8">
      <c r="A109" s="96">
        <v>98</v>
      </c>
      <c r="B109" s="97">
        <v>2.5499999999999998</v>
      </c>
      <c r="C109" s="97">
        <v>1</v>
      </c>
      <c r="F109" s="96">
        <v>98</v>
      </c>
      <c r="G109" s="97">
        <v>2.5499999999999998</v>
      </c>
      <c r="H109" s="97">
        <v>1</v>
      </c>
    </row>
    <row r="110" spans="1:8">
      <c r="A110" s="96">
        <v>99</v>
      </c>
      <c r="B110" s="97">
        <v>2.42</v>
      </c>
      <c r="C110" s="97">
        <v>1</v>
      </c>
      <c r="F110" s="96">
        <v>99</v>
      </c>
      <c r="G110" s="97">
        <v>2.42</v>
      </c>
      <c r="H110" s="97">
        <v>1</v>
      </c>
    </row>
    <row r="111" spans="1:8">
      <c r="A111" s="96">
        <v>100</v>
      </c>
      <c r="B111" s="97">
        <v>2.3199999999999998</v>
      </c>
      <c r="C111" s="97">
        <v>1</v>
      </c>
      <c r="F111" s="96">
        <v>100</v>
      </c>
      <c r="G111" s="97">
        <v>2.3199999999999998</v>
      </c>
      <c r="H111" s="97">
        <v>1</v>
      </c>
    </row>
    <row r="113" spans="1:7">
      <c r="A113" s="60" t="s">
        <v>539</v>
      </c>
      <c r="B113"/>
      <c r="C113"/>
      <c r="D113"/>
      <c r="E113"/>
      <c r="F113" s="60" t="s">
        <v>539</v>
      </c>
      <c r="G113"/>
    </row>
    <row r="114" spans="1:7">
      <c r="A114" s="60" t="s">
        <v>540</v>
      </c>
      <c r="B114"/>
      <c r="C114"/>
      <c r="D114"/>
      <c r="E114"/>
      <c r="F114" s="60" t="s">
        <v>541</v>
      </c>
      <c r="G114"/>
    </row>
    <row r="115" spans="1:7">
      <c r="A115" s="60" t="s">
        <v>542</v>
      </c>
      <c r="B115"/>
      <c r="C115"/>
      <c r="D115"/>
      <c r="E115"/>
      <c r="F115" s="60" t="s">
        <v>542</v>
      </c>
      <c r="G115"/>
    </row>
  </sheetData>
  <sheetProtection algorithmName="SHA-512" hashValue="dOh0bNKucOYdUvkm2ZcDPEBIBfRPSQeh5HR8hZYN5Izq8XWDLWiE9bBcY6KT83I0122PhNKCmhPehtUZKvbrAQ==" saltValue="pPpiosvqnJT1MBt1gJY1uw==" spinCount="100000" sheet="1" objects="1" scenarios="1"/>
  <conditionalFormatting sqref="A6:A21 F6:F21">
    <cfRule type="expression" dxfId="471" priority="3" stopIfTrue="1">
      <formula>MOD(ROW(),2)=0</formula>
    </cfRule>
    <cfRule type="expression" dxfId="470" priority="4" stopIfTrue="1">
      <formula>MOD(ROW(),2)&lt;&gt;0</formula>
    </cfRule>
  </conditionalFormatting>
  <conditionalFormatting sqref="A26:A111">
    <cfRule type="expression" dxfId="469" priority="13" stopIfTrue="1">
      <formula>MOD(ROW(),2)=0</formula>
    </cfRule>
    <cfRule type="expression" dxfId="468" priority="14" stopIfTrue="1">
      <formula>MOD(ROW(),2)&lt;&gt;0</formula>
    </cfRule>
  </conditionalFormatting>
  <conditionalFormatting sqref="B6:C21 G6:H21">
    <cfRule type="expression" dxfId="467" priority="1" stopIfTrue="1">
      <formula>MOD(ROW(),2)=0</formula>
    </cfRule>
    <cfRule type="expression" dxfId="466" priority="2" stopIfTrue="1">
      <formula>MOD(ROW(),2)&lt;&gt;0</formula>
    </cfRule>
  </conditionalFormatting>
  <conditionalFormatting sqref="B26:C111">
    <cfRule type="expression" dxfId="465" priority="15" stopIfTrue="1">
      <formula>MOD(ROW(),2)=0</formula>
    </cfRule>
    <cfRule type="expression" dxfId="464" priority="16" stopIfTrue="1">
      <formula>MOD(ROW(),2)&lt;&gt;0</formula>
    </cfRule>
  </conditionalFormatting>
  <conditionalFormatting sqref="F26:F111">
    <cfRule type="expression" dxfId="463" priority="9" stopIfTrue="1">
      <formula>MOD(ROW(),2)=0</formula>
    </cfRule>
    <cfRule type="expression" dxfId="462" priority="10" stopIfTrue="1">
      <formula>MOD(ROW(),2)&lt;&gt;0</formula>
    </cfRule>
  </conditionalFormatting>
  <conditionalFormatting sqref="G26:H111">
    <cfRule type="expression" dxfId="461" priority="11" stopIfTrue="1">
      <formula>MOD(ROW(),2)=0</formula>
    </cfRule>
    <cfRule type="expression" dxfId="460" priority="1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6"/>
  <dimension ref="A1:I116"/>
  <sheetViews>
    <sheetView showGridLines="0" zoomScale="85" zoomScaleNormal="85" workbookViewId="0">
      <selection activeCell="A26" sqref="A26:XFD26"/>
    </sheetView>
  </sheetViews>
  <sheetFormatPr defaultColWidth="10" defaultRowHeight="13.2"/>
  <cols>
    <col min="1" max="1" width="31.5546875" style="15" customWidth="1"/>
    <col min="2" max="3" width="22.5546875" style="15" customWidth="1"/>
    <col min="4" max="4" width="10" style="15" customWidth="1"/>
    <col min="5" max="5" width="10" style="15"/>
    <col min="6" max="6" width="31.5546875" style="15" customWidth="1"/>
    <col min="7" max="8" width="22.5546875" style="15" customWidth="1"/>
    <col min="9" max="16384" width="10" style="15"/>
  </cols>
  <sheetData>
    <row r="1" spans="1:9" ht="21">
      <c r="A1" s="14" t="s">
        <v>0</v>
      </c>
      <c r="B1" s="37"/>
      <c r="C1" s="37"/>
      <c r="D1" s="37"/>
      <c r="E1" s="37"/>
      <c r="F1" s="37"/>
      <c r="G1" s="37"/>
      <c r="H1" s="37"/>
      <c r="I1" s="37"/>
    </row>
    <row r="2" spans="1:9" ht="15.6">
      <c r="A2" s="16" t="str">
        <f>IF(title="&gt; Enter workbook title here","Enter workbook title in Cover sheet",title)</f>
        <v>AFPS - Consolidated Factor Spreadsheet</v>
      </c>
      <c r="B2" s="38"/>
      <c r="C2" s="38"/>
      <c r="D2" s="38"/>
      <c r="E2" s="38"/>
      <c r="F2" s="38"/>
      <c r="G2" s="38"/>
      <c r="H2" s="38"/>
      <c r="I2" s="38"/>
    </row>
    <row r="3" spans="1:9" ht="15.6">
      <c r="A3" s="17" t="str">
        <f>TABLE_FACTOR_TYPE&amp;" - x-"&amp;TABLE_SERIES_NUMBER</f>
        <v>Pension Credit - x-307</v>
      </c>
      <c r="B3" s="38"/>
      <c r="C3" s="38"/>
      <c r="D3" s="38"/>
      <c r="E3" s="38"/>
      <c r="F3" s="38"/>
      <c r="G3" s="38"/>
      <c r="H3" s="38"/>
      <c r="I3" s="38"/>
    </row>
    <row r="4" spans="1:9">
      <c r="A4" s="18"/>
    </row>
    <row r="6" spans="1:9">
      <c r="A6" s="39" t="s">
        <v>466</v>
      </c>
      <c r="B6" s="40" t="s">
        <v>467</v>
      </c>
      <c r="C6" s="40"/>
      <c r="F6" s="39" t="s">
        <v>466</v>
      </c>
      <c r="G6" s="40" t="s">
        <v>467</v>
      </c>
      <c r="H6" s="40"/>
    </row>
    <row r="7" spans="1:9">
      <c r="A7" s="41" t="s">
        <v>468</v>
      </c>
      <c r="B7" s="42" t="s">
        <v>469</v>
      </c>
      <c r="C7" s="42"/>
      <c r="F7" s="41" t="s">
        <v>468</v>
      </c>
      <c r="G7" s="42" t="s">
        <v>469</v>
      </c>
      <c r="H7" s="42"/>
    </row>
    <row r="8" spans="1:9">
      <c r="A8" s="41" t="s">
        <v>90</v>
      </c>
      <c r="B8" s="42" t="s">
        <v>198</v>
      </c>
      <c r="C8" s="42"/>
      <c r="F8" s="41" t="s">
        <v>90</v>
      </c>
      <c r="G8" s="42" t="s">
        <v>198</v>
      </c>
      <c r="H8" s="42"/>
    </row>
    <row r="9" spans="1:9">
      <c r="A9" s="41" t="s">
        <v>91</v>
      </c>
      <c r="B9" s="42" t="s">
        <v>191</v>
      </c>
      <c r="C9" s="42"/>
      <c r="F9" s="41" t="s">
        <v>91</v>
      </c>
      <c r="G9" s="42" t="s">
        <v>191</v>
      </c>
      <c r="H9" s="42"/>
    </row>
    <row r="10" spans="1:9">
      <c r="A10" s="41" t="s">
        <v>6</v>
      </c>
      <c r="B10" s="42" t="s">
        <v>199</v>
      </c>
      <c r="C10" s="42"/>
      <c r="F10" s="41" t="s">
        <v>6</v>
      </c>
      <c r="G10" s="42" t="s">
        <v>202</v>
      </c>
      <c r="H10" s="42"/>
    </row>
    <row r="11" spans="1:9">
      <c r="A11" s="41" t="s">
        <v>92</v>
      </c>
      <c r="B11" s="42" t="s">
        <v>106</v>
      </c>
      <c r="C11" s="42"/>
      <c r="F11" s="41" t="s">
        <v>92</v>
      </c>
      <c r="G11" s="42" t="s">
        <v>112</v>
      </c>
      <c r="H11" s="42"/>
    </row>
    <row r="12" spans="1:9">
      <c r="A12" s="41" t="s">
        <v>93</v>
      </c>
      <c r="B12" s="42" t="s">
        <v>107</v>
      </c>
      <c r="C12" s="42"/>
      <c r="F12" s="41" t="s">
        <v>93</v>
      </c>
      <c r="G12" s="42" t="s">
        <v>107</v>
      </c>
      <c r="H12" s="42"/>
    </row>
    <row r="13" spans="1:9">
      <c r="A13" s="41" t="s">
        <v>470</v>
      </c>
      <c r="B13" s="42" t="s">
        <v>127</v>
      </c>
      <c r="C13" s="42"/>
      <c r="F13" s="41" t="s">
        <v>470</v>
      </c>
      <c r="G13" s="42" t="s">
        <v>127</v>
      </c>
      <c r="H13" s="42"/>
    </row>
    <row r="14" spans="1:9">
      <c r="A14" s="41" t="s">
        <v>88</v>
      </c>
      <c r="B14" s="42">
        <v>307</v>
      </c>
      <c r="C14" s="42"/>
      <c r="F14" s="41" t="s">
        <v>88</v>
      </c>
      <c r="G14" s="42">
        <v>307</v>
      </c>
      <c r="H14" s="42"/>
    </row>
    <row r="15" spans="1:9">
      <c r="A15" s="41" t="s">
        <v>471</v>
      </c>
      <c r="B15" s="42" t="s">
        <v>197</v>
      </c>
      <c r="C15" s="42"/>
      <c r="F15" s="41" t="s">
        <v>471</v>
      </c>
      <c r="G15" s="42" t="s">
        <v>201</v>
      </c>
      <c r="H15" s="42"/>
    </row>
    <row r="16" spans="1:9">
      <c r="A16" s="41" t="s">
        <v>95</v>
      </c>
      <c r="B16" s="42" t="s">
        <v>200</v>
      </c>
      <c r="C16" s="42"/>
      <c r="F16" s="41" t="s">
        <v>95</v>
      </c>
      <c r="G16" s="42" t="s">
        <v>203</v>
      </c>
      <c r="H16" s="42"/>
    </row>
    <row r="17" spans="1:8" ht="52.8">
      <c r="A17" s="41" t="s">
        <v>96</v>
      </c>
      <c r="B17" s="42"/>
      <c r="C17" s="42"/>
      <c r="F17" s="41" t="s">
        <v>96</v>
      </c>
      <c r="G17" s="42"/>
      <c r="H17" s="42"/>
    </row>
    <row r="18" spans="1:8">
      <c r="A18" s="41" t="s">
        <v>97</v>
      </c>
      <c r="B18" s="43">
        <v>45071</v>
      </c>
      <c r="C18" s="42"/>
      <c r="F18" s="41" t="s">
        <v>97</v>
      </c>
      <c r="G18" s="43">
        <v>45071</v>
      </c>
      <c r="H18" s="42"/>
    </row>
    <row r="19" spans="1:8">
      <c r="A19" s="41" t="s">
        <v>98</v>
      </c>
      <c r="B19" s="43">
        <v>45015</v>
      </c>
      <c r="C19" s="42"/>
      <c r="F19" s="41" t="s">
        <v>98</v>
      </c>
      <c r="G19" s="43">
        <v>45015</v>
      </c>
      <c r="H19" s="42"/>
    </row>
    <row r="20" spans="1:8">
      <c r="A20" s="41" t="s">
        <v>99</v>
      </c>
      <c r="B20" s="42" t="s">
        <v>109</v>
      </c>
      <c r="C20" s="42"/>
      <c r="F20" s="41" t="s">
        <v>99</v>
      </c>
      <c r="G20" s="42" t="s">
        <v>109</v>
      </c>
      <c r="H20" s="42"/>
    </row>
    <row r="21" spans="1:8">
      <c r="A21" s="137" t="s">
        <v>472</v>
      </c>
      <c r="B21" s="42" t="s">
        <v>110</v>
      </c>
      <c r="C21" s="42"/>
      <c r="F21" s="137" t="s">
        <v>472</v>
      </c>
      <c r="G21" s="42" t="s">
        <v>110</v>
      </c>
      <c r="H21" s="42"/>
    </row>
    <row r="23" spans="1:8">
      <c r="A23" s="57"/>
      <c r="B23" s="57" t="str">
        <f>HYPERLINK("#'Factor List'!A1","Back to Factor List")</f>
        <v>Back to Factor List</v>
      </c>
    </row>
    <row r="24" spans="1:8">
      <c r="A24" s="57"/>
      <c r="B24" s="57" t="str">
        <f>HYPERLINK("#'Assumptions'!A1","Assumptions")</f>
        <v>Assumptions</v>
      </c>
    </row>
    <row r="26" spans="1:8" ht="26.4">
      <c r="A26" s="95" t="s">
        <v>220</v>
      </c>
      <c r="B26" s="95" t="s">
        <v>473</v>
      </c>
      <c r="C26" s="95" t="s">
        <v>474</v>
      </c>
      <c r="F26" s="95" t="s">
        <v>220</v>
      </c>
      <c r="G26" s="95" t="s">
        <v>473</v>
      </c>
      <c r="H26" s="95" t="s">
        <v>474</v>
      </c>
    </row>
    <row r="27" spans="1:8">
      <c r="A27" s="96">
        <v>16</v>
      </c>
      <c r="B27" s="97">
        <v>9.11</v>
      </c>
      <c r="C27" s="97">
        <v>0.44</v>
      </c>
      <c r="F27" s="96">
        <v>16</v>
      </c>
      <c r="G27" s="97">
        <v>9.11</v>
      </c>
      <c r="H27" s="97">
        <v>0.44</v>
      </c>
    </row>
    <row r="28" spans="1:8">
      <c r="A28" s="96">
        <v>17</v>
      </c>
      <c r="B28" s="97">
        <v>9.24</v>
      </c>
      <c r="C28" s="97">
        <v>0.45</v>
      </c>
      <c r="F28" s="96">
        <v>17</v>
      </c>
      <c r="G28" s="97">
        <v>9.24</v>
      </c>
      <c r="H28" s="97">
        <v>0.45</v>
      </c>
    </row>
    <row r="29" spans="1:8">
      <c r="A29" s="96">
        <v>18</v>
      </c>
      <c r="B29" s="97">
        <v>9.3800000000000008</v>
      </c>
      <c r="C29" s="97">
        <v>0.46</v>
      </c>
      <c r="F29" s="96">
        <v>18</v>
      </c>
      <c r="G29" s="97">
        <v>9.3800000000000008</v>
      </c>
      <c r="H29" s="97">
        <v>0.46</v>
      </c>
    </row>
    <row r="30" spans="1:8">
      <c r="A30" s="96">
        <v>19</v>
      </c>
      <c r="B30" s="97">
        <v>9.51</v>
      </c>
      <c r="C30" s="97">
        <v>0.46</v>
      </c>
      <c r="F30" s="96">
        <v>19</v>
      </c>
      <c r="G30" s="97">
        <v>9.51</v>
      </c>
      <c r="H30" s="97">
        <v>0.46</v>
      </c>
    </row>
    <row r="31" spans="1:8">
      <c r="A31" s="96">
        <v>20</v>
      </c>
      <c r="B31" s="97">
        <v>9.65</v>
      </c>
      <c r="C31" s="97">
        <v>0.47</v>
      </c>
      <c r="F31" s="96">
        <v>20</v>
      </c>
      <c r="G31" s="97">
        <v>9.65</v>
      </c>
      <c r="H31" s="97">
        <v>0.47</v>
      </c>
    </row>
    <row r="32" spans="1:8">
      <c r="A32" s="96">
        <v>21</v>
      </c>
      <c r="B32" s="97">
        <v>9.7799999999999994</v>
      </c>
      <c r="C32" s="97">
        <v>0.48</v>
      </c>
      <c r="F32" s="96">
        <v>21</v>
      </c>
      <c r="G32" s="97">
        <v>9.7799999999999994</v>
      </c>
      <c r="H32" s="97">
        <v>0.48</v>
      </c>
    </row>
    <row r="33" spans="1:8">
      <c r="A33" s="96">
        <v>22</v>
      </c>
      <c r="B33" s="97">
        <v>9.92</v>
      </c>
      <c r="C33" s="97">
        <v>0.49</v>
      </c>
      <c r="F33" s="96">
        <v>22</v>
      </c>
      <c r="G33" s="97">
        <v>9.92</v>
      </c>
      <c r="H33" s="97">
        <v>0.49</v>
      </c>
    </row>
    <row r="34" spans="1:8">
      <c r="A34" s="96">
        <v>23</v>
      </c>
      <c r="B34" s="97">
        <v>10.07</v>
      </c>
      <c r="C34" s="97">
        <v>0.5</v>
      </c>
      <c r="F34" s="96">
        <v>23</v>
      </c>
      <c r="G34" s="97">
        <v>10.07</v>
      </c>
      <c r="H34" s="97">
        <v>0.5</v>
      </c>
    </row>
    <row r="35" spans="1:8">
      <c r="A35" s="96">
        <v>24</v>
      </c>
      <c r="B35" s="97">
        <v>10.210000000000001</v>
      </c>
      <c r="C35" s="97">
        <v>0.51</v>
      </c>
      <c r="F35" s="96">
        <v>24</v>
      </c>
      <c r="G35" s="97">
        <v>10.210000000000001</v>
      </c>
      <c r="H35" s="97">
        <v>0.51</v>
      </c>
    </row>
    <row r="36" spans="1:8">
      <c r="A36" s="96">
        <v>25</v>
      </c>
      <c r="B36" s="97">
        <v>10.35</v>
      </c>
      <c r="C36" s="97">
        <v>0.51</v>
      </c>
      <c r="F36" s="96">
        <v>25</v>
      </c>
      <c r="G36" s="97">
        <v>10.35</v>
      </c>
      <c r="H36" s="97">
        <v>0.51</v>
      </c>
    </row>
    <row r="37" spans="1:8">
      <c r="A37" s="96">
        <v>26</v>
      </c>
      <c r="B37" s="97">
        <v>10.5</v>
      </c>
      <c r="C37" s="97">
        <v>0.52</v>
      </c>
      <c r="F37" s="96">
        <v>26</v>
      </c>
      <c r="G37" s="97">
        <v>10.5</v>
      </c>
      <c r="H37" s="97">
        <v>0.52</v>
      </c>
    </row>
    <row r="38" spans="1:8">
      <c r="A38" s="96">
        <v>27</v>
      </c>
      <c r="B38" s="97">
        <v>10.65</v>
      </c>
      <c r="C38" s="97">
        <v>0.53</v>
      </c>
      <c r="F38" s="96">
        <v>27</v>
      </c>
      <c r="G38" s="97">
        <v>10.65</v>
      </c>
      <c r="H38" s="97">
        <v>0.53</v>
      </c>
    </row>
    <row r="39" spans="1:8">
      <c r="A39" s="96">
        <v>28</v>
      </c>
      <c r="B39" s="97">
        <v>10.8</v>
      </c>
      <c r="C39" s="97">
        <v>0.54</v>
      </c>
      <c r="F39" s="96">
        <v>28</v>
      </c>
      <c r="G39" s="97">
        <v>10.8</v>
      </c>
      <c r="H39" s="97">
        <v>0.54</v>
      </c>
    </row>
    <row r="40" spans="1:8">
      <c r="A40" s="96">
        <v>29</v>
      </c>
      <c r="B40" s="97">
        <v>10.96</v>
      </c>
      <c r="C40" s="97">
        <v>0.55000000000000004</v>
      </c>
      <c r="F40" s="96">
        <v>29</v>
      </c>
      <c r="G40" s="97">
        <v>10.96</v>
      </c>
      <c r="H40" s="97">
        <v>0.55000000000000004</v>
      </c>
    </row>
    <row r="41" spans="1:8">
      <c r="A41" s="96">
        <v>30</v>
      </c>
      <c r="B41" s="97">
        <v>11.11</v>
      </c>
      <c r="C41" s="97">
        <v>0.56000000000000005</v>
      </c>
      <c r="F41" s="96">
        <v>30</v>
      </c>
      <c r="G41" s="97">
        <v>11.11</v>
      </c>
      <c r="H41" s="97">
        <v>0.56000000000000005</v>
      </c>
    </row>
    <row r="42" spans="1:8">
      <c r="A42" s="96">
        <v>31</v>
      </c>
      <c r="B42" s="97">
        <v>11.27</v>
      </c>
      <c r="C42" s="97">
        <v>0.56999999999999995</v>
      </c>
      <c r="F42" s="96">
        <v>31</v>
      </c>
      <c r="G42" s="97">
        <v>11.27</v>
      </c>
      <c r="H42" s="97">
        <v>0.56999999999999995</v>
      </c>
    </row>
    <row r="43" spans="1:8">
      <c r="A43" s="96">
        <v>32</v>
      </c>
      <c r="B43" s="97">
        <v>11.43</v>
      </c>
      <c r="C43" s="97">
        <v>0.57999999999999996</v>
      </c>
      <c r="F43" s="96">
        <v>32</v>
      </c>
      <c r="G43" s="97">
        <v>11.43</v>
      </c>
      <c r="H43" s="97">
        <v>0.57999999999999996</v>
      </c>
    </row>
    <row r="44" spans="1:8">
      <c r="A44" s="96">
        <v>33</v>
      </c>
      <c r="B44" s="97">
        <v>11.6</v>
      </c>
      <c r="C44" s="97">
        <v>0.59</v>
      </c>
      <c r="F44" s="96">
        <v>33</v>
      </c>
      <c r="G44" s="97">
        <v>11.6</v>
      </c>
      <c r="H44" s="97">
        <v>0.59</v>
      </c>
    </row>
    <row r="45" spans="1:8">
      <c r="A45" s="96">
        <v>34</v>
      </c>
      <c r="B45" s="97">
        <v>11.76</v>
      </c>
      <c r="C45" s="97">
        <v>0.6</v>
      </c>
      <c r="F45" s="96">
        <v>34</v>
      </c>
      <c r="G45" s="97">
        <v>11.76</v>
      </c>
      <c r="H45" s="97">
        <v>0.6</v>
      </c>
    </row>
    <row r="46" spans="1:8">
      <c r="A46" s="96">
        <v>35</v>
      </c>
      <c r="B46" s="97">
        <v>11.93</v>
      </c>
      <c r="C46" s="97">
        <v>0.61</v>
      </c>
      <c r="F46" s="96">
        <v>35</v>
      </c>
      <c r="G46" s="97">
        <v>11.93</v>
      </c>
      <c r="H46" s="97">
        <v>0.61</v>
      </c>
    </row>
    <row r="47" spans="1:8">
      <c r="A47" s="96">
        <v>36</v>
      </c>
      <c r="B47" s="97">
        <v>12.1</v>
      </c>
      <c r="C47" s="97">
        <v>0.62</v>
      </c>
      <c r="F47" s="96">
        <v>36</v>
      </c>
      <c r="G47" s="97">
        <v>12.1</v>
      </c>
      <c r="H47" s="97">
        <v>0.62</v>
      </c>
    </row>
    <row r="48" spans="1:8">
      <c r="A48" s="96">
        <v>37</v>
      </c>
      <c r="B48" s="97">
        <v>12.28</v>
      </c>
      <c r="C48" s="97">
        <v>0.63</v>
      </c>
      <c r="F48" s="96">
        <v>37</v>
      </c>
      <c r="G48" s="97">
        <v>12.28</v>
      </c>
      <c r="H48" s="97">
        <v>0.63</v>
      </c>
    </row>
    <row r="49" spans="1:8">
      <c r="A49" s="96">
        <v>38</v>
      </c>
      <c r="B49" s="97">
        <v>12.45</v>
      </c>
      <c r="C49" s="97">
        <v>0.64</v>
      </c>
      <c r="F49" s="96">
        <v>38</v>
      </c>
      <c r="G49" s="97">
        <v>12.45</v>
      </c>
      <c r="H49" s="97">
        <v>0.64</v>
      </c>
    </row>
    <row r="50" spans="1:8">
      <c r="A50" s="96">
        <v>39</v>
      </c>
      <c r="B50" s="97">
        <v>12.63</v>
      </c>
      <c r="C50" s="97">
        <v>0.65</v>
      </c>
      <c r="F50" s="96">
        <v>39</v>
      </c>
      <c r="G50" s="97">
        <v>12.63</v>
      </c>
      <c r="H50" s="97">
        <v>0.65</v>
      </c>
    </row>
    <row r="51" spans="1:8">
      <c r="A51" s="96">
        <v>40</v>
      </c>
      <c r="B51" s="97">
        <v>12.81</v>
      </c>
      <c r="C51" s="97">
        <v>0.66</v>
      </c>
      <c r="F51" s="96">
        <v>40</v>
      </c>
      <c r="G51" s="97">
        <v>12.81</v>
      </c>
      <c r="H51" s="97">
        <v>0.66</v>
      </c>
    </row>
    <row r="52" spans="1:8">
      <c r="A52" s="96">
        <v>41</v>
      </c>
      <c r="B52" s="97">
        <v>13</v>
      </c>
      <c r="C52" s="97">
        <v>0.67</v>
      </c>
      <c r="F52" s="96">
        <v>41</v>
      </c>
      <c r="G52" s="97">
        <v>13</v>
      </c>
      <c r="H52" s="97">
        <v>0.67</v>
      </c>
    </row>
    <row r="53" spans="1:8">
      <c r="A53" s="96">
        <v>42</v>
      </c>
      <c r="B53" s="97">
        <v>13.18</v>
      </c>
      <c r="C53" s="97">
        <v>0.68</v>
      </c>
      <c r="F53" s="96">
        <v>42</v>
      </c>
      <c r="G53" s="97">
        <v>13.18</v>
      </c>
      <c r="H53" s="97">
        <v>0.68</v>
      </c>
    </row>
    <row r="54" spans="1:8">
      <c r="A54" s="96">
        <v>43</v>
      </c>
      <c r="B54" s="97">
        <v>13.37</v>
      </c>
      <c r="C54" s="97">
        <v>0.7</v>
      </c>
      <c r="F54" s="96">
        <v>43</v>
      </c>
      <c r="G54" s="97">
        <v>13.37</v>
      </c>
      <c r="H54" s="97">
        <v>0.7</v>
      </c>
    </row>
    <row r="55" spans="1:8">
      <c r="A55" s="96">
        <v>44</v>
      </c>
      <c r="B55" s="97">
        <v>13.57</v>
      </c>
      <c r="C55" s="97">
        <v>0.71</v>
      </c>
      <c r="F55" s="96">
        <v>44</v>
      </c>
      <c r="G55" s="97">
        <v>13.57</v>
      </c>
      <c r="H55" s="97">
        <v>0.71</v>
      </c>
    </row>
    <row r="56" spans="1:8">
      <c r="A56" s="96">
        <v>45</v>
      </c>
      <c r="B56" s="97">
        <v>13.77</v>
      </c>
      <c r="C56" s="97">
        <v>0.72</v>
      </c>
      <c r="F56" s="96">
        <v>45</v>
      </c>
      <c r="G56" s="97">
        <v>13.77</v>
      </c>
      <c r="H56" s="97">
        <v>0.72</v>
      </c>
    </row>
    <row r="57" spans="1:8">
      <c r="A57" s="96">
        <v>46</v>
      </c>
      <c r="B57" s="97">
        <v>13.97</v>
      </c>
      <c r="C57" s="97">
        <v>0.73</v>
      </c>
      <c r="F57" s="96">
        <v>46</v>
      </c>
      <c r="G57" s="97">
        <v>13.97</v>
      </c>
      <c r="H57" s="97">
        <v>0.73</v>
      </c>
    </row>
    <row r="58" spans="1:8">
      <c r="A58" s="96">
        <v>47</v>
      </c>
      <c r="B58" s="97">
        <v>14.17</v>
      </c>
      <c r="C58" s="97">
        <v>0.74</v>
      </c>
      <c r="F58" s="96">
        <v>47</v>
      </c>
      <c r="G58" s="97">
        <v>14.17</v>
      </c>
      <c r="H58" s="97">
        <v>0.74</v>
      </c>
    </row>
    <row r="59" spans="1:8">
      <c r="A59" s="96">
        <v>48</v>
      </c>
      <c r="B59" s="97">
        <v>14.38</v>
      </c>
      <c r="C59" s="97">
        <v>0.76</v>
      </c>
      <c r="F59" s="96">
        <v>48</v>
      </c>
      <c r="G59" s="97">
        <v>14.38</v>
      </c>
      <c r="H59" s="97">
        <v>0.76</v>
      </c>
    </row>
    <row r="60" spans="1:8">
      <c r="A60" s="96">
        <v>49</v>
      </c>
      <c r="B60" s="97">
        <v>14.6</v>
      </c>
      <c r="C60" s="97">
        <v>0.77</v>
      </c>
      <c r="F60" s="96">
        <v>49</v>
      </c>
      <c r="G60" s="97">
        <v>14.6</v>
      </c>
      <c r="H60" s="97">
        <v>0.77</v>
      </c>
    </row>
    <row r="61" spans="1:8">
      <c r="A61" s="96">
        <v>50</v>
      </c>
      <c r="B61" s="97">
        <v>14.81</v>
      </c>
      <c r="C61" s="97">
        <v>0.78</v>
      </c>
      <c r="F61" s="96">
        <v>50</v>
      </c>
      <c r="G61" s="97">
        <v>14.81</v>
      </c>
      <c r="H61" s="97">
        <v>0.78</v>
      </c>
    </row>
    <row r="62" spans="1:8">
      <c r="A62" s="96">
        <v>51</v>
      </c>
      <c r="B62" s="97">
        <v>15.04</v>
      </c>
      <c r="C62" s="97">
        <v>0.8</v>
      </c>
      <c r="F62" s="96">
        <v>51</v>
      </c>
      <c r="G62" s="97">
        <v>15.04</v>
      </c>
      <c r="H62" s="97">
        <v>0.8</v>
      </c>
    </row>
    <row r="63" spans="1:8">
      <c r="A63" s="96">
        <v>52</v>
      </c>
      <c r="B63" s="97">
        <v>15.26</v>
      </c>
      <c r="C63" s="97">
        <v>0.81</v>
      </c>
      <c r="F63" s="96">
        <v>52</v>
      </c>
      <c r="G63" s="97">
        <v>15.26</v>
      </c>
      <c r="H63" s="97">
        <v>0.81</v>
      </c>
    </row>
    <row r="64" spans="1:8">
      <c r="A64" s="96">
        <v>53</v>
      </c>
      <c r="B64" s="97">
        <v>15.5</v>
      </c>
      <c r="C64" s="97">
        <v>0.82</v>
      </c>
      <c r="F64" s="96">
        <v>53</v>
      </c>
      <c r="G64" s="97">
        <v>15.5</v>
      </c>
      <c r="H64" s="97">
        <v>0.82</v>
      </c>
    </row>
    <row r="65" spans="1:8">
      <c r="A65" s="96">
        <v>54</v>
      </c>
      <c r="B65" s="97">
        <v>15.74</v>
      </c>
      <c r="C65" s="97">
        <v>0.84</v>
      </c>
      <c r="F65" s="96">
        <v>54</v>
      </c>
      <c r="G65" s="97">
        <v>15.74</v>
      </c>
      <c r="H65" s="97">
        <v>0.84</v>
      </c>
    </row>
    <row r="66" spans="1:8">
      <c r="A66" s="96">
        <v>55</v>
      </c>
      <c r="B66" s="97">
        <v>15.98</v>
      </c>
      <c r="C66" s="97">
        <v>0.85</v>
      </c>
      <c r="F66" s="96">
        <v>55</v>
      </c>
      <c r="G66" s="97">
        <v>15.98</v>
      </c>
      <c r="H66" s="97">
        <v>0.85</v>
      </c>
    </row>
    <row r="67" spans="1:8">
      <c r="A67" s="96">
        <v>56</v>
      </c>
      <c r="B67" s="97">
        <v>16.23</v>
      </c>
      <c r="C67" s="97">
        <v>0.87</v>
      </c>
      <c r="F67" s="96">
        <v>56</v>
      </c>
      <c r="G67" s="97">
        <v>16.23</v>
      </c>
      <c r="H67" s="97">
        <v>0.87</v>
      </c>
    </row>
    <row r="68" spans="1:8">
      <c r="A68" s="96">
        <v>57</v>
      </c>
      <c r="B68" s="97">
        <v>16.5</v>
      </c>
      <c r="C68" s="97">
        <v>0.88</v>
      </c>
      <c r="F68" s="96">
        <v>57</v>
      </c>
      <c r="G68" s="97">
        <v>16.5</v>
      </c>
      <c r="H68" s="97">
        <v>0.88</v>
      </c>
    </row>
    <row r="69" spans="1:8">
      <c r="A69" s="96">
        <v>58</v>
      </c>
      <c r="B69" s="97">
        <v>16.77</v>
      </c>
      <c r="C69" s="97">
        <v>0.9</v>
      </c>
      <c r="F69" s="96">
        <v>58</v>
      </c>
      <c r="G69" s="97">
        <v>16.77</v>
      </c>
      <c r="H69" s="97">
        <v>0.9</v>
      </c>
    </row>
    <row r="70" spans="1:8">
      <c r="A70" s="96">
        <v>59</v>
      </c>
      <c r="B70" s="97">
        <v>17.05</v>
      </c>
      <c r="C70" s="97">
        <v>0.91</v>
      </c>
      <c r="F70" s="96">
        <v>59</v>
      </c>
      <c r="G70" s="97">
        <v>17.05</v>
      </c>
      <c r="H70" s="97">
        <v>0.91</v>
      </c>
    </row>
    <row r="71" spans="1:8">
      <c r="A71" s="96">
        <v>60</v>
      </c>
      <c r="B71" s="97">
        <v>17.34</v>
      </c>
      <c r="C71" s="97">
        <v>0.93</v>
      </c>
      <c r="F71" s="96">
        <v>60</v>
      </c>
      <c r="G71" s="97">
        <v>17.34</v>
      </c>
      <c r="H71" s="97">
        <v>0.93</v>
      </c>
    </row>
    <row r="72" spans="1:8">
      <c r="A72" s="96">
        <v>61</v>
      </c>
      <c r="B72" s="97">
        <v>17.64</v>
      </c>
      <c r="C72" s="97">
        <v>0.94</v>
      </c>
      <c r="F72" s="96">
        <v>61</v>
      </c>
      <c r="G72" s="97">
        <v>17.64</v>
      </c>
      <c r="H72" s="97">
        <v>0.94</v>
      </c>
    </row>
    <row r="73" spans="1:8">
      <c r="A73" s="96">
        <v>62</v>
      </c>
      <c r="B73" s="97">
        <v>17.96</v>
      </c>
      <c r="C73" s="97">
        <v>0.96</v>
      </c>
      <c r="F73" s="96">
        <v>62</v>
      </c>
      <c r="G73" s="97">
        <v>17.96</v>
      </c>
      <c r="H73" s="97">
        <v>0.96</v>
      </c>
    </row>
    <row r="74" spans="1:8">
      <c r="A74" s="96">
        <v>63</v>
      </c>
      <c r="B74" s="97">
        <v>18.29</v>
      </c>
      <c r="C74" s="97">
        <v>0.98</v>
      </c>
      <c r="F74" s="96">
        <v>63</v>
      </c>
      <c r="G74" s="97">
        <v>18.29</v>
      </c>
      <c r="H74" s="97">
        <v>0.98</v>
      </c>
    </row>
    <row r="75" spans="1:8">
      <c r="A75" s="96">
        <v>64</v>
      </c>
      <c r="B75" s="97">
        <v>18.64</v>
      </c>
      <c r="C75" s="97">
        <v>0.99</v>
      </c>
      <c r="F75" s="96">
        <v>64</v>
      </c>
      <c r="G75" s="97">
        <v>18.64</v>
      </c>
      <c r="H75" s="97">
        <v>0.99</v>
      </c>
    </row>
    <row r="76" spans="1:8">
      <c r="A76" s="96">
        <v>65</v>
      </c>
      <c r="B76" s="97">
        <v>18.489999999999998</v>
      </c>
      <c r="C76" s="97">
        <v>1</v>
      </c>
      <c r="F76" s="96">
        <v>65</v>
      </c>
      <c r="G76" s="97">
        <v>18.489999999999998</v>
      </c>
      <c r="H76" s="97">
        <v>1</v>
      </c>
    </row>
    <row r="77" spans="1:8">
      <c r="A77" s="96">
        <v>66</v>
      </c>
      <c r="B77" s="97">
        <v>17.829999999999998</v>
      </c>
      <c r="C77" s="97">
        <v>1</v>
      </c>
      <c r="F77" s="96">
        <v>66</v>
      </c>
      <c r="G77" s="97">
        <v>17.829999999999998</v>
      </c>
      <c r="H77" s="97">
        <v>1</v>
      </c>
    </row>
    <row r="78" spans="1:8">
      <c r="A78" s="96">
        <v>67</v>
      </c>
      <c r="B78" s="97">
        <v>17.170000000000002</v>
      </c>
      <c r="C78" s="97">
        <v>1</v>
      </c>
      <c r="F78" s="96">
        <v>67</v>
      </c>
      <c r="G78" s="97">
        <v>17.170000000000002</v>
      </c>
      <c r="H78" s="97">
        <v>1</v>
      </c>
    </row>
    <row r="79" spans="1:8">
      <c r="A79" s="96">
        <v>68</v>
      </c>
      <c r="B79" s="97">
        <v>16.510000000000002</v>
      </c>
      <c r="C79" s="97">
        <v>1</v>
      </c>
      <c r="F79" s="96">
        <v>68</v>
      </c>
      <c r="G79" s="97">
        <v>16.510000000000002</v>
      </c>
      <c r="H79" s="97">
        <v>1</v>
      </c>
    </row>
    <row r="80" spans="1:8">
      <c r="A80" s="96">
        <v>69</v>
      </c>
      <c r="B80" s="97">
        <v>15.86</v>
      </c>
      <c r="C80" s="97">
        <v>1</v>
      </c>
      <c r="F80" s="96">
        <v>69</v>
      </c>
      <c r="G80" s="97">
        <v>15.86</v>
      </c>
      <c r="H80" s="97">
        <v>1</v>
      </c>
    </row>
    <row r="81" spans="1:8">
      <c r="A81" s="96">
        <v>70</v>
      </c>
      <c r="B81" s="97">
        <v>15.21</v>
      </c>
      <c r="C81" s="97">
        <v>1</v>
      </c>
      <c r="F81" s="96">
        <v>70</v>
      </c>
      <c r="G81" s="97">
        <v>15.21</v>
      </c>
      <c r="H81" s="97">
        <v>1</v>
      </c>
    </row>
    <row r="82" spans="1:8">
      <c r="A82" s="96">
        <v>71</v>
      </c>
      <c r="B82" s="97">
        <v>14.57</v>
      </c>
      <c r="C82" s="97">
        <v>1</v>
      </c>
      <c r="F82" s="96">
        <v>71</v>
      </c>
      <c r="G82" s="97">
        <v>14.57</v>
      </c>
      <c r="H82" s="97">
        <v>1</v>
      </c>
    </row>
    <row r="83" spans="1:8">
      <c r="A83" s="96">
        <v>72</v>
      </c>
      <c r="B83" s="97">
        <v>13.93</v>
      </c>
      <c r="C83" s="97">
        <v>1</v>
      </c>
      <c r="F83" s="96">
        <v>72</v>
      </c>
      <c r="G83" s="97">
        <v>13.93</v>
      </c>
      <c r="H83" s="97">
        <v>1</v>
      </c>
    </row>
    <row r="84" spans="1:8">
      <c r="A84" s="96">
        <v>73</v>
      </c>
      <c r="B84" s="97">
        <v>13.3</v>
      </c>
      <c r="C84" s="97">
        <v>1</v>
      </c>
      <c r="F84" s="96">
        <v>73</v>
      </c>
      <c r="G84" s="97">
        <v>13.3</v>
      </c>
      <c r="H84" s="97">
        <v>1</v>
      </c>
    </row>
    <row r="85" spans="1:8">
      <c r="A85" s="96">
        <v>74</v>
      </c>
      <c r="B85" s="97">
        <v>12.67</v>
      </c>
      <c r="C85" s="97">
        <v>1</v>
      </c>
      <c r="F85" s="96">
        <v>74</v>
      </c>
      <c r="G85" s="97">
        <v>12.67</v>
      </c>
      <c r="H85" s="97">
        <v>1</v>
      </c>
    </row>
    <row r="86" spans="1:8">
      <c r="A86" s="96">
        <v>75</v>
      </c>
      <c r="B86" s="97">
        <v>12.05</v>
      </c>
      <c r="C86" s="97">
        <v>1</v>
      </c>
      <c r="F86" s="96">
        <v>75</v>
      </c>
      <c r="G86" s="97">
        <v>12.05</v>
      </c>
      <c r="H86" s="97">
        <v>1</v>
      </c>
    </row>
    <row r="87" spans="1:8">
      <c r="A87" s="96">
        <v>76</v>
      </c>
      <c r="B87" s="97">
        <v>11.43</v>
      </c>
      <c r="C87" s="97">
        <v>1</v>
      </c>
      <c r="F87" s="96">
        <v>76</v>
      </c>
      <c r="G87" s="97">
        <v>11.43</v>
      </c>
      <c r="H87" s="97">
        <v>1</v>
      </c>
    </row>
    <row r="88" spans="1:8">
      <c r="A88" s="96">
        <v>77</v>
      </c>
      <c r="B88" s="97">
        <v>10.83</v>
      </c>
      <c r="C88" s="97">
        <v>1</v>
      </c>
      <c r="F88" s="96">
        <v>77</v>
      </c>
      <c r="G88" s="97">
        <v>10.83</v>
      </c>
      <c r="H88" s="97">
        <v>1</v>
      </c>
    </row>
    <row r="89" spans="1:8">
      <c r="A89" s="96">
        <v>78</v>
      </c>
      <c r="B89" s="97">
        <v>10.24</v>
      </c>
      <c r="C89" s="97">
        <v>1</v>
      </c>
      <c r="F89" s="96">
        <v>78</v>
      </c>
      <c r="G89" s="97">
        <v>10.24</v>
      </c>
      <c r="H89" s="97">
        <v>1</v>
      </c>
    </row>
    <row r="90" spans="1:8">
      <c r="A90" s="96">
        <v>79</v>
      </c>
      <c r="B90" s="97">
        <v>9.67</v>
      </c>
      <c r="C90" s="97">
        <v>1</v>
      </c>
      <c r="F90" s="96">
        <v>79</v>
      </c>
      <c r="G90" s="97">
        <v>9.67</v>
      </c>
      <c r="H90" s="97">
        <v>1</v>
      </c>
    </row>
    <row r="91" spans="1:8">
      <c r="A91" s="96">
        <v>80</v>
      </c>
      <c r="B91" s="97">
        <v>9.11</v>
      </c>
      <c r="C91" s="97">
        <v>1</v>
      </c>
      <c r="F91" s="96">
        <v>80</v>
      </c>
      <c r="G91" s="97">
        <v>9.11</v>
      </c>
      <c r="H91" s="97">
        <v>1</v>
      </c>
    </row>
    <row r="92" spans="1:8">
      <c r="A92" s="96">
        <v>81</v>
      </c>
      <c r="B92" s="97">
        <v>8.56</v>
      </c>
      <c r="C92" s="97">
        <v>1</v>
      </c>
      <c r="F92" s="96">
        <v>81</v>
      </c>
      <c r="G92" s="97">
        <v>8.56</v>
      </c>
      <c r="H92" s="97">
        <v>1</v>
      </c>
    </row>
    <row r="93" spans="1:8">
      <c r="A93" s="96">
        <v>82</v>
      </c>
      <c r="B93" s="97">
        <v>8.0399999999999991</v>
      </c>
      <c r="C93" s="97">
        <v>1</v>
      </c>
      <c r="F93" s="96">
        <v>82</v>
      </c>
      <c r="G93" s="97">
        <v>8.0399999999999991</v>
      </c>
      <c r="H93" s="97">
        <v>1</v>
      </c>
    </row>
    <row r="94" spans="1:8">
      <c r="A94" s="96">
        <v>83</v>
      </c>
      <c r="B94" s="97">
        <v>7.53</v>
      </c>
      <c r="C94" s="97">
        <v>1</v>
      </c>
      <c r="F94" s="96">
        <v>83</v>
      </c>
      <c r="G94" s="97">
        <v>7.53</v>
      </c>
      <c r="H94" s="97">
        <v>1</v>
      </c>
    </row>
    <row r="95" spans="1:8">
      <c r="A95" s="96">
        <v>84</v>
      </c>
      <c r="B95" s="97">
        <v>7.05</v>
      </c>
      <c r="C95" s="97">
        <v>1</v>
      </c>
      <c r="F95" s="96">
        <v>84</v>
      </c>
      <c r="G95" s="97">
        <v>7.05</v>
      </c>
      <c r="H95" s="97">
        <v>1</v>
      </c>
    </row>
    <row r="96" spans="1:8">
      <c r="A96" s="96">
        <v>85</v>
      </c>
      <c r="B96" s="97">
        <v>6.58</v>
      </c>
      <c r="C96" s="97">
        <v>1</v>
      </c>
      <c r="F96" s="96">
        <v>85</v>
      </c>
      <c r="G96" s="97">
        <v>6.58</v>
      </c>
      <c r="H96" s="97">
        <v>1</v>
      </c>
    </row>
    <row r="97" spans="1:8">
      <c r="A97" s="96">
        <v>86</v>
      </c>
      <c r="B97" s="97">
        <v>6.13</v>
      </c>
      <c r="C97" s="97">
        <v>1</v>
      </c>
      <c r="F97" s="96">
        <v>86</v>
      </c>
      <c r="G97" s="97">
        <v>6.13</v>
      </c>
      <c r="H97" s="97">
        <v>1</v>
      </c>
    </row>
    <row r="98" spans="1:8">
      <c r="A98" s="96">
        <v>87</v>
      </c>
      <c r="B98" s="97">
        <v>5.7</v>
      </c>
      <c r="C98" s="97">
        <v>1</v>
      </c>
      <c r="F98" s="96">
        <v>87</v>
      </c>
      <c r="G98" s="97">
        <v>5.7</v>
      </c>
      <c r="H98" s="97">
        <v>1</v>
      </c>
    </row>
    <row r="99" spans="1:8">
      <c r="A99" s="96">
        <v>88</v>
      </c>
      <c r="B99" s="97">
        <v>5.3</v>
      </c>
      <c r="C99" s="97">
        <v>1</v>
      </c>
      <c r="F99" s="96">
        <v>88</v>
      </c>
      <c r="G99" s="97">
        <v>5.3</v>
      </c>
      <c r="H99" s="97">
        <v>1</v>
      </c>
    </row>
    <row r="100" spans="1:8">
      <c r="A100" s="96">
        <v>89</v>
      </c>
      <c r="B100" s="97">
        <v>4.91</v>
      </c>
      <c r="C100" s="97">
        <v>1</v>
      </c>
      <c r="F100" s="96">
        <v>89</v>
      </c>
      <c r="G100" s="97">
        <v>4.91</v>
      </c>
      <c r="H100" s="97">
        <v>1</v>
      </c>
    </row>
    <row r="101" spans="1:8">
      <c r="A101" s="96">
        <v>90</v>
      </c>
      <c r="B101" s="97">
        <v>4.55</v>
      </c>
      <c r="C101" s="97">
        <v>1</v>
      </c>
      <c r="F101" s="96">
        <v>90</v>
      </c>
      <c r="G101" s="97">
        <v>4.55</v>
      </c>
      <c r="H101" s="97">
        <v>1</v>
      </c>
    </row>
    <row r="102" spans="1:8">
      <c r="A102" s="96">
        <v>91</v>
      </c>
      <c r="B102" s="97">
        <v>4.21</v>
      </c>
      <c r="C102" s="97">
        <v>1</v>
      </c>
      <c r="F102" s="96">
        <v>91</v>
      </c>
      <c r="G102" s="97">
        <v>4.21</v>
      </c>
      <c r="H102" s="97">
        <v>1</v>
      </c>
    </row>
    <row r="103" spans="1:8">
      <c r="A103" s="96">
        <v>92</v>
      </c>
      <c r="B103" s="97">
        <v>3.9</v>
      </c>
      <c r="C103" s="97">
        <v>1</v>
      </c>
      <c r="F103" s="96">
        <v>92</v>
      </c>
      <c r="G103" s="97">
        <v>3.9</v>
      </c>
      <c r="H103" s="97">
        <v>1</v>
      </c>
    </row>
    <row r="104" spans="1:8">
      <c r="A104" s="96">
        <v>93</v>
      </c>
      <c r="B104" s="97">
        <v>3.61</v>
      </c>
      <c r="C104" s="97">
        <v>1</v>
      </c>
      <c r="F104" s="96">
        <v>93</v>
      </c>
      <c r="G104" s="97">
        <v>3.61</v>
      </c>
      <c r="H104" s="97">
        <v>1</v>
      </c>
    </row>
    <row r="105" spans="1:8">
      <c r="A105" s="96">
        <v>94</v>
      </c>
      <c r="B105" s="97">
        <v>3.35</v>
      </c>
      <c r="C105" s="97">
        <v>1</v>
      </c>
      <c r="F105" s="96">
        <v>94</v>
      </c>
      <c r="G105" s="97">
        <v>3.35</v>
      </c>
      <c r="H105" s="97">
        <v>1</v>
      </c>
    </row>
    <row r="106" spans="1:8">
      <c r="A106" s="96">
        <v>95</v>
      </c>
      <c r="B106" s="97">
        <v>3.11</v>
      </c>
      <c r="C106" s="97">
        <v>1</v>
      </c>
      <c r="F106" s="96">
        <v>95</v>
      </c>
      <c r="G106" s="97">
        <v>3.11</v>
      </c>
      <c r="H106" s="97">
        <v>1</v>
      </c>
    </row>
    <row r="107" spans="1:8">
      <c r="A107" s="96">
        <v>96</v>
      </c>
      <c r="B107" s="97">
        <v>2.9</v>
      </c>
      <c r="C107" s="97">
        <v>1</v>
      </c>
      <c r="F107" s="96">
        <v>96</v>
      </c>
      <c r="G107" s="97">
        <v>2.9</v>
      </c>
      <c r="H107" s="97">
        <v>1</v>
      </c>
    </row>
    <row r="108" spans="1:8">
      <c r="A108" s="96">
        <v>97</v>
      </c>
      <c r="B108" s="97">
        <v>2.71</v>
      </c>
      <c r="C108" s="97">
        <v>1</v>
      </c>
      <c r="F108" s="96">
        <v>97</v>
      </c>
      <c r="G108" s="97">
        <v>2.71</v>
      </c>
      <c r="H108" s="97">
        <v>1</v>
      </c>
    </row>
    <row r="109" spans="1:8">
      <c r="A109" s="96">
        <v>98</v>
      </c>
      <c r="B109" s="97">
        <v>2.5499999999999998</v>
      </c>
      <c r="C109" s="97">
        <v>1</v>
      </c>
      <c r="F109" s="96">
        <v>98</v>
      </c>
      <c r="G109" s="97">
        <v>2.5499999999999998</v>
      </c>
      <c r="H109" s="97">
        <v>1</v>
      </c>
    </row>
    <row r="110" spans="1:8">
      <c r="A110" s="96">
        <v>99</v>
      </c>
      <c r="B110" s="97">
        <v>2.42</v>
      </c>
      <c r="C110" s="97">
        <v>1</v>
      </c>
      <c r="F110" s="96">
        <v>99</v>
      </c>
      <c r="G110" s="97">
        <v>2.42</v>
      </c>
      <c r="H110" s="97">
        <v>1</v>
      </c>
    </row>
    <row r="111" spans="1:8">
      <c r="A111" s="96">
        <v>100</v>
      </c>
      <c r="B111" s="97">
        <v>2.3199999999999998</v>
      </c>
      <c r="C111" s="97">
        <v>1</v>
      </c>
      <c r="F111" s="96">
        <v>100</v>
      </c>
      <c r="G111" s="97">
        <v>2.3199999999999998</v>
      </c>
      <c r="H111" s="97">
        <v>1</v>
      </c>
    </row>
    <row r="113" spans="1:8">
      <c r="A113" s="62" t="s">
        <v>539</v>
      </c>
      <c r="B113" s="63"/>
      <c r="F113" s="62" t="s">
        <v>539</v>
      </c>
      <c r="G113" s="63"/>
    </row>
    <row r="114" spans="1:8" ht="30" customHeight="1">
      <c r="A114" s="167" t="s">
        <v>543</v>
      </c>
      <c r="B114" s="167"/>
      <c r="C114" s="167"/>
      <c r="F114" s="167" t="s">
        <v>544</v>
      </c>
      <c r="G114" s="167"/>
      <c r="H114" s="167"/>
    </row>
    <row r="115" spans="1:8" ht="51" hidden="1" customHeight="1">
      <c r="A115" s="167"/>
      <c r="B115" s="167"/>
      <c r="C115" s="167"/>
      <c r="F115" s="62" t="s">
        <v>545</v>
      </c>
      <c r="G115" s="63"/>
    </row>
    <row r="116" spans="1:8">
      <c r="A116" s="15" t="s">
        <v>546</v>
      </c>
      <c r="F116" s="15" t="s">
        <v>546</v>
      </c>
    </row>
  </sheetData>
  <sheetProtection algorithmName="SHA-512" hashValue="jf+9amc8hsMpKq3/JFQ7F/CkNiy425QBjyP7f/pSqooUgYLIKEWhsqJRJi2xGaRgnkr+sMnxvR1mYkuJKgeU6A==" saltValue="wI3zVwlkbTrX4GzrnmT+Qg==" spinCount="100000" sheet="1" objects="1" scenarios="1"/>
  <mergeCells count="2">
    <mergeCell ref="A114:C115"/>
    <mergeCell ref="F114:H114"/>
  </mergeCells>
  <conditionalFormatting sqref="A6:A21 F6:F21">
    <cfRule type="expression" dxfId="459" priority="3" stopIfTrue="1">
      <formula>MOD(ROW(),2)=0</formula>
    </cfRule>
    <cfRule type="expression" dxfId="458" priority="4" stopIfTrue="1">
      <formula>MOD(ROW(),2)&lt;&gt;0</formula>
    </cfRule>
  </conditionalFormatting>
  <conditionalFormatting sqref="A26:A111">
    <cfRule type="expression" dxfId="457" priority="13" stopIfTrue="1">
      <formula>MOD(ROW(),2)=0</formula>
    </cfRule>
    <cfRule type="expression" dxfId="456" priority="14" stopIfTrue="1">
      <formula>MOD(ROW(),2)&lt;&gt;0</formula>
    </cfRule>
  </conditionalFormatting>
  <conditionalFormatting sqref="B6:C21 G6:H21">
    <cfRule type="expression" dxfId="455" priority="1" stopIfTrue="1">
      <formula>MOD(ROW(),2)=0</formula>
    </cfRule>
    <cfRule type="expression" dxfId="454" priority="2" stopIfTrue="1">
      <formula>MOD(ROW(),2)&lt;&gt;0</formula>
    </cfRule>
  </conditionalFormatting>
  <conditionalFormatting sqref="B26:C111">
    <cfRule type="expression" dxfId="453" priority="15" stopIfTrue="1">
      <formula>MOD(ROW(),2)=0</formula>
    </cfRule>
    <cfRule type="expression" dxfId="452" priority="16" stopIfTrue="1">
      <formula>MOD(ROW(),2)&lt;&gt;0</formula>
    </cfRule>
  </conditionalFormatting>
  <conditionalFormatting sqref="F26:F111">
    <cfRule type="expression" dxfId="451" priority="9" stopIfTrue="1">
      <formula>MOD(ROW(),2)=0</formula>
    </cfRule>
    <cfRule type="expression" dxfId="450" priority="10" stopIfTrue="1">
      <formula>MOD(ROW(),2)&lt;&gt;0</formula>
    </cfRule>
  </conditionalFormatting>
  <conditionalFormatting sqref="G26:H111">
    <cfRule type="expression" dxfId="449" priority="11" stopIfTrue="1">
      <formula>MOD(ROW(),2)=0</formula>
    </cfRule>
    <cfRule type="expression" dxfId="448" priority="1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7"/>
  <dimension ref="A1:I114"/>
  <sheetViews>
    <sheetView showGridLines="0" zoomScale="85" zoomScaleNormal="85" workbookViewId="0">
      <selection activeCell="A26" sqref="A26:XFD26"/>
    </sheetView>
  </sheetViews>
  <sheetFormatPr defaultColWidth="10" defaultRowHeight="13.2"/>
  <cols>
    <col min="1" max="1" width="31.5546875" style="15" customWidth="1"/>
    <col min="2" max="2" width="22.5546875" style="15" customWidth="1"/>
    <col min="3" max="3" width="10.21875" style="15" customWidth="1"/>
    <col min="4" max="4" width="10" style="15" customWidth="1"/>
    <col min="5" max="5" width="31.5546875" style="15" customWidth="1"/>
    <col min="6" max="6" width="22.5546875" style="15" customWidth="1"/>
    <col min="7" max="16384" width="10" style="15"/>
  </cols>
  <sheetData>
    <row r="1" spans="1:9" ht="21">
      <c r="A1" s="14" t="s">
        <v>0</v>
      </c>
      <c r="B1" s="37"/>
      <c r="C1" s="37"/>
      <c r="D1" s="37"/>
      <c r="E1" s="37"/>
      <c r="F1" s="37"/>
      <c r="G1" s="37"/>
      <c r="H1" s="37"/>
      <c r="I1" s="37"/>
    </row>
    <row r="2" spans="1:9" ht="15.6">
      <c r="A2" s="16" t="str">
        <f>IF(title="&gt; Enter workbook title here","Enter workbook title in Cover sheet",title)</f>
        <v>AFPS - Consolidated Factor Spreadsheet</v>
      </c>
      <c r="B2" s="38"/>
      <c r="C2" s="38"/>
      <c r="D2" s="38"/>
      <c r="E2" s="38"/>
      <c r="F2" s="38"/>
      <c r="G2" s="38"/>
      <c r="H2" s="38"/>
      <c r="I2" s="38"/>
    </row>
    <row r="3" spans="1:9" ht="15.6">
      <c r="A3" s="17" t="str">
        <f>TABLE_FACTOR_TYPE&amp;" - x-"&amp;TABLE_SERIES_NUMBER</f>
        <v>Pension Credit - x-308</v>
      </c>
      <c r="B3" s="38"/>
      <c r="C3" s="38"/>
      <c r="D3" s="38"/>
      <c r="E3" s="38"/>
      <c r="F3" s="38"/>
      <c r="G3" s="38"/>
      <c r="H3" s="38"/>
      <c r="I3" s="38"/>
    </row>
    <row r="4" spans="1:9">
      <c r="A4" s="18"/>
    </row>
    <row r="6" spans="1:9" ht="26.4">
      <c r="A6" s="39" t="s">
        <v>466</v>
      </c>
      <c r="B6" s="40" t="s">
        <v>467</v>
      </c>
      <c r="E6" s="39" t="s">
        <v>466</v>
      </c>
      <c r="F6" s="40" t="s">
        <v>467</v>
      </c>
    </row>
    <row r="7" spans="1:9">
      <c r="A7" s="41" t="s">
        <v>468</v>
      </c>
      <c r="B7" s="42" t="s">
        <v>469</v>
      </c>
      <c r="E7" s="41" t="s">
        <v>468</v>
      </c>
      <c r="F7" s="42" t="s">
        <v>469</v>
      </c>
    </row>
    <row r="8" spans="1:9">
      <c r="A8" s="41" t="s">
        <v>90</v>
      </c>
      <c r="B8" s="42" t="s">
        <v>114</v>
      </c>
      <c r="E8" s="41" t="s">
        <v>90</v>
      </c>
      <c r="F8" s="42" t="s">
        <v>114</v>
      </c>
    </row>
    <row r="9" spans="1:9">
      <c r="A9" s="41" t="s">
        <v>91</v>
      </c>
      <c r="B9" s="42" t="s">
        <v>191</v>
      </c>
      <c r="E9" s="41" t="s">
        <v>91</v>
      </c>
      <c r="F9" s="42" t="s">
        <v>191</v>
      </c>
    </row>
    <row r="10" spans="1:9" ht="26.4">
      <c r="A10" s="41" t="s">
        <v>6</v>
      </c>
      <c r="B10" s="42" t="s">
        <v>205</v>
      </c>
      <c r="E10" s="41" t="s">
        <v>6</v>
      </c>
      <c r="F10" s="42" t="s">
        <v>205</v>
      </c>
    </row>
    <row r="11" spans="1:9">
      <c r="A11" s="41" t="s">
        <v>92</v>
      </c>
      <c r="B11" s="42" t="s">
        <v>106</v>
      </c>
      <c r="E11" s="41" t="s">
        <v>92</v>
      </c>
      <c r="F11" s="42" t="s">
        <v>112</v>
      </c>
    </row>
    <row r="12" spans="1:9" ht="26.4">
      <c r="A12" s="41" t="s">
        <v>93</v>
      </c>
      <c r="B12" s="42" t="s">
        <v>107</v>
      </c>
      <c r="E12" s="41" t="s">
        <v>93</v>
      </c>
      <c r="F12" s="42" t="s">
        <v>107</v>
      </c>
    </row>
    <row r="13" spans="1:9">
      <c r="A13" s="41" t="s">
        <v>470</v>
      </c>
      <c r="B13" s="42">
        <v>0</v>
      </c>
      <c r="E13" s="41" t="s">
        <v>470</v>
      </c>
      <c r="F13" s="42">
        <v>0</v>
      </c>
    </row>
    <row r="14" spans="1:9">
      <c r="A14" s="41" t="s">
        <v>88</v>
      </c>
      <c r="B14" s="42">
        <v>308</v>
      </c>
      <c r="E14" s="41" t="s">
        <v>88</v>
      </c>
      <c r="F14" s="42">
        <v>308</v>
      </c>
    </row>
    <row r="15" spans="1:9">
      <c r="A15" s="41" t="s">
        <v>471</v>
      </c>
      <c r="B15" s="42" t="s">
        <v>204</v>
      </c>
      <c r="E15" s="41" t="s">
        <v>471</v>
      </c>
      <c r="F15" s="42" t="s">
        <v>207</v>
      </c>
    </row>
    <row r="16" spans="1:9">
      <c r="A16" s="41" t="s">
        <v>95</v>
      </c>
      <c r="B16" s="42" t="s">
        <v>206</v>
      </c>
      <c r="E16" s="41" t="s">
        <v>95</v>
      </c>
      <c r="F16" s="42" t="s">
        <v>208</v>
      </c>
    </row>
    <row r="17" spans="1:6" ht="52.8">
      <c r="A17" s="41" t="s">
        <v>96</v>
      </c>
      <c r="B17" s="42"/>
      <c r="E17" s="41" t="s">
        <v>96</v>
      </c>
      <c r="F17" s="42"/>
    </row>
    <row r="18" spans="1:6">
      <c r="A18" s="41" t="s">
        <v>97</v>
      </c>
      <c r="B18" s="43">
        <v>45071</v>
      </c>
      <c r="E18" s="41" t="s">
        <v>97</v>
      </c>
      <c r="F18" s="43">
        <v>45071</v>
      </c>
    </row>
    <row r="19" spans="1:6">
      <c r="A19" s="41" t="s">
        <v>98</v>
      </c>
      <c r="B19" s="43">
        <v>45015</v>
      </c>
      <c r="E19" s="41" t="s">
        <v>98</v>
      </c>
      <c r="F19" s="43">
        <v>45015</v>
      </c>
    </row>
    <row r="20" spans="1:6">
      <c r="A20" s="41" t="s">
        <v>99</v>
      </c>
      <c r="B20" s="42" t="s">
        <v>109</v>
      </c>
      <c r="E20" s="41" t="s">
        <v>99</v>
      </c>
      <c r="F20" s="42" t="s">
        <v>109</v>
      </c>
    </row>
    <row r="21" spans="1:6">
      <c r="A21" s="137" t="s">
        <v>472</v>
      </c>
      <c r="B21" s="42" t="s">
        <v>110</v>
      </c>
      <c r="E21" s="137" t="s">
        <v>472</v>
      </c>
      <c r="F21" s="42" t="s">
        <v>110</v>
      </c>
    </row>
    <row r="23" spans="1:6">
      <c r="A23" s="57"/>
      <c r="B23" s="57" t="str">
        <f>HYPERLINK("#'Factor List'!A1","Back to Factor List")</f>
        <v>Back to Factor List</v>
      </c>
    </row>
    <row r="24" spans="1:6">
      <c r="A24" s="57"/>
      <c r="B24" s="57" t="str">
        <f>HYPERLINK("#'Assumptions'!A1","Assumptions")</f>
        <v>Assumptions</v>
      </c>
    </row>
    <row r="26" spans="1:6" ht="26.4">
      <c r="A26" s="95" t="s">
        <v>220</v>
      </c>
      <c r="B26" s="95" t="s">
        <v>473</v>
      </c>
      <c r="E26" s="95" t="s">
        <v>220</v>
      </c>
      <c r="F26" s="95" t="s">
        <v>473</v>
      </c>
    </row>
    <row r="27" spans="1:6">
      <c r="A27" s="96">
        <v>16</v>
      </c>
      <c r="B27" s="97">
        <v>8.69</v>
      </c>
      <c r="E27" s="96">
        <v>16</v>
      </c>
      <c r="F27" s="97">
        <v>8.69</v>
      </c>
    </row>
    <row r="28" spans="1:6">
      <c r="A28" s="96">
        <v>17</v>
      </c>
      <c r="B28" s="97">
        <v>8.82</v>
      </c>
      <c r="E28" s="96">
        <v>17</v>
      </c>
      <c r="F28" s="97">
        <v>8.82</v>
      </c>
    </row>
    <row r="29" spans="1:6">
      <c r="A29" s="96">
        <v>18</v>
      </c>
      <c r="B29" s="97">
        <v>8.94</v>
      </c>
      <c r="E29" s="96">
        <v>18</v>
      </c>
      <c r="F29" s="97">
        <v>8.94</v>
      </c>
    </row>
    <row r="30" spans="1:6">
      <c r="A30" s="96">
        <v>19</v>
      </c>
      <c r="B30" s="97">
        <v>9.07</v>
      </c>
      <c r="E30" s="96">
        <v>19</v>
      </c>
      <c r="F30" s="97">
        <v>9.07</v>
      </c>
    </row>
    <row r="31" spans="1:6">
      <c r="A31" s="96">
        <v>20</v>
      </c>
      <c r="B31" s="97">
        <v>9.1999999999999993</v>
      </c>
      <c r="E31" s="96">
        <v>20</v>
      </c>
      <c r="F31" s="97">
        <v>9.1999999999999993</v>
      </c>
    </row>
    <row r="32" spans="1:6">
      <c r="A32" s="96">
        <v>21</v>
      </c>
      <c r="B32" s="97">
        <v>9.33</v>
      </c>
      <c r="E32" s="96">
        <v>21</v>
      </c>
      <c r="F32" s="97">
        <v>9.33</v>
      </c>
    </row>
    <row r="33" spans="1:6">
      <c r="A33" s="96">
        <v>22</v>
      </c>
      <c r="B33" s="97">
        <v>9.4600000000000009</v>
      </c>
      <c r="E33" s="96">
        <v>22</v>
      </c>
      <c r="F33" s="97">
        <v>9.4600000000000009</v>
      </c>
    </row>
    <row r="34" spans="1:6">
      <c r="A34" s="96">
        <v>23</v>
      </c>
      <c r="B34" s="97">
        <v>9.59</v>
      </c>
      <c r="E34" s="96">
        <v>23</v>
      </c>
      <c r="F34" s="97">
        <v>9.59</v>
      </c>
    </row>
    <row r="35" spans="1:6">
      <c r="A35" s="96">
        <v>24</v>
      </c>
      <c r="B35" s="97">
        <v>9.73</v>
      </c>
      <c r="E35" s="96">
        <v>24</v>
      </c>
      <c r="F35" s="97">
        <v>9.73</v>
      </c>
    </row>
    <row r="36" spans="1:6">
      <c r="A36" s="96">
        <v>25</v>
      </c>
      <c r="B36" s="97">
        <v>9.8699999999999992</v>
      </c>
      <c r="E36" s="96">
        <v>25</v>
      </c>
      <c r="F36" s="97">
        <v>9.8699999999999992</v>
      </c>
    </row>
    <row r="37" spans="1:6">
      <c r="A37" s="96">
        <v>26</v>
      </c>
      <c r="B37" s="97">
        <v>10.01</v>
      </c>
      <c r="E37" s="96">
        <v>26</v>
      </c>
      <c r="F37" s="97">
        <v>10.01</v>
      </c>
    </row>
    <row r="38" spans="1:6">
      <c r="A38" s="96">
        <v>27</v>
      </c>
      <c r="B38" s="97">
        <v>10.15</v>
      </c>
      <c r="E38" s="96">
        <v>27</v>
      </c>
      <c r="F38" s="97">
        <v>10.15</v>
      </c>
    </row>
    <row r="39" spans="1:6">
      <c r="A39" s="96">
        <v>28</v>
      </c>
      <c r="B39" s="97">
        <v>10.29</v>
      </c>
      <c r="E39" s="96">
        <v>28</v>
      </c>
      <c r="F39" s="97">
        <v>10.29</v>
      </c>
    </row>
    <row r="40" spans="1:6">
      <c r="A40" s="96">
        <v>29</v>
      </c>
      <c r="B40" s="97">
        <v>10.44</v>
      </c>
      <c r="E40" s="96">
        <v>29</v>
      </c>
      <c r="F40" s="97">
        <v>10.44</v>
      </c>
    </row>
    <row r="41" spans="1:6">
      <c r="A41" s="96">
        <v>30</v>
      </c>
      <c r="B41" s="97">
        <v>10.58</v>
      </c>
      <c r="E41" s="96">
        <v>30</v>
      </c>
      <c r="F41" s="97">
        <v>10.58</v>
      </c>
    </row>
    <row r="42" spans="1:6">
      <c r="A42" s="96">
        <v>31</v>
      </c>
      <c r="B42" s="97">
        <v>10.73</v>
      </c>
      <c r="E42" s="96">
        <v>31</v>
      </c>
      <c r="F42" s="97">
        <v>10.73</v>
      </c>
    </row>
    <row r="43" spans="1:6">
      <c r="A43" s="96">
        <v>32</v>
      </c>
      <c r="B43" s="97">
        <v>10.89</v>
      </c>
      <c r="E43" s="96">
        <v>32</v>
      </c>
      <c r="F43" s="97">
        <v>10.89</v>
      </c>
    </row>
    <row r="44" spans="1:6">
      <c r="A44" s="96">
        <v>33</v>
      </c>
      <c r="B44" s="97">
        <v>11.04</v>
      </c>
      <c r="E44" s="96">
        <v>33</v>
      </c>
      <c r="F44" s="97">
        <v>11.04</v>
      </c>
    </row>
    <row r="45" spans="1:6">
      <c r="A45" s="96">
        <v>34</v>
      </c>
      <c r="B45" s="97">
        <v>11.2</v>
      </c>
      <c r="E45" s="96">
        <v>34</v>
      </c>
      <c r="F45" s="97">
        <v>11.2</v>
      </c>
    </row>
    <row r="46" spans="1:6">
      <c r="A46" s="96">
        <v>35</v>
      </c>
      <c r="B46" s="97">
        <v>11.36</v>
      </c>
      <c r="E46" s="96">
        <v>35</v>
      </c>
      <c r="F46" s="97">
        <v>11.36</v>
      </c>
    </row>
    <row r="47" spans="1:6">
      <c r="A47" s="96">
        <v>36</v>
      </c>
      <c r="B47" s="97">
        <v>11.52</v>
      </c>
      <c r="E47" s="96">
        <v>36</v>
      </c>
      <c r="F47" s="97">
        <v>11.52</v>
      </c>
    </row>
    <row r="48" spans="1:6">
      <c r="A48" s="96">
        <v>37</v>
      </c>
      <c r="B48" s="97">
        <v>11.68</v>
      </c>
      <c r="E48" s="96">
        <v>37</v>
      </c>
      <c r="F48" s="97">
        <v>11.68</v>
      </c>
    </row>
    <row r="49" spans="1:6">
      <c r="A49" s="96">
        <v>38</v>
      </c>
      <c r="B49" s="97">
        <v>11.85</v>
      </c>
      <c r="E49" s="96">
        <v>38</v>
      </c>
      <c r="F49" s="97">
        <v>11.85</v>
      </c>
    </row>
    <row r="50" spans="1:6">
      <c r="A50" s="96">
        <v>39</v>
      </c>
      <c r="B50" s="97">
        <v>12.01</v>
      </c>
      <c r="E50" s="96">
        <v>39</v>
      </c>
      <c r="F50" s="97">
        <v>12.01</v>
      </c>
    </row>
    <row r="51" spans="1:6">
      <c r="A51" s="96">
        <v>40</v>
      </c>
      <c r="B51" s="97">
        <v>12.19</v>
      </c>
      <c r="E51" s="96">
        <v>40</v>
      </c>
      <c r="F51" s="97">
        <v>12.19</v>
      </c>
    </row>
    <row r="52" spans="1:6">
      <c r="A52" s="96">
        <v>41</v>
      </c>
      <c r="B52" s="97">
        <v>12.36</v>
      </c>
      <c r="E52" s="96">
        <v>41</v>
      </c>
      <c r="F52" s="97">
        <v>12.36</v>
      </c>
    </row>
    <row r="53" spans="1:6">
      <c r="A53" s="96">
        <v>42</v>
      </c>
      <c r="B53" s="97">
        <v>12.54</v>
      </c>
      <c r="E53" s="96">
        <v>42</v>
      </c>
      <c r="F53" s="97">
        <v>12.54</v>
      </c>
    </row>
    <row r="54" spans="1:6">
      <c r="A54" s="96">
        <v>43</v>
      </c>
      <c r="B54" s="97">
        <v>12.72</v>
      </c>
      <c r="E54" s="96">
        <v>43</v>
      </c>
      <c r="F54" s="97">
        <v>12.72</v>
      </c>
    </row>
    <row r="55" spans="1:6">
      <c r="A55" s="96">
        <v>44</v>
      </c>
      <c r="B55" s="97">
        <v>12.9</v>
      </c>
      <c r="E55" s="96">
        <v>44</v>
      </c>
      <c r="F55" s="97">
        <v>12.9</v>
      </c>
    </row>
    <row r="56" spans="1:6">
      <c r="A56" s="96">
        <v>45</v>
      </c>
      <c r="B56" s="97">
        <v>13.08</v>
      </c>
      <c r="E56" s="96">
        <v>45</v>
      </c>
      <c r="F56" s="97">
        <v>13.08</v>
      </c>
    </row>
    <row r="57" spans="1:6">
      <c r="A57" s="96">
        <v>46</v>
      </c>
      <c r="B57" s="97">
        <v>13.27</v>
      </c>
      <c r="E57" s="96">
        <v>46</v>
      </c>
      <c r="F57" s="97">
        <v>13.27</v>
      </c>
    </row>
    <row r="58" spans="1:6">
      <c r="A58" s="96">
        <v>47</v>
      </c>
      <c r="B58" s="97">
        <v>13.47</v>
      </c>
      <c r="E58" s="96">
        <v>47</v>
      </c>
      <c r="F58" s="97">
        <v>13.47</v>
      </c>
    </row>
    <row r="59" spans="1:6">
      <c r="A59" s="96">
        <v>48</v>
      </c>
      <c r="B59" s="97">
        <v>13.66</v>
      </c>
      <c r="E59" s="96">
        <v>48</v>
      </c>
      <c r="F59" s="97">
        <v>13.66</v>
      </c>
    </row>
    <row r="60" spans="1:6">
      <c r="A60" s="96">
        <v>49</v>
      </c>
      <c r="B60" s="97">
        <v>13.86</v>
      </c>
      <c r="E60" s="96">
        <v>49</v>
      </c>
      <c r="F60" s="97">
        <v>13.86</v>
      </c>
    </row>
    <row r="61" spans="1:6">
      <c r="A61" s="96">
        <v>50</v>
      </c>
      <c r="B61" s="97">
        <v>14.07</v>
      </c>
      <c r="E61" s="96">
        <v>50</v>
      </c>
      <c r="F61" s="97">
        <v>14.07</v>
      </c>
    </row>
    <row r="62" spans="1:6">
      <c r="A62" s="96">
        <v>51</v>
      </c>
      <c r="B62" s="97">
        <v>14.28</v>
      </c>
      <c r="E62" s="96">
        <v>51</v>
      </c>
      <c r="F62" s="97">
        <v>14.28</v>
      </c>
    </row>
    <row r="63" spans="1:6">
      <c r="A63" s="96">
        <v>52</v>
      </c>
      <c r="B63" s="97">
        <v>14.49</v>
      </c>
      <c r="E63" s="96">
        <v>52</v>
      </c>
      <c r="F63" s="97">
        <v>14.49</v>
      </c>
    </row>
    <row r="64" spans="1:6">
      <c r="A64" s="96">
        <v>53</v>
      </c>
      <c r="B64" s="97">
        <v>14.71</v>
      </c>
      <c r="E64" s="96">
        <v>53</v>
      </c>
      <c r="F64" s="97">
        <v>14.71</v>
      </c>
    </row>
    <row r="65" spans="1:6">
      <c r="A65" s="96">
        <v>54</v>
      </c>
      <c r="B65" s="97">
        <v>14.94</v>
      </c>
      <c r="E65" s="96">
        <v>54</v>
      </c>
      <c r="F65" s="97">
        <v>14.94</v>
      </c>
    </row>
    <row r="66" spans="1:6">
      <c r="A66" s="96">
        <v>55</v>
      </c>
      <c r="B66" s="97">
        <v>15.17</v>
      </c>
      <c r="E66" s="96">
        <v>55</v>
      </c>
      <c r="F66" s="97">
        <v>15.17</v>
      </c>
    </row>
    <row r="67" spans="1:6">
      <c r="A67" s="96">
        <v>56</v>
      </c>
      <c r="B67" s="97">
        <v>15.41</v>
      </c>
      <c r="E67" s="96">
        <v>56</v>
      </c>
      <c r="F67" s="97">
        <v>15.41</v>
      </c>
    </row>
    <row r="68" spans="1:6">
      <c r="A68" s="96">
        <v>57</v>
      </c>
      <c r="B68" s="97">
        <v>15.65</v>
      </c>
      <c r="E68" s="96">
        <v>57</v>
      </c>
      <c r="F68" s="97">
        <v>15.65</v>
      </c>
    </row>
    <row r="69" spans="1:6">
      <c r="A69" s="96">
        <v>58</v>
      </c>
      <c r="B69" s="97">
        <v>15.9</v>
      </c>
      <c r="E69" s="96">
        <v>58</v>
      </c>
      <c r="F69" s="97">
        <v>15.9</v>
      </c>
    </row>
    <row r="70" spans="1:6">
      <c r="A70" s="96">
        <v>59</v>
      </c>
      <c r="B70" s="97">
        <v>16.170000000000002</v>
      </c>
      <c r="E70" s="96">
        <v>59</v>
      </c>
      <c r="F70" s="97">
        <v>16.170000000000002</v>
      </c>
    </row>
    <row r="71" spans="1:6">
      <c r="A71" s="96">
        <v>60</v>
      </c>
      <c r="B71" s="97">
        <v>16.440000000000001</v>
      </c>
      <c r="E71" s="96">
        <v>60</v>
      </c>
      <c r="F71" s="97">
        <v>16.440000000000001</v>
      </c>
    </row>
    <row r="72" spans="1:6">
      <c r="A72" s="96">
        <v>61</v>
      </c>
      <c r="B72" s="97">
        <v>16.73</v>
      </c>
      <c r="E72" s="96">
        <v>61</v>
      </c>
      <c r="F72" s="97">
        <v>16.73</v>
      </c>
    </row>
    <row r="73" spans="1:6">
      <c r="A73" s="96">
        <v>62</v>
      </c>
      <c r="B73" s="97">
        <v>17.02</v>
      </c>
      <c r="E73" s="96">
        <v>62</v>
      </c>
      <c r="F73" s="97">
        <v>17.02</v>
      </c>
    </row>
    <row r="74" spans="1:6">
      <c r="A74" s="96">
        <v>63</v>
      </c>
      <c r="B74" s="97">
        <v>17.34</v>
      </c>
      <c r="E74" s="96">
        <v>63</v>
      </c>
      <c r="F74" s="97">
        <v>17.34</v>
      </c>
    </row>
    <row r="75" spans="1:6">
      <c r="A75" s="96">
        <v>64</v>
      </c>
      <c r="B75" s="97">
        <v>17.66</v>
      </c>
      <c r="E75" s="96">
        <v>64</v>
      </c>
      <c r="F75" s="97">
        <v>17.66</v>
      </c>
    </row>
    <row r="76" spans="1:6">
      <c r="A76" s="96">
        <v>65</v>
      </c>
      <c r="B76" s="97">
        <v>18.010000000000002</v>
      </c>
      <c r="E76" s="96">
        <v>65</v>
      </c>
      <c r="F76" s="97">
        <v>18.010000000000002</v>
      </c>
    </row>
    <row r="77" spans="1:6">
      <c r="A77" s="96">
        <v>66</v>
      </c>
      <c r="B77" s="97">
        <v>17.850000000000001</v>
      </c>
      <c r="E77" s="96">
        <v>66</v>
      </c>
      <c r="F77" s="97">
        <v>17.850000000000001</v>
      </c>
    </row>
    <row r="78" spans="1:6">
      <c r="A78" s="96">
        <v>67</v>
      </c>
      <c r="B78" s="97">
        <v>17.190000000000001</v>
      </c>
      <c r="E78" s="96">
        <v>67</v>
      </c>
      <c r="F78" s="97">
        <v>17.190000000000001</v>
      </c>
    </row>
    <row r="79" spans="1:6">
      <c r="A79" s="96">
        <v>68</v>
      </c>
      <c r="B79" s="97">
        <v>16.53</v>
      </c>
      <c r="E79" s="96">
        <v>68</v>
      </c>
      <c r="F79" s="97">
        <v>16.53</v>
      </c>
    </row>
    <row r="80" spans="1:6">
      <c r="A80" s="96">
        <v>69</v>
      </c>
      <c r="B80" s="97">
        <v>15.87</v>
      </c>
      <c r="E80" s="96">
        <v>69</v>
      </c>
      <c r="F80" s="97">
        <v>15.87</v>
      </c>
    </row>
    <row r="81" spans="1:6">
      <c r="A81" s="96">
        <v>70</v>
      </c>
      <c r="B81" s="97">
        <v>15.21</v>
      </c>
      <c r="E81" s="96">
        <v>70</v>
      </c>
      <c r="F81" s="97">
        <v>15.21</v>
      </c>
    </row>
    <row r="82" spans="1:6">
      <c r="A82" s="96">
        <v>71</v>
      </c>
      <c r="B82" s="97">
        <v>14.57</v>
      </c>
      <c r="E82" s="96">
        <v>71</v>
      </c>
      <c r="F82" s="97">
        <v>14.57</v>
      </c>
    </row>
    <row r="83" spans="1:6">
      <c r="A83" s="96">
        <v>72</v>
      </c>
      <c r="B83" s="97">
        <v>13.93</v>
      </c>
      <c r="E83" s="96">
        <v>72</v>
      </c>
      <c r="F83" s="97">
        <v>13.93</v>
      </c>
    </row>
    <row r="84" spans="1:6">
      <c r="A84" s="96">
        <v>73</v>
      </c>
      <c r="B84" s="97">
        <v>13.3</v>
      </c>
      <c r="E84" s="96">
        <v>73</v>
      </c>
      <c r="F84" s="97">
        <v>13.3</v>
      </c>
    </row>
    <row r="85" spans="1:6">
      <c r="A85" s="96">
        <v>74</v>
      </c>
      <c r="B85" s="97">
        <v>12.67</v>
      </c>
      <c r="E85" s="96">
        <v>74</v>
      </c>
      <c r="F85" s="97">
        <v>12.67</v>
      </c>
    </row>
    <row r="86" spans="1:6">
      <c r="A86" s="96">
        <v>75</v>
      </c>
      <c r="B86" s="97">
        <v>12.05</v>
      </c>
      <c r="E86" s="96">
        <v>75</v>
      </c>
      <c r="F86" s="97">
        <v>12.05</v>
      </c>
    </row>
    <row r="87" spans="1:6">
      <c r="A87" s="96">
        <v>76</v>
      </c>
      <c r="B87" s="97">
        <v>11.43</v>
      </c>
      <c r="E87" s="96">
        <v>76</v>
      </c>
      <c r="F87" s="97">
        <v>11.43</v>
      </c>
    </row>
    <row r="88" spans="1:6">
      <c r="A88" s="96">
        <v>77</v>
      </c>
      <c r="B88" s="97">
        <v>10.83</v>
      </c>
      <c r="E88" s="96">
        <v>77</v>
      </c>
      <c r="F88" s="97">
        <v>10.83</v>
      </c>
    </row>
    <row r="89" spans="1:6">
      <c r="A89" s="96">
        <v>78</v>
      </c>
      <c r="B89" s="97">
        <v>10.24</v>
      </c>
      <c r="E89" s="96">
        <v>78</v>
      </c>
      <c r="F89" s="97">
        <v>10.24</v>
      </c>
    </row>
    <row r="90" spans="1:6">
      <c r="A90" s="96">
        <v>79</v>
      </c>
      <c r="B90" s="97">
        <v>9.67</v>
      </c>
      <c r="E90" s="96">
        <v>79</v>
      </c>
      <c r="F90" s="97">
        <v>9.67</v>
      </c>
    </row>
    <row r="91" spans="1:6">
      <c r="A91" s="96">
        <v>80</v>
      </c>
      <c r="B91" s="97">
        <v>9.11</v>
      </c>
      <c r="E91" s="96">
        <v>80</v>
      </c>
      <c r="F91" s="97">
        <v>9.11</v>
      </c>
    </row>
    <row r="92" spans="1:6">
      <c r="A92" s="96">
        <v>81</v>
      </c>
      <c r="B92" s="97">
        <v>8.56</v>
      </c>
      <c r="E92" s="96">
        <v>81</v>
      </c>
      <c r="F92" s="97">
        <v>8.56</v>
      </c>
    </row>
    <row r="93" spans="1:6">
      <c r="A93" s="96">
        <v>82</v>
      </c>
      <c r="B93" s="97">
        <v>8.0399999999999991</v>
      </c>
      <c r="E93" s="96">
        <v>82</v>
      </c>
      <c r="F93" s="97">
        <v>8.0399999999999991</v>
      </c>
    </row>
    <row r="94" spans="1:6">
      <c r="A94" s="96">
        <v>83</v>
      </c>
      <c r="B94" s="97">
        <v>7.53</v>
      </c>
      <c r="E94" s="96">
        <v>83</v>
      </c>
      <c r="F94" s="97">
        <v>7.53</v>
      </c>
    </row>
    <row r="95" spans="1:6">
      <c r="A95" s="96">
        <v>84</v>
      </c>
      <c r="B95" s="97">
        <v>7.05</v>
      </c>
      <c r="E95" s="96">
        <v>84</v>
      </c>
      <c r="F95" s="97">
        <v>7.05</v>
      </c>
    </row>
    <row r="96" spans="1:6">
      <c r="A96" s="96">
        <v>85</v>
      </c>
      <c r="B96" s="97">
        <v>6.58</v>
      </c>
      <c r="E96" s="96">
        <v>85</v>
      </c>
      <c r="F96" s="97">
        <v>6.58</v>
      </c>
    </row>
    <row r="97" spans="1:6">
      <c r="A97" s="96">
        <v>86</v>
      </c>
      <c r="B97" s="97">
        <v>6.13</v>
      </c>
      <c r="E97" s="96">
        <v>86</v>
      </c>
      <c r="F97" s="97">
        <v>6.13</v>
      </c>
    </row>
    <row r="98" spans="1:6">
      <c r="A98" s="96">
        <v>87</v>
      </c>
      <c r="B98" s="97">
        <v>5.7</v>
      </c>
      <c r="E98" s="96">
        <v>87</v>
      </c>
      <c r="F98" s="97">
        <v>5.7</v>
      </c>
    </row>
    <row r="99" spans="1:6">
      <c r="A99" s="96">
        <v>88</v>
      </c>
      <c r="B99" s="97">
        <v>5.3</v>
      </c>
      <c r="E99" s="96">
        <v>88</v>
      </c>
      <c r="F99" s="97">
        <v>5.3</v>
      </c>
    </row>
    <row r="100" spans="1:6">
      <c r="A100" s="96">
        <v>89</v>
      </c>
      <c r="B100" s="97">
        <v>4.91</v>
      </c>
      <c r="E100" s="96">
        <v>89</v>
      </c>
      <c r="F100" s="97">
        <v>4.91</v>
      </c>
    </row>
    <row r="101" spans="1:6">
      <c r="A101" s="96">
        <v>90</v>
      </c>
      <c r="B101" s="97">
        <v>4.55</v>
      </c>
      <c r="E101" s="96">
        <v>90</v>
      </c>
      <c r="F101" s="97">
        <v>4.55</v>
      </c>
    </row>
    <row r="102" spans="1:6">
      <c r="A102" s="96">
        <v>91</v>
      </c>
      <c r="B102" s="97">
        <v>4.21</v>
      </c>
      <c r="E102" s="96">
        <v>91</v>
      </c>
      <c r="F102" s="97">
        <v>4.21</v>
      </c>
    </row>
    <row r="103" spans="1:6">
      <c r="A103" s="96">
        <v>92</v>
      </c>
      <c r="B103" s="97">
        <v>3.9</v>
      </c>
      <c r="E103" s="96">
        <v>92</v>
      </c>
      <c r="F103" s="97">
        <v>3.9</v>
      </c>
    </row>
    <row r="104" spans="1:6">
      <c r="A104" s="96">
        <v>93</v>
      </c>
      <c r="B104" s="97">
        <v>3.61</v>
      </c>
      <c r="E104" s="96">
        <v>93</v>
      </c>
      <c r="F104" s="97">
        <v>3.61</v>
      </c>
    </row>
    <row r="105" spans="1:6">
      <c r="A105" s="96">
        <v>94</v>
      </c>
      <c r="B105" s="97">
        <v>3.35</v>
      </c>
      <c r="E105" s="96">
        <v>94</v>
      </c>
      <c r="F105" s="97">
        <v>3.35</v>
      </c>
    </row>
    <row r="106" spans="1:6">
      <c r="A106" s="96">
        <v>95</v>
      </c>
      <c r="B106" s="97">
        <v>3.11</v>
      </c>
      <c r="E106" s="96">
        <v>95</v>
      </c>
      <c r="F106" s="97">
        <v>3.11</v>
      </c>
    </row>
    <row r="107" spans="1:6">
      <c r="A107" s="96">
        <v>96</v>
      </c>
      <c r="B107" s="97">
        <v>2.9</v>
      </c>
      <c r="E107" s="96">
        <v>96</v>
      </c>
      <c r="F107" s="97">
        <v>2.9</v>
      </c>
    </row>
    <row r="108" spans="1:6">
      <c r="A108" s="96">
        <v>97</v>
      </c>
      <c r="B108" s="97">
        <v>2.71</v>
      </c>
      <c r="E108" s="96">
        <v>97</v>
      </c>
      <c r="F108" s="97">
        <v>2.71</v>
      </c>
    </row>
    <row r="109" spans="1:6">
      <c r="A109" s="96">
        <v>98</v>
      </c>
      <c r="B109" s="97">
        <v>2.5499999999999998</v>
      </c>
      <c r="E109" s="96">
        <v>98</v>
      </c>
      <c r="F109" s="97">
        <v>2.5499999999999998</v>
      </c>
    </row>
    <row r="110" spans="1:6">
      <c r="A110" s="96">
        <v>99</v>
      </c>
      <c r="B110" s="97">
        <v>2.42</v>
      </c>
      <c r="E110" s="96">
        <v>99</v>
      </c>
      <c r="F110" s="97">
        <v>2.42</v>
      </c>
    </row>
    <row r="111" spans="1:6">
      <c r="A111" s="96">
        <v>100</v>
      </c>
      <c r="B111" s="97">
        <v>2.3199999999999998</v>
      </c>
      <c r="E111" s="96">
        <v>100</v>
      </c>
      <c r="F111" s="97">
        <v>2.3199999999999998</v>
      </c>
    </row>
    <row r="113" spans="1:5">
      <c r="A113" s="62" t="s">
        <v>539</v>
      </c>
      <c r="E113" s="62" t="s">
        <v>539</v>
      </c>
    </row>
    <row r="114" spans="1:5">
      <c r="A114" s="62" t="s">
        <v>547</v>
      </c>
      <c r="E114" s="62" t="s">
        <v>547</v>
      </c>
    </row>
  </sheetData>
  <sheetProtection algorithmName="SHA-512" hashValue="02eJSMAPO/zLRwkaix578B0lk2KJDpSxhZgZhGPlEPwFvcBZKV5C1NXAHlOXg9EKaA1VnuRzmF5pMgjzV/aB7w==" saltValue="4judtc/RyFnuvrR0M863Fg==" spinCount="100000" sheet="1" objects="1" scenarios="1"/>
  <conditionalFormatting sqref="A6:A21 E6:E21">
    <cfRule type="expression" dxfId="447" priority="3" stopIfTrue="1">
      <formula>MOD(ROW(),2)=0</formula>
    </cfRule>
    <cfRule type="expression" dxfId="446" priority="4" stopIfTrue="1">
      <formula>MOD(ROW(),2)&lt;&gt;0</formula>
    </cfRule>
  </conditionalFormatting>
  <conditionalFormatting sqref="A26:A111">
    <cfRule type="expression" dxfId="445" priority="15" stopIfTrue="1">
      <formula>MOD(ROW(),2)=0</formula>
    </cfRule>
    <cfRule type="expression" dxfId="444" priority="16" stopIfTrue="1">
      <formula>MOD(ROW(),2)&lt;&gt;0</formula>
    </cfRule>
  </conditionalFormatting>
  <conditionalFormatting sqref="B6:B21 F6:F21">
    <cfRule type="expression" dxfId="443" priority="1" stopIfTrue="1">
      <formula>MOD(ROW(),2)=0</formula>
    </cfRule>
    <cfRule type="expression" dxfId="442" priority="2" stopIfTrue="1">
      <formula>MOD(ROW(),2)&lt;&gt;0</formula>
    </cfRule>
  </conditionalFormatting>
  <conditionalFormatting sqref="B26:B111">
    <cfRule type="expression" dxfId="441" priority="17" stopIfTrue="1">
      <formula>MOD(ROW(),2)=0</formula>
    </cfRule>
    <cfRule type="expression" dxfId="440" priority="18" stopIfTrue="1">
      <formula>MOD(ROW(),2)&lt;&gt;0</formula>
    </cfRule>
  </conditionalFormatting>
  <conditionalFormatting sqref="E26:E111">
    <cfRule type="expression" dxfId="439" priority="11" stopIfTrue="1">
      <formula>MOD(ROW(),2)=0</formula>
    </cfRule>
    <cfRule type="expression" dxfId="438" priority="12" stopIfTrue="1">
      <formula>MOD(ROW(),2)&lt;&gt;0</formula>
    </cfRule>
  </conditionalFormatting>
  <conditionalFormatting sqref="F26:F111">
    <cfRule type="expression" dxfId="437" priority="13" stopIfTrue="1">
      <formula>MOD(ROW(),2)=0</formula>
    </cfRule>
    <cfRule type="expression" dxfId="436" priority="1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8"/>
  <dimension ref="A1:I114"/>
  <sheetViews>
    <sheetView showGridLines="0" zoomScale="85" zoomScaleNormal="85" workbookViewId="0">
      <selection activeCell="A26" sqref="A26:XFD26"/>
    </sheetView>
  </sheetViews>
  <sheetFormatPr defaultColWidth="10" defaultRowHeight="13.2"/>
  <cols>
    <col min="1" max="1" width="31.5546875" style="15" customWidth="1"/>
    <col min="2" max="2" width="22.5546875" style="15" customWidth="1"/>
    <col min="3" max="3" width="10.21875" style="15" customWidth="1"/>
    <col min="4" max="4" width="10" style="15" customWidth="1"/>
    <col min="5" max="5" width="31.5546875" style="15" customWidth="1"/>
    <col min="6" max="6" width="22.5546875" style="15" customWidth="1"/>
    <col min="7" max="16384" width="10" style="15"/>
  </cols>
  <sheetData>
    <row r="1" spans="1:9" ht="21">
      <c r="A1" s="14" t="s">
        <v>0</v>
      </c>
      <c r="B1" s="37"/>
      <c r="C1" s="37"/>
      <c r="D1" s="37"/>
      <c r="E1" s="37"/>
      <c r="F1" s="37"/>
      <c r="G1" s="37"/>
      <c r="H1" s="37"/>
      <c r="I1" s="37"/>
    </row>
    <row r="2" spans="1:9" ht="15.6">
      <c r="A2" s="16" t="str">
        <f>IF(title="&gt; Enter workbook title here","Enter workbook title in Cover sheet",title)</f>
        <v>AFPS - Consolidated Factor Spreadsheet</v>
      </c>
      <c r="B2" s="38"/>
      <c r="C2" s="38"/>
      <c r="D2" s="38"/>
      <c r="E2" s="38"/>
      <c r="F2" s="38"/>
      <c r="G2" s="38"/>
      <c r="H2" s="38"/>
      <c r="I2" s="38"/>
    </row>
    <row r="3" spans="1:9" ht="15.6">
      <c r="A3" s="17" t="str">
        <f>TABLE_FACTOR_TYPE&amp;" - x-"&amp;TABLE_SERIES_NUMBER</f>
        <v>Pension Credit - x-309</v>
      </c>
      <c r="B3" s="38"/>
      <c r="C3" s="38"/>
      <c r="D3" s="38"/>
      <c r="E3" s="38"/>
      <c r="F3" s="38"/>
      <c r="G3" s="38"/>
      <c r="H3" s="38"/>
      <c r="I3" s="38"/>
    </row>
    <row r="4" spans="1:9">
      <c r="A4" s="18"/>
    </row>
    <row r="6" spans="1:9" ht="26.4">
      <c r="A6" s="39" t="s">
        <v>466</v>
      </c>
      <c r="B6" s="40" t="s">
        <v>467</v>
      </c>
      <c r="E6" s="39" t="s">
        <v>466</v>
      </c>
      <c r="F6" s="40" t="s">
        <v>467</v>
      </c>
    </row>
    <row r="7" spans="1:9">
      <c r="A7" s="41" t="s">
        <v>468</v>
      </c>
      <c r="B7" s="42" t="s">
        <v>469</v>
      </c>
      <c r="E7" s="41" t="s">
        <v>468</v>
      </c>
      <c r="F7" s="42" t="s">
        <v>469</v>
      </c>
    </row>
    <row r="8" spans="1:9">
      <c r="A8" s="41" t="s">
        <v>90</v>
      </c>
      <c r="B8" s="42" t="s">
        <v>114</v>
      </c>
      <c r="E8" s="41" t="s">
        <v>90</v>
      </c>
      <c r="F8" s="42" t="s">
        <v>114</v>
      </c>
    </row>
    <row r="9" spans="1:9">
      <c r="A9" s="41" t="s">
        <v>91</v>
      </c>
      <c r="B9" s="42" t="s">
        <v>191</v>
      </c>
      <c r="E9" s="41" t="s">
        <v>91</v>
      </c>
      <c r="F9" s="42" t="s">
        <v>191</v>
      </c>
    </row>
    <row r="10" spans="1:9" ht="26.4">
      <c r="A10" s="41" t="s">
        <v>6</v>
      </c>
      <c r="B10" s="42" t="s">
        <v>210</v>
      </c>
      <c r="E10" s="41" t="s">
        <v>6</v>
      </c>
      <c r="F10" s="42" t="s">
        <v>210</v>
      </c>
    </row>
    <row r="11" spans="1:9">
      <c r="A11" s="41" t="s">
        <v>92</v>
      </c>
      <c r="B11" s="42" t="s">
        <v>106</v>
      </c>
      <c r="E11" s="41" t="s">
        <v>92</v>
      </c>
      <c r="F11" s="42" t="s">
        <v>112</v>
      </c>
    </row>
    <row r="12" spans="1:9" ht="26.4">
      <c r="A12" s="41" t="s">
        <v>93</v>
      </c>
      <c r="B12" s="42" t="s">
        <v>107</v>
      </c>
      <c r="E12" s="41" t="s">
        <v>93</v>
      </c>
      <c r="F12" s="42" t="s">
        <v>107</v>
      </c>
    </row>
    <row r="13" spans="1:9">
      <c r="A13" s="41" t="s">
        <v>470</v>
      </c>
      <c r="B13" s="42">
        <v>0</v>
      </c>
      <c r="E13" s="41" t="s">
        <v>470</v>
      </c>
      <c r="F13" s="42">
        <v>0</v>
      </c>
    </row>
    <row r="14" spans="1:9">
      <c r="A14" s="41" t="s">
        <v>88</v>
      </c>
      <c r="B14" s="42">
        <v>309</v>
      </c>
      <c r="E14" s="41" t="s">
        <v>88</v>
      </c>
      <c r="F14" s="42">
        <v>309</v>
      </c>
    </row>
    <row r="15" spans="1:9">
      <c r="A15" s="41" t="s">
        <v>471</v>
      </c>
      <c r="B15" s="42" t="s">
        <v>209</v>
      </c>
      <c r="E15" s="41" t="s">
        <v>471</v>
      </c>
      <c r="F15" s="42" t="s">
        <v>212</v>
      </c>
    </row>
    <row r="16" spans="1:9">
      <c r="A16" s="41" t="s">
        <v>95</v>
      </c>
      <c r="B16" s="42" t="s">
        <v>211</v>
      </c>
      <c r="E16" s="41" t="s">
        <v>95</v>
      </c>
      <c r="F16" s="42" t="s">
        <v>213</v>
      </c>
    </row>
    <row r="17" spans="1:6" ht="52.8">
      <c r="A17" s="41" t="s">
        <v>96</v>
      </c>
      <c r="B17" s="42"/>
      <c r="E17" s="41" t="s">
        <v>96</v>
      </c>
      <c r="F17" s="42"/>
    </row>
    <row r="18" spans="1:6">
      <c r="A18" s="41" t="s">
        <v>97</v>
      </c>
      <c r="B18" s="43">
        <v>45071</v>
      </c>
      <c r="E18" s="41" t="s">
        <v>97</v>
      </c>
      <c r="F18" s="43">
        <v>45071</v>
      </c>
    </row>
    <row r="19" spans="1:6">
      <c r="A19" s="41" t="s">
        <v>98</v>
      </c>
      <c r="B19" s="43">
        <v>45015</v>
      </c>
      <c r="E19" s="41" t="s">
        <v>98</v>
      </c>
      <c r="F19" s="43">
        <v>45015</v>
      </c>
    </row>
    <row r="20" spans="1:6">
      <c r="A20" s="41" t="s">
        <v>99</v>
      </c>
      <c r="B20" s="42" t="s">
        <v>109</v>
      </c>
      <c r="E20" s="41" t="s">
        <v>99</v>
      </c>
      <c r="F20" s="42" t="s">
        <v>109</v>
      </c>
    </row>
    <row r="21" spans="1:6">
      <c r="A21" s="137" t="s">
        <v>472</v>
      </c>
      <c r="B21" s="42" t="s">
        <v>110</v>
      </c>
      <c r="E21" s="137" t="s">
        <v>472</v>
      </c>
      <c r="F21" s="42" t="s">
        <v>110</v>
      </c>
    </row>
    <row r="23" spans="1:6">
      <c r="A23" s="57"/>
      <c r="B23" s="57" t="str">
        <f>HYPERLINK("#'Factor List'!A1","Back to Factor List")</f>
        <v>Back to Factor List</v>
      </c>
    </row>
    <row r="24" spans="1:6">
      <c r="A24" s="57"/>
      <c r="B24" s="57" t="str">
        <f>HYPERLINK("#'Assumptions'!A1","Assumptions")</f>
        <v>Assumptions</v>
      </c>
    </row>
    <row r="26" spans="1:6" ht="26.4">
      <c r="A26" s="95" t="s">
        <v>220</v>
      </c>
      <c r="B26" s="95" t="s">
        <v>473</v>
      </c>
      <c r="E26" s="95" t="s">
        <v>220</v>
      </c>
      <c r="F26" s="95" t="s">
        <v>473</v>
      </c>
    </row>
    <row r="27" spans="1:6">
      <c r="A27" s="96">
        <v>16</v>
      </c>
      <c r="B27" s="97">
        <v>8.2799999999999994</v>
      </c>
      <c r="E27" s="96">
        <v>16</v>
      </c>
      <c r="F27" s="97">
        <v>8.2799999999999994</v>
      </c>
    </row>
    <row r="28" spans="1:6">
      <c r="A28" s="96">
        <v>17</v>
      </c>
      <c r="B28" s="97">
        <v>8.4</v>
      </c>
      <c r="E28" s="96">
        <v>17</v>
      </c>
      <c r="F28" s="97">
        <v>8.4</v>
      </c>
    </row>
    <row r="29" spans="1:6">
      <c r="A29" s="96">
        <v>18</v>
      </c>
      <c r="B29" s="97">
        <v>8.52</v>
      </c>
      <c r="E29" s="96">
        <v>18</v>
      </c>
      <c r="F29" s="97">
        <v>8.52</v>
      </c>
    </row>
    <row r="30" spans="1:6">
      <c r="A30" s="96">
        <v>19</v>
      </c>
      <c r="B30" s="97">
        <v>8.64</v>
      </c>
      <c r="E30" s="96">
        <v>19</v>
      </c>
      <c r="F30" s="97">
        <v>8.64</v>
      </c>
    </row>
    <row r="31" spans="1:6">
      <c r="A31" s="96">
        <v>20</v>
      </c>
      <c r="B31" s="97">
        <v>8.76</v>
      </c>
      <c r="E31" s="96">
        <v>20</v>
      </c>
      <c r="F31" s="97">
        <v>8.76</v>
      </c>
    </row>
    <row r="32" spans="1:6">
      <c r="A32" s="96">
        <v>21</v>
      </c>
      <c r="B32" s="97">
        <v>8.8800000000000008</v>
      </c>
      <c r="E32" s="96">
        <v>21</v>
      </c>
      <c r="F32" s="97">
        <v>8.8800000000000008</v>
      </c>
    </row>
    <row r="33" spans="1:6">
      <c r="A33" s="96">
        <v>22</v>
      </c>
      <c r="B33" s="97">
        <v>9.01</v>
      </c>
      <c r="E33" s="96">
        <v>22</v>
      </c>
      <c r="F33" s="97">
        <v>9.01</v>
      </c>
    </row>
    <row r="34" spans="1:6">
      <c r="A34" s="96">
        <v>23</v>
      </c>
      <c r="B34" s="97">
        <v>9.1300000000000008</v>
      </c>
      <c r="E34" s="96">
        <v>23</v>
      </c>
      <c r="F34" s="97">
        <v>9.1300000000000008</v>
      </c>
    </row>
    <row r="35" spans="1:6">
      <c r="A35" s="96">
        <v>24</v>
      </c>
      <c r="B35" s="97">
        <v>9.26</v>
      </c>
      <c r="E35" s="96">
        <v>24</v>
      </c>
      <c r="F35" s="97">
        <v>9.26</v>
      </c>
    </row>
    <row r="36" spans="1:6">
      <c r="A36" s="96">
        <v>25</v>
      </c>
      <c r="B36" s="97">
        <v>9.39</v>
      </c>
      <c r="E36" s="96">
        <v>25</v>
      </c>
      <c r="F36" s="97">
        <v>9.39</v>
      </c>
    </row>
    <row r="37" spans="1:6">
      <c r="A37" s="96">
        <v>26</v>
      </c>
      <c r="B37" s="97">
        <v>9.52</v>
      </c>
      <c r="E37" s="96">
        <v>26</v>
      </c>
      <c r="F37" s="97">
        <v>9.52</v>
      </c>
    </row>
    <row r="38" spans="1:6">
      <c r="A38" s="96">
        <v>27</v>
      </c>
      <c r="B38" s="97">
        <v>9.65</v>
      </c>
      <c r="E38" s="96">
        <v>27</v>
      </c>
      <c r="F38" s="97">
        <v>9.65</v>
      </c>
    </row>
    <row r="39" spans="1:6">
      <c r="A39" s="96">
        <v>28</v>
      </c>
      <c r="B39" s="97">
        <v>9.7899999999999991</v>
      </c>
      <c r="E39" s="96">
        <v>28</v>
      </c>
      <c r="F39" s="97">
        <v>9.7899999999999991</v>
      </c>
    </row>
    <row r="40" spans="1:6">
      <c r="A40" s="96">
        <v>29</v>
      </c>
      <c r="B40" s="97">
        <v>9.93</v>
      </c>
      <c r="E40" s="96">
        <v>29</v>
      </c>
      <c r="F40" s="97">
        <v>9.93</v>
      </c>
    </row>
    <row r="41" spans="1:6">
      <c r="A41" s="96">
        <v>30</v>
      </c>
      <c r="B41" s="97">
        <v>10.07</v>
      </c>
      <c r="E41" s="96">
        <v>30</v>
      </c>
      <c r="F41" s="97">
        <v>10.07</v>
      </c>
    </row>
    <row r="42" spans="1:6">
      <c r="A42" s="96">
        <v>31</v>
      </c>
      <c r="B42" s="97">
        <v>10.210000000000001</v>
      </c>
      <c r="E42" s="96">
        <v>31</v>
      </c>
      <c r="F42" s="97">
        <v>10.210000000000001</v>
      </c>
    </row>
    <row r="43" spans="1:6">
      <c r="A43" s="96">
        <v>32</v>
      </c>
      <c r="B43" s="97">
        <v>10.35</v>
      </c>
      <c r="E43" s="96">
        <v>32</v>
      </c>
      <c r="F43" s="97">
        <v>10.35</v>
      </c>
    </row>
    <row r="44" spans="1:6">
      <c r="A44" s="96">
        <v>33</v>
      </c>
      <c r="B44" s="97">
        <v>10.5</v>
      </c>
      <c r="E44" s="96">
        <v>33</v>
      </c>
      <c r="F44" s="97">
        <v>10.5</v>
      </c>
    </row>
    <row r="45" spans="1:6">
      <c r="A45" s="96">
        <v>34</v>
      </c>
      <c r="B45" s="97">
        <v>10.64</v>
      </c>
      <c r="E45" s="96">
        <v>34</v>
      </c>
      <c r="F45" s="97">
        <v>10.64</v>
      </c>
    </row>
    <row r="46" spans="1:6">
      <c r="A46" s="96">
        <v>35</v>
      </c>
      <c r="B46" s="97">
        <v>10.79</v>
      </c>
      <c r="E46" s="96">
        <v>35</v>
      </c>
      <c r="F46" s="97">
        <v>10.79</v>
      </c>
    </row>
    <row r="47" spans="1:6">
      <c r="A47" s="96">
        <v>36</v>
      </c>
      <c r="B47" s="97">
        <v>10.94</v>
      </c>
      <c r="E47" s="96">
        <v>36</v>
      </c>
      <c r="F47" s="97">
        <v>10.94</v>
      </c>
    </row>
    <row r="48" spans="1:6">
      <c r="A48" s="96">
        <v>37</v>
      </c>
      <c r="B48" s="97">
        <v>11.1</v>
      </c>
      <c r="E48" s="96">
        <v>37</v>
      </c>
      <c r="F48" s="97">
        <v>11.1</v>
      </c>
    </row>
    <row r="49" spans="1:6">
      <c r="A49" s="96">
        <v>38</v>
      </c>
      <c r="B49" s="97">
        <v>11.25</v>
      </c>
      <c r="E49" s="96">
        <v>38</v>
      </c>
      <c r="F49" s="97">
        <v>11.25</v>
      </c>
    </row>
    <row r="50" spans="1:6">
      <c r="A50" s="96">
        <v>39</v>
      </c>
      <c r="B50" s="97">
        <v>11.41</v>
      </c>
      <c r="E50" s="96">
        <v>39</v>
      </c>
      <c r="F50" s="97">
        <v>11.41</v>
      </c>
    </row>
    <row r="51" spans="1:6">
      <c r="A51" s="96">
        <v>40</v>
      </c>
      <c r="B51" s="97">
        <v>11.57</v>
      </c>
      <c r="E51" s="96">
        <v>40</v>
      </c>
      <c r="F51" s="97">
        <v>11.57</v>
      </c>
    </row>
    <row r="52" spans="1:6">
      <c r="A52" s="96">
        <v>41</v>
      </c>
      <c r="B52" s="97">
        <v>11.74</v>
      </c>
      <c r="E52" s="96">
        <v>41</v>
      </c>
      <c r="F52" s="97">
        <v>11.74</v>
      </c>
    </row>
    <row r="53" spans="1:6">
      <c r="A53" s="96">
        <v>42</v>
      </c>
      <c r="B53" s="97">
        <v>11.9</v>
      </c>
      <c r="E53" s="96">
        <v>42</v>
      </c>
      <c r="F53" s="97">
        <v>11.9</v>
      </c>
    </row>
    <row r="54" spans="1:6">
      <c r="A54" s="96">
        <v>43</v>
      </c>
      <c r="B54" s="97">
        <v>12.07</v>
      </c>
      <c r="E54" s="96">
        <v>43</v>
      </c>
      <c r="F54" s="97">
        <v>12.07</v>
      </c>
    </row>
    <row r="55" spans="1:6">
      <c r="A55" s="96">
        <v>44</v>
      </c>
      <c r="B55" s="97">
        <v>12.24</v>
      </c>
      <c r="E55" s="96">
        <v>44</v>
      </c>
      <c r="F55" s="97">
        <v>12.24</v>
      </c>
    </row>
    <row r="56" spans="1:6">
      <c r="A56" s="96">
        <v>45</v>
      </c>
      <c r="B56" s="97">
        <v>12.42</v>
      </c>
      <c r="E56" s="96">
        <v>45</v>
      </c>
      <c r="F56" s="97">
        <v>12.42</v>
      </c>
    </row>
    <row r="57" spans="1:6">
      <c r="A57" s="96">
        <v>46</v>
      </c>
      <c r="B57" s="97">
        <v>12.59</v>
      </c>
      <c r="E57" s="96">
        <v>46</v>
      </c>
      <c r="F57" s="97">
        <v>12.59</v>
      </c>
    </row>
    <row r="58" spans="1:6">
      <c r="A58" s="96">
        <v>47</v>
      </c>
      <c r="B58" s="97">
        <v>12.78</v>
      </c>
      <c r="E58" s="96">
        <v>47</v>
      </c>
      <c r="F58" s="97">
        <v>12.78</v>
      </c>
    </row>
    <row r="59" spans="1:6">
      <c r="A59" s="96">
        <v>48</v>
      </c>
      <c r="B59" s="97">
        <v>12.96</v>
      </c>
      <c r="E59" s="96">
        <v>48</v>
      </c>
      <c r="F59" s="97">
        <v>12.96</v>
      </c>
    </row>
    <row r="60" spans="1:6">
      <c r="A60" s="96">
        <v>49</v>
      </c>
      <c r="B60" s="97">
        <v>13.15</v>
      </c>
      <c r="E60" s="96">
        <v>49</v>
      </c>
      <c r="F60" s="97">
        <v>13.15</v>
      </c>
    </row>
    <row r="61" spans="1:6">
      <c r="A61" s="96">
        <v>50</v>
      </c>
      <c r="B61" s="97">
        <v>13.34</v>
      </c>
      <c r="E61" s="96">
        <v>50</v>
      </c>
      <c r="F61" s="97">
        <v>13.34</v>
      </c>
    </row>
    <row r="62" spans="1:6">
      <c r="A62" s="96">
        <v>51</v>
      </c>
      <c r="B62" s="97">
        <v>13.54</v>
      </c>
      <c r="E62" s="96">
        <v>51</v>
      </c>
      <c r="F62" s="97">
        <v>13.54</v>
      </c>
    </row>
    <row r="63" spans="1:6">
      <c r="A63" s="96">
        <v>52</v>
      </c>
      <c r="B63" s="97">
        <v>13.74</v>
      </c>
      <c r="E63" s="96">
        <v>52</v>
      </c>
      <c r="F63" s="97">
        <v>13.74</v>
      </c>
    </row>
    <row r="64" spans="1:6">
      <c r="A64" s="96">
        <v>53</v>
      </c>
      <c r="B64" s="97">
        <v>13.94</v>
      </c>
      <c r="E64" s="96">
        <v>53</v>
      </c>
      <c r="F64" s="97">
        <v>13.94</v>
      </c>
    </row>
    <row r="65" spans="1:6">
      <c r="A65" s="96">
        <v>54</v>
      </c>
      <c r="B65" s="97">
        <v>14.16</v>
      </c>
      <c r="E65" s="96">
        <v>54</v>
      </c>
      <c r="F65" s="97">
        <v>14.16</v>
      </c>
    </row>
    <row r="66" spans="1:6">
      <c r="A66" s="96">
        <v>55</v>
      </c>
      <c r="B66" s="97">
        <v>14.37</v>
      </c>
      <c r="E66" s="96">
        <v>55</v>
      </c>
      <c r="F66" s="97">
        <v>14.37</v>
      </c>
    </row>
    <row r="67" spans="1:6">
      <c r="A67" s="96">
        <v>56</v>
      </c>
      <c r="B67" s="97">
        <v>14.6</v>
      </c>
      <c r="E67" s="96">
        <v>56</v>
      </c>
      <c r="F67" s="97">
        <v>14.6</v>
      </c>
    </row>
    <row r="68" spans="1:6">
      <c r="A68" s="96">
        <v>57</v>
      </c>
      <c r="B68" s="97">
        <v>14.83</v>
      </c>
      <c r="E68" s="96">
        <v>57</v>
      </c>
      <c r="F68" s="97">
        <v>14.83</v>
      </c>
    </row>
    <row r="69" spans="1:6">
      <c r="A69" s="96">
        <v>58</v>
      </c>
      <c r="B69" s="97">
        <v>15.06</v>
      </c>
      <c r="E69" s="96">
        <v>58</v>
      </c>
      <c r="F69" s="97">
        <v>15.06</v>
      </c>
    </row>
    <row r="70" spans="1:6">
      <c r="A70" s="96">
        <v>59</v>
      </c>
      <c r="B70" s="97">
        <v>15.31</v>
      </c>
      <c r="E70" s="96">
        <v>59</v>
      </c>
      <c r="F70" s="97">
        <v>15.31</v>
      </c>
    </row>
    <row r="71" spans="1:6">
      <c r="A71" s="96">
        <v>60</v>
      </c>
      <c r="B71" s="97">
        <v>15.57</v>
      </c>
      <c r="E71" s="96">
        <v>60</v>
      </c>
      <c r="F71" s="97">
        <v>15.57</v>
      </c>
    </row>
    <row r="72" spans="1:6">
      <c r="A72" s="96">
        <v>61</v>
      </c>
      <c r="B72" s="97">
        <v>15.83</v>
      </c>
      <c r="E72" s="96">
        <v>61</v>
      </c>
      <c r="F72" s="97">
        <v>15.83</v>
      </c>
    </row>
    <row r="73" spans="1:6">
      <c r="A73" s="96">
        <v>62</v>
      </c>
      <c r="B73" s="97">
        <v>16.11</v>
      </c>
      <c r="E73" s="96">
        <v>62</v>
      </c>
      <c r="F73" s="97">
        <v>16.11</v>
      </c>
    </row>
    <row r="74" spans="1:6">
      <c r="A74" s="96">
        <v>63</v>
      </c>
      <c r="B74" s="97">
        <v>16.41</v>
      </c>
      <c r="E74" s="96">
        <v>63</v>
      </c>
      <c r="F74" s="97">
        <v>16.41</v>
      </c>
    </row>
    <row r="75" spans="1:6">
      <c r="A75" s="96">
        <v>64</v>
      </c>
      <c r="B75" s="97">
        <v>16.71</v>
      </c>
      <c r="E75" s="96">
        <v>64</v>
      </c>
      <c r="F75" s="97">
        <v>16.71</v>
      </c>
    </row>
    <row r="76" spans="1:6">
      <c r="A76" s="96">
        <v>65</v>
      </c>
      <c r="B76" s="97">
        <v>17.04</v>
      </c>
      <c r="E76" s="96">
        <v>65</v>
      </c>
      <c r="F76" s="97">
        <v>17.04</v>
      </c>
    </row>
    <row r="77" spans="1:6">
      <c r="A77" s="96">
        <v>66</v>
      </c>
      <c r="B77" s="97">
        <v>17.38</v>
      </c>
      <c r="E77" s="96">
        <v>66</v>
      </c>
      <c r="F77" s="97">
        <v>17.38</v>
      </c>
    </row>
    <row r="78" spans="1:6">
      <c r="A78" s="96">
        <v>67</v>
      </c>
      <c r="B78" s="97">
        <v>17.22</v>
      </c>
      <c r="E78" s="96">
        <v>67</v>
      </c>
      <c r="F78" s="97">
        <v>17.22</v>
      </c>
    </row>
    <row r="79" spans="1:6">
      <c r="A79" s="96">
        <v>68</v>
      </c>
      <c r="B79" s="97">
        <v>16.55</v>
      </c>
      <c r="E79" s="96">
        <v>68</v>
      </c>
      <c r="F79" s="97">
        <v>16.55</v>
      </c>
    </row>
    <row r="80" spans="1:6">
      <c r="A80" s="96">
        <v>69</v>
      </c>
      <c r="B80" s="97">
        <v>15.89</v>
      </c>
      <c r="E80" s="96">
        <v>69</v>
      </c>
      <c r="F80" s="97">
        <v>15.89</v>
      </c>
    </row>
    <row r="81" spans="1:6">
      <c r="A81" s="96">
        <v>70</v>
      </c>
      <c r="B81" s="97">
        <v>15.22</v>
      </c>
      <c r="E81" s="96">
        <v>70</v>
      </c>
      <c r="F81" s="97">
        <v>15.22</v>
      </c>
    </row>
    <row r="82" spans="1:6">
      <c r="A82" s="96">
        <v>71</v>
      </c>
      <c r="B82" s="97">
        <v>14.57</v>
      </c>
      <c r="E82" s="96">
        <v>71</v>
      </c>
      <c r="F82" s="97">
        <v>14.57</v>
      </c>
    </row>
    <row r="83" spans="1:6">
      <c r="A83" s="96">
        <v>72</v>
      </c>
      <c r="B83" s="97">
        <v>13.93</v>
      </c>
      <c r="E83" s="96">
        <v>72</v>
      </c>
      <c r="F83" s="97">
        <v>13.93</v>
      </c>
    </row>
    <row r="84" spans="1:6">
      <c r="A84" s="96">
        <v>73</v>
      </c>
      <c r="B84" s="97">
        <v>13.3</v>
      </c>
      <c r="E84" s="96">
        <v>73</v>
      </c>
      <c r="F84" s="97">
        <v>13.3</v>
      </c>
    </row>
    <row r="85" spans="1:6">
      <c r="A85" s="96">
        <v>74</v>
      </c>
      <c r="B85" s="97">
        <v>12.67</v>
      </c>
      <c r="E85" s="96">
        <v>74</v>
      </c>
      <c r="F85" s="97">
        <v>12.67</v>
      </c>
    </row>
    <row r="86" spans="1:6">
      <c r="A86" s="96">
        <v>75</v>
      </c>
      <c r="B86" s="97">
        <v>12.05</v>
      </c>
      <c r="E86" s="96">
        <v>75</v>
      </c>
      <c r="F86" s="97">
        <v>12.05</v>
      </c>
    </row>
    <row r="87" spans="1:6">
      <c r="A87" s="96">
        <v>76</v>
      </c>
      <c r="B87" s="97">
        <v>11.43</v>
      </c>
      <c r="E87" s="96">
        <v>76</v>
      </c>
      <c r="F87" s="97">
        <v>11.43</v>
      </c>
    </row>
    <row r="88" spans="1:6">
      <c r="A88" s="96">
        <v>77</v>
      </c>
      <c r="B88" s="97">
        <v>10.83</v>
      </c>
      <c r="E88" s="96">
        <v>77</v>
      </c>
      <c r="F88" s="97">
        <v>10.83</v>
      </c>
    </row>
    <row r="89" spans="1:6">
      <c r="A89" s="96">
        <v>78</v>
      </c>
      <c r="B89" s="97">
        <v>10.24</v>
      </c>
      <c r="E89" s="96">
        <v>78</v>
      </c>
      <c r="F89" s="97">
        <v>10.24</v>
      </c>
    </row>
    <row r="90" spans="1:6">
      <c r="A90" s="96">
        <v>79</v>
      </c>
      <c r="B90" s="97">
        <v>9.67</v>
      </c>
      <c r="E90" s="96">
        <v>79</v>
      </c>
      <c r="F90" s="97">
        <v>9.67</v>
      </c>
    </row>
    <row r="91" spans="1:6">
      <c r="A91" s="96">
        <v>80</v>
      </c>
      <c r="B91" s="97">
        <v>9.11</v>
      </c>
      <c r="E91" s="96">
        <v>80</v>
      </c>
      <c r="F91" s="97">
        <v>9.11</v>
      </c>
    </row>
    <row r="92" spans="1:6">
      <c r="A92" s="96">
        <v>81</v>
      </c>
      <c r="B92" s="97">
        <v>8.56</v>
      </c>
      <c r="E92" s="96">
        <v>81</v>
      </c>
      <c r="F92" s="97">
        <v>8.56</v>
      </c>
    </row>
    <row r="93" spans="1:6">
      <c r="A93" s="96">
        <v>82</v>
      </c>
      <c r="B93" s="97">
        <v>8.0399999999999991</v>
      </c>
      <c r="E93" s="96">
        <v>82</v>
      </c>
      <c r="F93" s="97">
        <v>8.0399999999999991</v>
      </c>
    </row>
    <row r="94" spans="1:6">
      <c r="A94" s="96">
        <v>83</v>
      </c>
      <c r="B94" s="97">
        <v>7.53</v>
      </c>
      <c r="E94" s="96">
        <v>83</v>
      </c>
      <c r="F94" s="97">
        <v>7.53</v>
      </c>
    </row>
    <row r="95" spans="1:6">
      <c r="A95" s="96">
        <v>84</v>
      </c>
      <c r="B95" s="97">
        <v>7.05</v>
      </c>
      <c r="E95" s="96">
        <v>84</v>
      </c>
      <c r="F95" s="97">
        <v>7.05</v>
      </c>
    </row>
    <row r="96" spans="1:6">
      <c r="A96" s="96">
        <v>85</v>
      </c>
      <c r="B96" s="97">
        <v>6.58</v>
      </c>
      <c r="E96" s="96">
        <v>85</v>
      </c>
      <c r="F96" s="97">
        <v>6.58</v>
      </c>
    </row>
    <row r="97" spans="1:6">
      <c r="A97" s="96">
        <v>86</v>
      </c>
      <c r="B97" s="97">
        <v>6.13</v>
      </c>
      <c r="E97" s="96">
        <v>86</v>
      </c>
      <c r="F97" s="97">
        <v>6.13</v>
      </c>
    </row>
    <row r="98" spans="1:6">
      <c r="A98" s="96">
        <v>87</v>
      </c>
      <c r="B98" s="97">
        <v>5.7</v>
      </c>
      <c r="E98" s="96">
        <v>87</v>
      </c>
      <c r="F98" s="97">
        <v>5.7</v>
      </c>
    </row>
    <row r="99" spans="1:6">
      <c r="A99" s="96">
        <v>88</v>
      </c>
      <c r="B99" s="97">
        <v>5.3</v>
      </c>
      <c r="E99" s="96">
        <v>88</v>
      </c>
      <c r="F99" s="97">
        <v>5.3</v>
      </c>
    </row>
    <row r="100" spans="1:6">
      <c r="A100" s="96">
        <v>89</v>
      </c>
      <c r="B100" s="97">
        <v>4.91</v>
      </c>
      <c r="E100" s="96">
        <v>89</v>
      </c>
      <c r="F100" s="97">
        <v>4.91</v>
      </c>
    </row>
    <row r="101" spans="1:6">
      <c r="A101" s="96">
        <v>90</v>
      </c>
      <c r="B101" s="97">
        <v>4.55</v>
      </c>
      <c r="E101" s="96">
        <v>90</v>
      </c>
      <c r="F101" s="97">
        <v>4.55</v>
      </c>
    </row>
    <row r="102" spans="1:6">
      <c r="A102" s="96">
        <v>91</v>
      </c>
      <c r="B102" s="97">
        <v>4.21</v>
      </c>
      <c r="E102" s="96">
        <v>91</v>
      </c>
      <c r="F102" s="97">
        <v>4.21</v>
      </c>
    </row>
    <row r="103" spans="1:6">
      <c r="A103" s="96">
        <v>92</v>
      </c>
      <c r="B103" s="97">
        <v>3.9</v>
      </c>
      <c r="E103" s="96">
        <v>92</v>
      </c>
      <c r="F103" s="97">
        <v>3.9</v>
      </c>
    </row>
    <row r="104" spans="1:6">
      <c r="A104" s="96">
        <v>93</v>
      </c>
      <c r="B104" s="97">
        <v>3.61</v>
      </c>
      <c r="E104" s="96">
        <v>93</v>
      </c>
      <c r="F104" s="97">
        <v>3.61</v>
      </c>
    </row>
    <row r="105" spans="1:6">
      <c r="A105" s="96">
        <v>94</v>
      </c>
      <c r="B105" s="97">
        <v>3.35</v>
      </c>
      <c r="E105" s="96">
        <v>94</v>
      </c>
      <c r="F105" s="97">
        <v>3.35</v>
      </c>
    </row>
    <row r="106" spans="1:6">
      <c r="A106" s="96">
        <v>95</v>
      </c>
      <c r="B106" s="97">
        <v>3.11</v>
      </c>
      <c r="E106" s="96">
        <v>95</v>
      </c>
      <c r="F106" s="97">
        <v>3.11</v>
      </c>
    </row>
    <row r="107" spans="1:6">
      <c r="A107" s="96">
        <v>96</v>
      </c>
      <c r="B107" s="97">
        <v>2.9</v>
      </c>
      <c r="E107" s="96">
        <v>96</v>
      </c>
      <c r="F107" s="97">
        <v>2.9</v>
      </c>
    </row>
    <row r="108" spans="1:6">
      <c r="A108" s="96">
        <v>97</v>
      </c>
      <c r="B108" s="97">
        <v>2.71</v>
      </c>
      <c r="E108" s="96">
        <v>97</v>
      </c>
      <c r="F108" s="97">
        <v>2.71</v>
      </c>
    </row>
    <row r="109" spans="1:6">
      <c r="A109" s="96">
        <v>98</v>
      </c>
      <c r="B109" s="97">
        <v>2.5499999999999998</v>
      </c>
      <c r="E109" s="96">
        <v>98</v>
      </c>
      <c r="F109" s="97">
        <v>2.5499999999999998</v>
      </c>
    </row>
    <row r="110" spans="1:6">
      <c r="A110" s="96">
        <v>99</v>
      </c>
      <c r="B110" s="97">
        <v>2.42</v>
      </c>
      <c r="E110" s="96">
        <v>99</v>
      </c>
      <c r="F110" s="97">
        <v>2.42</v>
      </c>
    </row>
    <row r="111" spans="1:6">
      <c r="A111" s="96">
        <v>100</v>
      </c>
      <c r="B111" s="97">
        <v>2.3199999999999998</v>
      </c>
      <c r="E111" s="96">
        <v>100</v>
      </c>
      <c r="F111" s="97">
        <v>2.3199999999999998</v>
      </c>
    </row>
    <row r="113" spans="1:5">
      <c r="A113" s="62" t="s">
        <v>539</v>
      </c>
      <c r="B113" s="63"/>
      <c r="C113" s="63"/>
      <c r="D113" s="63"/>
      <c r="E113" s="62" t="s">
        <v>539</v>
      </c>
    </row>
    <row r="114" spans="1:5">
      <c r="A114" s="62" t="s">
        <v>547</v>
      </c>
      <c r="B114" s="63"/>
      <c r="C114" s="63"/>
      <c r="D114" s="63"/>
      <c r="E114" s="62" t="s">
        <v>547</v>
      </c>
    </row>
  </sheetData>
  <sheetProtection algorithmName="SHA-512" hashValue="g5StAY+njU6JCg5SmSoZyQJ5by+yH+r1OSFDfHqQmUeFLCzcq3oMLYnwVG5oiFfdxJ8nRDmdNBueWBD9zVe5aA==" saltValue="fPQ/hePULTtNVrVtwROGig==" spinCount="100000" sheet="1" objects="1" scenarios="1"/>
  <conditionalFormatting sqref="A6:A21 E6:E21">
    <cfRule type="expression" dxfId="435" priority="3" stopIfTrue="1">
      <formula>MOD(ROW(),2)=0</formula>
    </cfRule>
    <cfRule type="expression" dxfId="434" priority="4" stopIfTrue="1">
      <formula>MOD(ROW(),2)&lt;&gt;0</formula>
    </cfRule>
  </conditionalFormatting>
  <conditionalFormatting sqref="A26:A111">
    <cfRule type="expression" dxfId="433" priority="13" stopIfTrue="1">
      <formula>MOD(ROW(),2)=0</formula>
    </cfRule>
    <cfRule type="expression" dxfId="432" priority="14" stopIfTrue="1">
      <formula>MOD(ROW(),2)&lt;&gt;0</formula>
    </cfRule>
  </conditionalFormatting>
  <conditionalFormatting sqref="B6:B21 F6:F21">
    <cfRule type="expression" dxfId="431" priority="1" stopIfTrue="1">
      <formula>MOD(ROW(),2)=0</formula>
    </cfRule>
    <cfRule type="expression" dxfId="430" priority="2" stopIfTrue="1">
      <formula>MOD(ROW(),2)&lt;&gt;0</formula>
    </cfRule>
  </conditionalFormatting>
  <conditionalFormatting sqref="B26:B111">
    <cfRule type="expression" dxfId="429" priority="15" stopIfTrue="1">
      <formula>MOD(ROW(),2)=0</formula>
    </cfRule>
    <cfRule type="expression" dxfId="428" priority="16" stopIfTrue="1">
      <formula>MOD(ROW(),2)&lt;&gt;0</formula>
    </cfRule>
  </conditionalFormatting>
  <conditionalFormatting sqref="E26:E111">
    <cfRule type="expression" dxfId="427" priority="9" stopIfTrue="1">
      <formula>MOD(ROW(),2)=0</formula>
    </cfRule>
    <cfRule type="expression" dxfId="426" priority="10" stopIfTrue="1">
      <formula>MOD(ROW(),2)&lt;&gt;0</formula>
    </cfRule>
  </conditionalFormatting>
  <conditionalFormatting sqref="F26:F111">
    <cfRule type="expression" dxfId="425" priority="11" stopIfTrue="1">
      <formula>MOD(ROW(),2)=0</formula>
    </cfRule>
    <cfRule type="expression" dxfId="424" priority="1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workbookViewId="0">
      <selection activeCell="A2" sqref="A2"/>
    </sheetView>
  </sheetViews>
  <sheetFormatPr defaultColWidth="9.21875" defaultRowHeight="13.2"/>
  <cols>
    <col min="1" max="16384" width="9.21875" style="15"/>
  </cols>
  <sheetData>
    <row r="1" spans="1:13" ht="21">
      <c r="A1" s="14" t="s">
        <v>0</v>
      </c>
      <c r="B1" s="14"/>
      <c r="C1" s="14"/>
      <c r="D1" s="14"/>
      <c r="E1" s="14"/>
      <c r="F1" s="14"/>
      <c r="G1" s="14"/>
      <c r="H1" s="14"/>
      <c r="I1" s="14"/>
      <c r="J1" s="14"/>
      <c r="K1" s="14"/>
      <c r="L1" s="14"/>
    </row>
    <row r="2" spans="1:13" ht="15.6">
      <c r="A2" s="16" t="s">
        <v>1</v>
      </c>
      <c r="B2" s="16"/>
      <c r="C2" s="16"/>
      <c r="D2" s="16"/>
      <c r="E2" s="16"/>
      <c r="F2" s="16"/>
      <c r="G2" s="16"/>
      <c r="H2" s="16"/>
      <c r="I2" s="16"/>
      <c r="J2" s="16"/>
      <c r="K2" s="16"/>
      <c r="L2" s="16"/>
    </row>
    <row r="3" spans="1:13" ht="15.6">
      <c r="A3" s="17" t="s">
        <v>43</v>
      </c>
      <c r="B3" s="17"/>
      <c r="C3" s="17"/>
      <c r="D3" s="17"/>
      <c r="E3" s="17"/>
      <c r="F3" s="17"/>
      <c r="G3" s="17"/>
      <c r="H3" s="17"/>
      <c r="I3" s="17"/>
      <c r="J3" s="17"/>
      <c r="K3" s="17"/>
      <c r="L3" s="17"/>
    </row>
    <row r="4" spans="1:13">
      <c r="A4" s="18" t="str">
        <f ca="1">CELL("filename",A1)</f>
        <v>https://tris42.sharepoint.com/sites/gad_wrkgrp_actuarial/pspsactuarialwork/Central/Factors &amp; Guidance/2024 Guidance Review/4. Online portal/3. Import data/3. Factor tables/0_client_friendly/Ready to be uploaded/2025-03/[AFPS Consolidated Factors 2025-02.xlsx]Purpose of spreadsheet</v>
      </c>
      <c r="B4" s="18"/>
    </row>
    <row r="5" spans="1:13">
      <c r="E5" s="20"/>
      <c r="F5" s="20"/>
      <c r="G5" s="20"/>
    </row>
    <row r="7" spans="1:13">
      <c r="A7" s="147" t="s">
        <v>44</v>
      </c>
      <c r="B7" s="148"/>
      <c r="C7" s="148"/>
      <c r="D7" s="148"/>
      <c r="E7" s="148"/>
      <c r="F7" s="148"/>
      <c r="G7" s="148"/>
      <c r="H7" s="148"/>
      <c r="I7" s="148"/>
      <c r="J7" s="148"/>
      <c r="K7" s="148"/>
      <c r="L7" s="148"/>
      <c r="M7" s="149"/>
    </row>
    <row r="8" spans="1:13">
      <c r="A8" s="25"/>
      <c r="M8" s="36"/>
    </row>
    <row r="9" spans="1:13" ht="13.35" customHeight="1">
      <c r="A9" s="150" t="s">
        <v>45</v>
      </c>
      <c r="B9" s="151"/>
      <c r="C9" s="151"/>
      <c r="D9" s="151"/>
      <c r="E9" s="151"/>
      <c r="F9" s="151"/>
      <c r="G9" s="151"/>
      <c r="H9" s="151"/>
      <c r="I9" s="151"/>
      <c r="J9" s="151"/>
      <c r="K9" s="151"/>
      <c r="L9" s="151"/>
      <c r="M9" s="152"/>
    </row>
    <row r="10" spans="1:13" ht="22.5" customHeight="1">
      <c r="A10" s="150"/>
      <c r="B10" s="151"/>
      <c r="C10" s="151"/>
      <c r="D10" s="151"/>
      <c r="E10" s="151"/>
      <c r="F10" s="151"/>
      <c r="G10" s="151"/>
      <c r="H10" s="151"/>
      <c r="I10" s="151"/>
      <c r="J10" s="151"/>
      <c r="K10" s="151"/>
      <c r="L10" s="151"/>
      <c r="M10" s="152"/>
    </row>
    <row r="11" spans="1:13" ht="31.5" customHeight="1">
      <c r="A11" s="150"/>
      <c r="B11" s="151"/>
      <c r="C11" s="151"/>
      <c r="D11" s="151"/>
      <c r="E11" s="151"/>
      <c r="F11" s="151"/>
      <c r="G11" s="151"/>
      <c r="H11" s="151"/>
      <c r="I11" s="151"/>
      <c r="J11" s="151"/>
      <c r="K11" s="151"/>
      <c r="L11" s="151"/>
      <c r="M11" s="152"/>
    </row>
    <row r="12" spans="1:13" ht="156.75" customHeight="1">
      <c r="A12" s="153"/>
      <c r="B12" s="154"/>
      <c r="C12" s="154"/>
      <c r="D12" s="154"/>
      <c r="E12" s="154"/>
      <c r="F12" s="154"/>
      <c r="G12" s="154"/>
      <c r="H12" s="154"/>
      <c r="I12" s="154"/>
      <c r="J12" s="154"/>
      <c r="K12" s="154"/>
      <c r="L12" s="154"/>
      <c r="M12" s="155"/>
    </row>
  </sheetData>
  <sheetProtection algorithmName="SHA-512" hashValue="ai5lUxJ2aGibRfJQgJQB6tQzNJ27ZlvPvkoOYNRDCIMa8vD2MSYbj63upr4CsfLVPHemWpaiXhSzClXQOfb8Ew==" saltValue="Ik6aBWzupG0DsaEHXvcRzQ=="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9"/>
  <dimension ref="A1:I114"/>
  <sheetViews>
    <sheetView showGridLines="0" zoomScale="85" zoomScaleNormal="85" workbookViewId="0">
      <selection activeCell="A26" sqref="A26:XFD26"/>
    </sheetView>
  </sheetViews>
  <sheetFormatPr defaultColWidth="10" defaultRowHeight="13.2"/>
  <cols>
    <col min="1" max="1" width="31.5546875" style="15" customWidth="1"/>
    <col min="2" max="2" width="22.5546875" style="15" customWidth="1"/>
    <col min="3" max="3" width="10.21875" style="15" customWidth="1"/>
    <col min="4" max="4" width="10" style="15" customWidth="1"/>
    <col min="5" max="5" width="31.5546875" style="15" customWidth="1"/>
    <col min="6" max="6" width="22.5546875" style="15" customWidth="1"/>
    <col min="7" max="16384" width="10" style="15"/>
  </cols>
  <sheetData>
    <row r="1" spans="1:9" ht="21">
      <c r="A1" s="14" t="s">
        <v>0</v>
      </c>
      <c r="B1" s="37"/>
      <c r="C1" s="37"/>
      <c r="D1" s="37"/>
      <c r="E1" s="37"/>
      <c r="F1" s="37"/>
      <c r="G1" s="37"/>
      <c r="H1" s="37"/>
      <c r="I1" s="37"/>
    </row>
    <row r="2" spans="1:9" ht="15.6">
      <c r="A2" s="16" t="str">
        <f>IF(title="&gt; Enter workbook title here","Enter workbook title in Cover sheet",title)</f>
        <v>AFPS - Consolidated Factor Spreadsheet</v>
      </c>
      <c r="B2" s="38"/>
      <c r="C2" s="38"/>
      <c r="D2" s="38"/>
      <c r="E2" s="38"/>
      <c r="F2" s="38"/>
      <c r="G2" s="38"/>
      <c r="H2" s="38"/>
      <c r="I2" s="38"/>
    </row>
    <row r="3" spans="1:9" ht="15.6">
      <c r="A3" s="17" t="str">
        <f>TABLE_FACTOR_TYPE&amp;" - x-"&amp;TABLE_SERIES_NUMBER</f>
        <v>Pension Credit - x-310</v>
      </c>
      <c r="B3" s="38"/>
      <c r="C3" s="38"/>
      <c r="D3" s="38"/>
      <c r="E3" s="38"/>
      <c r="F3" s="38"/>
      <c r="G3" s="38"/>
      <c r="H3" s="38"/>
      <c r="I3" s="38"/>
    </row>
    <row r="4" spans="1:9">
      <c r="A4" s="18"/>
    </row>
    <row r="6" spans="1:9" ht="26.4">
      <c r="A6" s="39" t="s">
        <v>466</v>
      </c>
      <c r="B6" s="40" t="s">
        <v>467</v>
      </c>
      <c r="E6" s="39" t="s">
        <v>466</v>
      </c>
      <c r="F6" s="40" t="s">
        <v>467</v>
      </c>
    </row>
    <row r="7" spans="1:9">
      <c r="A7" s="41" t="s">
        <v>468</v>
      </c>
      <c r="B7" s="42" t="s">
        <v>469</v>
      </c>
      <c r="E7" s="41" t="s">
        <v>468</v>
      </c>
      <c r="F7" s="42" t="s">
        <v>469</v>
      </c>
    </row>
    <row r="8" spans="1:9">
      <c r="A8" s="41" t="s">
        <v>90</v>
      </c>
      <c r="B8" s="42" t="s">
        <v>114</v>
      </c>
      <c r="E8" s="41" t="s">
        <v>90</v>
      </c>
      <c r="F8" s="42" t="s">
        <v>114</v>
      </c>
    </row>
    <row r="9" spans="1:9">
      <c r="A9" s="41" t="s">
        <v>91</v>
      </c>
      <c r="B9" s="42" t="s">
        <v>191</v>
      </c>
      <c r="E9" s="41" t="s">
        <v>91</v>
      </c>
      <c r="F9" s="42" t="s">
        <v>191</v>
      </c>
    </row>
    <row r="10" spans="1:9" ht="26.4">
      <c r="A10" s="41" t="s">
        <v>6</v>
      </c>
      <c r="B10" s="42" t="s">
        <v>215</v>
      </c>
      <c r="E10" s="41" t="s">
        <v>6</v>
      </c>
      <c r="F10" s="42" t="s">
        <v>215</v>
      </c>
    </row>
    <row r="11" spans="1:9">
      <c r="A11" s="41" t="s">
        <v>92</v>
      </c>
      <c r="B11" s="42" t="s">
        <v>106</v>
      </c>
      <c r="E11" s="41" t="s">
        <v>92</v>
      </c>
      <c r="F11" s="42" t="s">
        <v>112</v>
      </c>
    </row>
    <row r="12" spans="1:9" ht="26.4">
      <c r="A12" s="41" t="s">
        <v>93</v>
      </c>
      <c r="B12" s="42" t="s">
        <v>107</v>
      </c>
      <c r="E12" s="41" t="s">
        <v>93</v>
      </c>
      <c r="F12" s="42" t="s">
        <v>107</v>
      </c>
    </row>
    <row r="13" spans="1:9">
      <c r="A13" s="41" t="s">
        <v>470</v>
      </c>
      <c r="B13" s="42">
        <v>0</v>
      </c>
      <c r="E13" s="41" t="s">
        <v>470</v>
      </c>
      <c r="F13" s="42">
        <v>0</v>
      </c>
    </row>
    <row r="14" spans="1:9">
      <c r="A14" s="41" t="s">
        <v>88</v>
      </c>
      <c r="B14" s="42">
        <v>310</v>
      </c>
      <c r="E14" s="41" t="s">
        <v>88</v>
      </c>
      <c r="F14" s="42">
        <v>310</v>
      </c>
    </row>
    <row r="15" spans="1:9">
      <c r="A15" s="41" t="s">
        <v>471</v>
      </c>
      <c r="B15" s="42" t="s">
        <v>214</v>
      </c>
      <c r="E15" s="41" t="s">
        <v>471</v>
      </c>
      <c r="F15" s="42" t="s">
        <v>217</v>
      </c>
    </row>
    <row r="16" spans="1:9">
      <c r="A16" s="41" t="s">
        <v>95</v>
      </c>
      <c r="B16" s="42" t="s">
        <v>216</v>
      </c>
      <c r="E16" s="41" t="s">
        <v>95</v>
      </c>
      <c r="F16" s="42" t="s">
        <v>218</v>
      </c>
    </row>
    <row r="17" spans="1:6" ht="52.8">
      <c r="A17" s="41" t="s">
        <v>96</v>
      </c>
      <c r="B17" s="42"/>
      <c r="E17" s="41" t="s">
        <v>96</v>
      </c>
      <c r="F17" s="42"/>
    </row>
    <row r="18" spans="1:6">
      <c r="A18" s="41" t="s">
        <v>97</v>
      </c>
      <c r="B18" s="43">
        <v>45071</v>
      </c>
      <c r="E18" s="41" t="s">
        <v>97</v>
      </c>
      <c r="F18" s="43">
        <v>45071</v>
      </c>
    </row>
    <row r="19" spans="1:6">
      <c r="A19" s="41" t="s">
        <v>98</v>
      </c>
      <c r="B19" s="43">
        <v>45015</v>
      </c>
      <c r="E19" s="41" t="s">
        <v>98</v>
      </c>
      <c r="F19" s="43">
        <v>45015</v>
      </c>
    </row>
    <row r="20" spans="1:6">
      <c r="A20" s="41" t="s">
        <v>99</v>
      </c>
      <c r="B20" s="42" t="s">
        <v>109</v>
      </c>
      <c r="E20" s="41" t="s">
        <v>99</v>
      </c>
      <c r="F20" s="42" t="s">
        <v>109</v>
      </c>
    </row>
    <row r="21" spans="1:6">
      <c r="A21" s="137" t="s">
        <v>472</v>
      </c>
      <c r="B21" s="42" t="s">
        <v>110</v>
      </c>
      <c r="E21" s="137" t="s">
        <v>472</v>
      </c>
      <c r="F21" s="42" t="s">
        <v>110</v>
      </c>
    </row>
    <row r="23" spans="1:6">
      <c r="A23" s="57"/>
      <c r="B23" s="57" t="str">
        <f>HYPERLINK("#'Factor List'!A1","Back to Factor List")</f>
        <v>Back to Factor List</v>
      </c>
    </row>
    <row r="24" spans="1:6">
      <c r="A24" s="57"/>
      <c r="B24" s="57" t="str">
        <f>HYPERLINK("#'Assumptions'!A1","Assumptions")</f>
        <v>Assumptions</v>
      </c>
    </row>
    <row r="26" spans="1:6" ht="26.4">
      <c r="A26" s="95" t="s">
        <v>220</v>
      </c>
      <c r="B26" s="95" t="s">
        <v>473</v>
      </c>
      <c r="E26" s="95" t="s">
        <v>220</v>
      </c>
      <c r="F26" s="95" t="s">
        <v>473</v>
      </c>
    </row>
    <row r="27" spans="1:6">
      <c r="A27" s="96">
        <v>16</v>
      </c>
      <c r="B27" s="97">
        <v>7.88</v>
      </c>
      <c r="E27" s="96">
        <v>16</v>
      </c>
      <c r="F27" s="97">
        <v>7.88</v>
      </c>
    </row>
    <row r="28" spans="1:6">
      <c r="A28" s="96">
        <v>17</v>
      </c>
      <c r="B28" s="97">
        <v>7.99</v>
      </c>
      <c r="E28" s="96">
        <v>17</v>
      </c>
      <c r="F28" s="97">
        <v>7.99</v>
      </c>
    </row>
    <row r="29" spans="1:6">
      <c r="A29" s="96">
        <v>18</v>
      </c>
      <c r="B29" s="97">
        <v>8.1</v>
      </c>
      <c r="E29" s="96">
        <v>18</v>
      </c>
      <c r="F29" s="97">
        <v>8.1</v>
      </c>
    </row>
    <row r="30" spans="1:6">
      <c r="A30" s="96">
        <v>19</v>
      </c>
      <c r="B30" s="97">
        <v>8.2100000000000009</v>
      </c>
      <c r="E30" s="96">
        <v>19</v>
      </c>
      <c r="F30" s="97">
        <v>8.2100000000000009</v>
      </c>
    </row>
    <row r="31" spans="1:6">
      <c r="A31" s="96">
        <v>20</v>
      </c>
      <c r="B31" s="97">
        <v>8.33</v>
      </c>
      <c r="E31" s="96">
        <v>20</v>
      </c>
      <c r="F31" s="97">
        <v>8.33</v>
      </c>
    </row>
    <row r="32" spans="1:6">
      <c r="A32" s="96">
        <v>21</v>
      </c>
      <c r="B32" s="97">
        <v>8.44</v>
      </c>
      <c r="E32" s="96">
        <v>21</v>
      </c>
      <c r="F32" s="97">
        <v>8.44</v>
      </c>
    </row>
    <row r="33" spans="1:6">
      <c r="A33" s="96">
        <v>22</v>
      </c>
      <c r="B33" s="97">
        <v>8.56</v>
      </c>
      <c r="E33" s="96">
        <v>22</v>
      </c>
      <c r="F33" s="97">
        <v>8.56</v>
      </c>
    </row>
    <row r="34" spans="1:6">
      <c r="A34" s="96">
        <v>23</v>
      </c>
      <c r="B34" s="97">
        <v>8.68</v>
      </c>
      <c r="E34" s="96">
        <v>23</v>
      </c>
      <c r="F34" s="97">
        <v>8.68</v>
      </c>
    </row>
    <row r="35" spans="1:6">
      <c r="A35" s="96">
        <v>24</v>
      </c>
      <c r="B35" s="97">
        <v>8.8000000000000007</v>
      </c>
      <c r="E35" s="96">
        <v>24</v>
      </c>
      <c r="F35" s="97">
        <v>8.8000000000000007</v>
      </c>
    </row>
    <row r="36" spans="1:6">
      <c r="A36" s="96">
        <v>25</v>
      </c>
      <c r="B36" s="97">
        <v>8.92</v>
      </c>
      <c r="E36" s="96">
        <v>25</v>
      </c>
      <c r="F36" s="97">
        <v>8.92</v>
      </c>
    </row>
    <row r="37" spans="1:6">
      <c r="A37" s="96">
        <v>26</v>
      </c>
      <c r="B37" s="97">
        <v>9.0500000000000007</v>
      </c>
      <c r="E37" s="96">
        <v>26</v>
      </c>
      <c r="F37" s="97">
        <v>9.0500000000000007</v>
      </c>
    </row>
    <row r="38" spans="1:6">
      <c r="A38" s="96">
        <v>27</v>
      </c>
      <c r="B38" s="97">
        <v>9.17</v>
      </c>
      <c r="E38" s="96">
        <v>27</v>
      </c>
      <c r="F38" s="97">
        <v>9.17</v>
      </c>
    </row>
    <row r="39" spans="1:6">
      <c r="A39" s="96">
        <v>28</v>
      </c>
      <c r="B39" s="97">
        <v>9.3000000000000007</v>
      </c>
      <c r="E39" s="96">
        <v>28</v>
      </c>
      <c r="F39" s="97">
        <v>9.3000000000000007</v>
      </c>
    </row>
    <row r="40" spans="1:6">
      <c r="A40" s="96">
        <v>29</v>
      </c>
      <c r="B40" s="97">
        <v>9.43</v>
      </c>
      <c r="E40" s="96">
        <v>29</v>
      </c>
      <c r="F40" s="97">
        <v>9.43</v>
      </c>
    </row>
    <row r="41" spans="1:6">
      <c r="A41" s="96">
        <v>30</v>
      </c>
      <c r="B41" s="97">
        <v>9.56</v>
      </c>
      <c r="E41" s="96">
        <v>30</v>
      </c>
      <c r="F41" s="97">
        <v>9.56</v>
      </c>
    </row>
    <row r="42" spans="1:6">
      <c r="A42" s="96">
        <v>31</v>
      </c>
      <c r="B42" s="97">
        <v>9.69</v>
      </c>
      <c r="E42" s="96">
        <v>31</v>
      </c>
      <c r="F42" s="97">
        <v>9.69</v>
      </c>
    </row>
    <row r="43" spans="1:6">
      <c r="A43" s="96">
        <v>32</v>
      </c>
      <c r="B43" s="97">
        <v>9.83</v>
      </c>
      <c r="E43" s="96">
        <v>32</v>
      </c>
      <c r="F43" s="97">
        <v>9.83</v>
      </c>
    </row>
    <row r="44" spans="1:6">
      <c r="A44" s="96">
        <v>33</v>
      </c>
      <c r="B44" s="97">
        <v>9.9600000000000009</v>
      </c>
      <c r="E44" s="96">
        <v>33</v>
      </c>
      <c r="F44" s="97">
        <v>9.9600000000000009</v>
      </c>
    </row>
    <row r="45" spans="1:6">
      <c r="A45" s="96">
        <v>34</v>
      </c>
      <c r="B45" s="97">
        <v>10.1</v>
      </c>
      <c r="E45" s="96">
        <v>34</v>
      </c>
      <c r="F45" s="97">
        <v>10.1</v>
      </c>
    </row>
    <row r="46" spans="1:6">
      <c r="A46" s="96">
        <v>35</v>
      </c>
      <c r="B46" s="97">
        <v>10.24</v>
      </c>
      <c r="E46" s="96">
        <v>35</v>
      </c>
      <c r="F46" s="97">
        <v>10.24</v>
      </c>
    </row>
    <row r="47" spans="1:6">
      <c r="A47" s="96">
        <v>36</v>
      </c>
      <c r="B47" s="97">
        <v>10.38</v>
      </c>
      <c r="E47" s="96">
        <v>36</v>
      </c>
      <c r="F47" s="97">
        <v>10.38</v>
      </c>
    </row>
    <row r="48" spans="1:6">
      <c r="A48" s="96">
        <v>37</v>
      </c>
      <c r="B48" s="97">
        <v>10.53</v>
      </c>
      <c r="E48" s="96">
        <v>37</v>
      </c>
      <c r="F48" s="97">
        <v>10.53</v>
      </c>
    </row>
    <row r="49" spans="1:6">
      <c r="A49" s="96">
        <v>38</v>
      </c>
      <c r="B49" s="97">
        <v>10.67</v>
      </c>
      <c r="E49" s="96">
        <v>38</v>
      </c>
      <c r="F49" s="97">
        <v>10.67</v>
      </c>
    </row>
    <row r="50" spans="1:6">
      <c r="A50" s="96">
        <v>39</v>
      </c>
      <c r="B50" s="97">
        <v>10.82</v>
      </c>
      <c r="E50" s="96">
        <v>39</v>
      </c>
      <c r="F50" s="97">
        <v>10.82</v>
      </c>
    </row>
    <row r="51" spans="1:6">
      <c r="A51" s="96">
        <v>40</v>
      </c>
      <c r="B51" s="97">
        <v>10.97</v>
      </c>
      <c r="E51" s="96">
        <v>40</v>
      </c>
      <c r="F51" s="97">
        <v>10.97</v>
      </c>
    </row>
    <row r="52" spans="1:6">
      <c r="A52" s="96">
        <v>41</v>
      </c>
      <c r="B52" s="97">
        <v>11.13</v>
      </c>
      <c r="E52" s="96">
        <v>41</v>
      </c>
      <c r="F52" s="97">
        <v>11.13</v>
      </c>
    </row>
    <row r="53" spans="1:6">
      <c r="A53" s="96">
        <v>42</v>
      </c>
      <c r="B53" s="97">
        <v>11.28</v>
      </c>
      <c r="E53" s="96">
        <v>42</v>
      </c>
      <c r="F53" s="97">
        <v>11.28</v>
      </c>
    </row>
    <row r="54" spans="1:6">
      <c r="A54" s="96">
        <v>43</v>
      </c>
      <c r="B54" s="97">
        <v>11.44</v>
      </c>
      <c r="E54" s="96">
        <v>43</v>
      </c>
      <c r="F54" s="97">
        <v>11.44</v>
      </c>
    </row>
    <row r="55" spans="1:6">
      <c r="A55" s="96">
        <v>44</v>
      </c>
      <c r="B55" s="97">
        <v>11.6</v>
      </c>
      <c r="E55" s="96">
        <v>44</v>
      </c>
      <c r="F55" s="97">
        <v>11.6</v>
      </c>
    </row>
    <row r="56" spans="1:6">
      <c r="A56" s="96">
        <v>45</v>
      </c>
      <c r="B56" s="97">
        <v>11.76</v>
      </c>
      <c r="E56" s="96">
        <v>45</v>
      </c>
      <c r="F56" s="97">
        <v>11.76</v>
      </c>
    </row>
    <row r="57" spans="1:6">
      <c r="A57" s="96">
        <v>46</v>
      </c>
      <c r="B57" s="97">
        <v>11.93</v>
      </c>
      <c r="E57" s="96">
        <v>46</v>
      </c>
      <c r="F57" s="97">
        <v>11.93</v>
      </c>
    </row>
    <row r="58" spans="1:6">
      <c r="A58" s="96">
        <v>47</v>
      </c>
      <c r="B58" s="97">
        <v>12.1</v>
      </c>
      <c r="E58" s="96">
        <v>47</v>
      </c>
      <c r="F58" s="97">
        <v>12.1</v>
      </c>
    </row>
    <row r="59" spans="1:6">
      <c r="A59" s="96">
        <v>48</v>
      </c>
      <c r="B59" s="97">
        <v>12.27</v>
      </c>
      <c r="E59" s="96">
        <v>48</v>
      </c>
      <c r="F59" s="97">
        <v>12.27</v>
      </c>
    </row>
    <row r="60" spans="1:6">
      <c r="A60" s="96">
        <v>49</v>
      </c>
      <c r="B60" s="97">
        <v>12.45</v>
      </c>
      <c r="E60" s="96">
        <v>49</v>
      </c>
      <c r="F60" s="97">
        <v>12.45</v>
      </c>
    </row>
    <row r="61" spans="1:6">
      <c r="A61" s="96">
        <v>50</v>
      </c>
      <c r="B61" s="97">
        <v>12.63</v>
      </c>
      <c r="E61" s="96">
        <v>50</v>
      </c>
      <c r="F61" s="97">
        <v>12.63</v>
      </c>
    </row>
    <row r="62" spans="1:6">
      <c r="A62" s="96">
        <v>51</v>
      </c>
      <c r="B62" s="97">
        <v>12.81</v>
      </c>
      <c r="E62" s="96">
        <v>51</v>
      </c>
      <c r="F62" s="97">
        <v>12.81</v>
      </c>
    </row>
    <row r="63" spans="1:6">
      <c r="A63" s="96">
        <v>52</v>
      </c>
      <c r="B63" s="97">
        <v>13</v>
      </c>
      <c r="E63" s="96">
        <v>52</v>
      </c>
      <c r="F63" s="97">
        <v>13</v>
      </c>
    </row>
    <row r="64" spans="1:6">
      <c r="A64" s="96">
        <v>53</v>
      </c>
      <c r="B64" s="97">
        <v>13.2</v>
      </c>
      <c r="E64" s="96">
        <v>53</v>
      </c>
      <c r="F64" s="97">
        <v>13.2</v>
      </c>
    </row>
    <row r="65" spans="1:6">
      <c r="A65" s="96">
        <v>54</v>
      </c>
      <c r="B65" s="97">
        <v>13.39</v>
      </c>
      <c r="E65" s="96">
        <v>54</v>
      </c>
      <c r="F65" s="97">
        <v>13.39</v>
      </c>
    </row>
    <row r="66" spans="1:6">
      <c r="A66" s="96">
        <v>55</v>
      </c>
      <c r="B66" s="97">
        <v>13.6</v>
      </c>
      <c r="E66" s="96">
        <v>55</v>
      </c>
      <c r="F66" s="97">
        <v>13.6</v>
      </c>
    </row>
    <row r="67" spans="1:6">
      <c r="A67" s="96">
        <v>56</v>
      </c>
      <c r="B67" s="97">
        <v>13.8</v>
      </c>
      <c r="E67" s="96">
        <v>56</v>
      </c>
      <c r="F67" s="97">
        <v>13.8</v>
      </c>
    </row>
    <row r="68" spans="1:6">
      <c r="A68" s="96">
        <v>57</v>
      </c>
      <c r="B68" s="97">
        <v>14.02</v>
      </c>
      <c r="E68" s="96">
        <v>57</v>
      </c>
      <c r="F68" s="97">
        <v>14.02</v>
      </c>
    </row>
    <row r="69" spans="1:6">
      <c r="A69" s="96">
        <v>58</v>
      </c>
      <c r="B69" s="97">
        <v>14.24</v>
      </c>
      <c r="E69" s="96">
        <v>58</v>
      </c>
      <c r="F69" s="97">
        <v>14.24</v>
      </c>
    </row>
    <row r="70" spans="1:6">
      <c r="A70" s="96">
        <v>59</v>
      </c>
      <c r="B70" s="97">
        <v>14.47</v>
      </c>
      <c r="E70" s="96">
        <v>59</v>
      </c>
      <c r="F70" s="97">
        <v>14.47</v>
      </c>
    </row>
    <row r="71" spans="1:6">
      <c r="A71" s="96">
        <v>60</v>
      </c>
      <c r="B71" s="97">
        <v>14.71</v>
      </c>
      <c r="E71" s="96">
        <v>60</v>
      </c>
      <c r="F71" s="97">
        <v>14.71</v>
      </c>
    </row>
    <row r="72" spans="1:6">
      <c r="A72" s="96">
        <v>61</v>
      </c>
      <c r="B72" s="97">
        <v>14.96</v>
      </c>
      <c r="E72" s="96">
        <v>61</v>
      </c>
      <c r="F72" s="97">
        <v>14.96</v>
      </c>
    </row>
    <row r="73" spans="1:6">
      <c r="A73" s="96">
        <v>62</v>
      </c>
      <c r="B73" s="97">
        <v>15.23</v>
      </c>
      <c r="E73" s="96">
        <v>62</v>
      </c>
      <c r="F73" s="97">
        <v>15.23</v>
      </c>
    </row>
    <row r="74" spans="1:6">
      <c r="A74" s="96">
        <v>63</v>
      </c>
      <c r="B74" s="97">
        <v>15.5</v>
      </c>
      <c r="E74" s="96">
        <v>63</v>
      </c>
      <c r="F74" s="97">
        <v>15.5</v>
      </c>
    </row>
    <row r="75" spans="1:6">
      <c r="A75" s="96">
        <v>64</v>
      </c>
      <c r="B75" s="97">
        <v>15.79</v>
      </c>
      <c r="E75" s="96">
        <v>64</v>
      </c>
      <c r="F75" s="97">
        <v>15.79</v>
      </c>
    </row>
    <row r="76" spans="1:6">
      <c r="A76" s="96">
        <v>65</v>
      </c>
      <c r="B76" s="97">
        <v>16.09</v>
      </c>
      <c r="E76" s="96">
        <v>65</v>
      </c>
      <c r="F76" s="97">
        <v>16.09</v>
      </c>
    </row>
    <row r="77" spans="1:6">
      <c r="A77" s="96">
        <v>66</v>
      </c>
      <c r="B77" s="97">
        <v>16.41</v>
      </c>
      <c r="E77" s="96">
        <v>66</v>
      </c>
      <c r="F77" s="97">
        <v>16.41</v>
      </c>
    </row>
    <row r="78" spans="1:6">
      <c r="A78" s="96">
        <v>67</v>
      </c>
      <c r="B78" s="97">
        <v>16.75</v>
      </c>
      <c r="E78" s="96">
        <v>67</v>
      </c>
      <c r="F78" s="97">
        <v>16.75</v>
      </c>
    </row>
    <row r="79" spans="1:6">
      <c r="A79" s="96">
        <v>68</v>
      </c>
      <c r="B79" s="97">
        <v>16.59</v>
      </c>
      <c r="E79" s="96">
        <v>68</v>
      </c>
      <c r="F79" s="97">
        <v>16.59</v>
      </c>
    </row>
    <row r="80" spans="1:6">
      <c r="A80" s="96">
        <v>69</v>
      </c>
      <c r="B80" s="97">
        <v>15.91</v>
      </c>
      <c r="E80" s="96">
        <v>69</v>
      </c>
      <c r="F80" s="97">
        <v>15.91</v>
      </c>
    </row>
    <row r="81" spans="1:6">
      <c r="A81" s="96">
        <v>70</v>
      </c>
      <c r="B81" s="97">
        <v>15.24</v>
      </c>
      <c r="E81" s="96">
        <v>70</v>
      </c>
      <c r="F81" s="97">
        <v>15.24</v>
      </c>
    </row>
    <row r="82" spans="1:6">
      <c r="A82" s="96">
        <v>71</v>
      </c>
      <c r="B82" s="97">
        <v>14.58</v>
      </c>
      <c r="E82" s="96">
        <v>71</v>
      </c>
      <c r="F82" s="97">
        <v>14.58</v>
      </c>
    </row>
    <row r="83" spans="1:6">
      <c r="A83" s="96">
        <v>72</v>
      </c>
      <c r="B83" s="97">
        <v>13.93</v>
      </c>
      <c r="E83" s="96">
        <v>72</v>
      </c>
      <c r="F83" s="97">
        <v>13.93</v>
      </c>
    </row>
    <row r="84" spans="1:6">
      <c r="A84" s="96">
        <v>73</v>
      </c>
      <c r="B84" s="97">
        <v>13.3</v>
      </c>
      <c r="E84" s="96">
        <v>73</v>
      </c>
      <c r="F84" s="97">
        <v>13.3</v>
      </c>
    </row>
    <row r="85" spans="1:6">
      <c r="A85" s="96">
        <v>74</v>
      </c>
      <c r="B85" s="97">
        <v>12.67</v>
      </c>
      <c r="E85" s="96">
        <v>74</v>
      </c>
      <c r="F85" s="97">
        <v>12.67</v>
      </c>
    </row>
    <row r="86" spans="1:6">
      <c r="A86" s="96">
        <v>75</v>
      </c>
      <c r="B86" s="97">
        <v>12.05</v>
      </c>
      <c r="E86" s="96">
        <v>75</v>
      </c>
      <c r="F86" s="97">
        <v>12.05</v>
      </c>
    </row>
    <row r="87" spans="1:6">
      <c r="A87" s="96">
        <v>76</v>
      </c>
      <c r="B87" s="97">
        <v>11.43</v>
      </c>
      <c r="E87" s="96">
        <v>76</v>
      </c>
      <c r="F87" s="97">
        <v>11.43</v>
      </c>
    </row>
    <row r="88" spans="1:6">
      <c r="A88" s="96">
        <v>77</v>
      </c>
      <c r="B88" s="97">
        <v>10.83</v>
      </c>
      <c r="E88" s="96">
        <v>77</v>
      </c>
      <c r="F88" s="97">
        <v>10.83</v>
      </c>
    </row>
    <row r="89" spans="1:6">
      <c r="A89" s="96">
        <v>78</v>
      </c>
      <c r="B89" s="97">
        <v>10.24</v>
      </c>
      <c r="E89" s="96">
        <v>78</v>
      </c>
      <c r="F89" s="97">
        <v>10.24</v>
      </c>
    </row>
    <row r="90" spans="1:6">
      <c r="A90" s="96">
        <v>79</v>
      </c>
      <c r="B90" s="97">
        <v>9.67</v>
      </c>
      <c r="E90" s="96">
        <v>79</v>
      </c>
      <c r="F90" s="97">
        <v>9.67</v>
      </c>
    </row>
    <row r="91" spans="1:6">
      <c r="A91" s="96">
        <v>80</v>
      </c>
      <c r="B91" s="97">
        <v>9.11</v>
      </c>
      <c r="E91" s="96">
        <v>80</v>
      </c>
      <c r="F91" s="97">
        <v>9.11</v>
      </c>
    </row>
    <row r="92" spans="1:6">
      <c r="A92" s="96">
        <v>81</v>
      </c>
      <c r="B92" s="97">
        <v>8.56</v>
      </c>
      <c r="E92" s="96">
        <v>81</v>
      </c>
      <c r="F92" s="97">
        <v>8.56</v>
      </c>
    </row>
    <row r="93" spans="1:6">
      <c r="A93" s="96">
        <v>82</v>
      </c>
      <c r="B93" s="97">
        <v>8.0399999999999991</v>
      </c>
      <c r="E93" s="96">
        <v>82</v>
      </c>
      <c r="F93" s="97">
        <v>8.0399999999999991</v>
      </c>
    </row>
    <row r="94" spans="1:6">
      <c r="A94" s="96">
        <v>83</v>
      </c>
      <c r="B94" s="97">
        <v>7.53</v>
      </c>
      <c r="E94" s="96">
        <v>83</v>
      </c>
      <c r="F94" s="97">
        <v>7.53</v>
      </c>
    </row>
    <row r="95" spans="1:6">
      <c r="A95" s="96">
        <v>84</v>
      </c>
      <c r="B95" s="97">
        <v>7.05</v>
      </c>
      <c r="E95" s="96">
        <v>84</v>
      </c>
      <c r="F95" s="97">
        <v>7.05</v>
      </c>
    </row>
    <row r="96" spans="1:6">
      <c r="A96" s="96">
        <v>85</v>
      </c>
      <c r="B96" s="97">
        <v>6.58</v>
      </c>
      <c r="E96" s="96">
        <v>85</v>
      </c>
      <c r="F96" s="97">
        <v>6.58</v>
      </c>
    </row>
    <row r="97" spans="1:6">
      <c r="A97" s="96">
        <v>86</v>
      </c>
      <c r="B97" s="97">
        <v>6.13</v>
      </c>
      <c r="E97" s="96">
        <v>86</v>
      </c>
      <c r="F97" s="97">
        <v>6.13</v>
      </c>
    </row>
    <row r="98" spans="1:6">
      <c r="A98" s="96">
        <v>87</v>
      </c>
      <c r="B98" s="97">
        <v>5.7</v>
      </c>
      <c r="E98" s="96">
        <v>87</v>
      </c>
      <c r="F98" s="97">
        <v>5.7</v>
      </c>
    </row>
    <row r="99" spans="1:6">
      <c r="A99" s="96">
        <v>88</v>
      </c>
      <c r="B99" s="97">
        <v>5.3</v>
      </c>
      <c r="E99" s="96">
        <v>88</v>
      </c>
      <c r="F99" s="97">
        <v>5.3</v>
      </c>
    </row>
    <row r="100" spans="1:6">
      <c r="A100" s="96">
        <v>89</v>
      </c>
      <c r="B100" s="97">
        <v>4.91</v>
      </c>
      <c r="E100" s="96">
        <v>89</v>
      </c>
      <c r="F100" s="97">
        <v>4.91</v>
      </c>
    </row>
    <row r="101" spans="1:6">
      <c r="A101" s="96">
        <v>90</v>
      </c>
      <c r="B101" s="97">
        <v>4.55</v>
      </c>
      <c r="E101" s="96">
        <v>90</v>
      </c>
      <c r="F101" s="97">
        <v>4.55</v>
      </c>
    </row>
    <row r="102" spans="1:6">
      <c r="A102" s="96">
        <v>91</v>
      </c>
      <c r="B102" s="97">
        <v>4.21</v>
      </c>
      <c r="E102" s="96">
        <v>91</v>
      </c>
      <c r="F102" s="97">
        <v>4.21</v>
      </c>
    </row>
    <row r="103" spans="1:6">
      <c r="A103" s="96">
        <v>92</v>
      </c>
      <c r="B103" s="97">
        <v>3.9</v>
      </c>
      <c r="E103" s="96">
        <v>92</v>
      </c>
      <c r="F103" s="97">
        <v>3.9</v>
      </c>
    </row>
    <row r="104" spans="1:6">
      <c r="A104" s="96">
        <v>93</v>
      </c>
      <c r="B104" s="97">
        <v>3.61</v>
      </c>
      <c r="E104" s="96">
        <v>93</v>
      </c>
      <c r="F104" s="97">
        <v>3.61</v>
      </c>
    </row>
    <row r="105" spans="1:6">
      <c r="A105" s="96">
        <v>94</v>
      </c>
      <c r="B105" s="97">
        <v>3.35</v>
      </c>
      <c r="E105" s="96">
        <v>94</v>
      </c>
      <c r="F105" s="97">
        <v>3.35</v>
      </c>
    </row>
    <row r="106" spans="1:6">
      <c r="A106" s="96">
        <v>95</v>
      </c>
      <c r="B106" s="97">
        <v>3.11</v>
      </c>
      <c r="E106" s="96">
        <v>95</v>
      </c>
      <c r="F106" s="97">
        <v>3.11</v>
      </c>
    </row>
    <row r="107" spans="1:6">
      <c r="A107" s="96">
        <v>96</v>
      </c>
      <c r="B107" s="97">
        <v>2.9</v>
      </c>
      <c r="E107" s="96">
        <v>96</v>
      </c>
      <c r="F107" s="97">
        <v>2.9</v>
      </c>
    </row>
    <row r="108" spans="1:6">
      <c r="A108" s="96">
        <v>97</v>
      </c>
      <c r="B108" s="97">
        <v>2.71</v>
      </c>
      <c r="E108" s="96">
        <v>97</v>
      </c>
      <c r="F108" s="97">
        <v>2.71</v>
      </c>
    </row>
    <row r="109" spans="1:6">
      <c r="A109" s="96">
        <v>98</v>
      </c>
      <c r="B109" s="97">
        <v>2.5499999999999998</v>
      </c>
      <c r="E109" s="96">
        <v>98</v>
      </c>
      <c r="F109" s="97">
        <v>2.5499999999999998</v>
      </c>
    </row>
    <row r="110" spans="1:6">
      <c r="A110" s="96">
        <v>99</v>
      </c>
      <c r="B110" s="97">
        <v>2.42</v>
      </c>
      <c r="E110" s="96">
        <v>99</v>
      </c>
      <c r="F110" s="97">
        <v>2.42</v>
      </c>
    </row>
    <row r="111" spans="1:6">
      <c r="A111" s="96">
        <v>100</v>
      </c>
      <c r="B111" s="97">
        <v>2.3199999999999998</v>
      </c>
      <c r="E111" s="96">
        <v>100</v>
      </c>
      <c r="F111" s="97">
        <v>2.3199999999999998</v>
      </c>
    </row>
    <row r="113" spans="1:5">
      <c r="A113" s="62" t="s">
        <v>539</v>
      </c>
      <c r="B113" s="63"/>
      <c r="C113" s="63"/>
      <c r="D113" s="63"/>
      <c r="E113" s="62" t="s">
        <v>539</v>
      </c>
    </row>
    <row r="114" spans="1:5">
      <c r="A114" s="62" t="s">
        <v>547</v>
      </c>
      <c r="B114" s="63"/>
      <c r="C114" s="63"/>
      <c r="D114" s="63"/>
      <c r="E114" s="62" t="s">
        <v>547</v>
      </c>
    </row>
  </sheetData>
  <sheetProtection algorithmName="SHA-512" hashValue="7LH14GXKCaKAyYaC0gccPhJFIN7YJTsGKds6A4Fwj7yophX0virHQWTPXZ8eaZIHMZUMu+BHZRkMcYhu5krEtg==" saltValue="2nPMr5muzTxUmZqM7qJ+mg==" spinCount="100000" sheet="1" objects="1" scenarios="1"/>
  <conditionalFormatting sqref="A6:A21 E6:E21">
    <cfRule type="expression" dxfId="423" priority="3" stopIfTrue="1">
      <formula>MOD(ROW(),2)=0</formula>
    </cfRule>
    <cfRule type="expression" dxfId="422" priority="4" stopIfTrue="1">
      <formula>MOD(ROW(),2)&lt;&gt;0</formula>
    </cfRule>
  </conditionalFormatting>
  <conditionalFormatting sqref="A26:A111">
    <cfRule type="expression" dxfId="421" priority="13" stopIfTrue="1">
      <formula>MOD(ROW(),2)=0</formula>
    </cfRule>
    <cfRule type="expression" dxfId="420" priority="14" stopIfTrue="1">
      <formula>MOD(ROW(),2)&lt;&gt;0</formula>
    </cfRule>
  </conditionalFormatting>
  <conditionalFormatting sqref="B6:B21 F6:F21">
    <cfRule type="expression" dxfId="419" priority="1" stopIfTrue="1">
      <formula>MOD(ROW(),2)=0</formula>
    </cfRule>
    <cfRule type="expression" dxfId="418" priority="2" stopIfTrue="1">
      <formula>MOD(ROW(),2)&lt;&gt;0</formula>
    </cfRule>
  </conditionalFormatting>
  <conditionalFormatting sqref="B26:B111">
    <cfRule type="expression" dxfId="417" priority="15" stopIfTrue="1">
      <formula>MOD(ROW(),2)=0</formula>
    </cfRule>
    <cfRule type="expression" dxfId="416" priority="16" stopIfTrue="1">
      <formula>MOD(ROW(),2)&lt;&gt;0</formula>
    </cfRule>
  </conditionalFormatting>
  <conditionalFormatting sqref="E26:E111">
    <cfRule type="expression" dxfId="415" priority="9" stopIfTrue="1">
      <formula>MOD(ROW(),2)=0</formula>
    </cfRule>
    <cfRule type="expression" dxfId="414" priority="10" stopIfTrue="1">
      <formula>MOD(ROW(),2)&lt;&gt;0</formula>
    </cfRule>
  </conditionalFormatting>
  <conditionalFormatting sqref="F26:F111">
    <cfRule type="expression" dxfId="413" priority="11" stopIfTrue="1">
      <formula>MOD(ROW(),2)=0</formula>
    </cfRule>
    <cfRule type="expression" dxfId="412" priority="1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0"/>
  <dimension ref="A1:CG46"/>
  <sheetViews>
    <sheetView showGridLines="0" zoomScale="85" zoomScaleNormal="85" workbookViewId="0">
      <selection activeCell="AX16" sqref="AX16"/>
    </sheetView>
  </sheetViews>
  <sheetFormatPr defaultColWidth="10" defaultRowHeight="13.2"/>
  <cols>
    <col min="1" max="1" width="26.21875" style="15" customWidth="1"/>
    <col min="2" max="46" width="5.77734375" style="15" customWidth="1"/>
    <col min="47" max="47" width="5.21875" style="15" customWidth="1"/>
    <col min="48" max="48" width="5.5546875" style="15" customWidth="1"/>
    <col min="49" max="49" width="31.5546875" style="15" customWidth="1"/>
    <col min="50" max="85" width="5.5546875" style="15" customWidth="1"/>
    <col min="86" max="16384" width="10" style="15"/>
  </cols>
  <sheetData>
    <row r="1" spans="1:85" ht="21">
      <c r="A1" s="14" t="s">
        <v>0</v>
      </c>
      <c r="B1" s="37"/>
      <c r="C1" s="37"/>
      <c r="D1" s="37"/>
      <c r="E1" s="37"/>
      <c r="F1" s="37"/>
      <c r="G1" s="37"/>
      <c r="H1" s="37"/>
      <c r="I1" s="37"/>
    </row>
    <row r="2" spans="1:85" ht="15.6">
      <c r="A2" s="16" t="str">
        <f>IF(title="&gt; Enter workbook title here","Enter workbook title in Cover sheet",title)</f>
        <v>AFPS - Consolidated Factor Spreadsheet</v>
      </c>
      <c r="B2" s="38"/>
      <c r="C2" s="38"/>
      <c r="D2" s="38"/>
      <c r="E2" s="38"/>
      <c r="F2" s="38"/>
      <c r="G2" s="38"/>
      <c r="H2" s="38"/>
      <c r="I2" s="38"/>
    </row>
    <row r="3" spans="1:85" ht="15.6">
      <c r="A3" s="17" t="str">
        <f>TABLE_FACTOR_TYPE&amp;" - x-"&amp;TABLE_SERIES_NUMBER</f>
        <v>Pension Credit - x-311</v>
      </c>
      <c r="B3" s="38"/>
      <c r="C3" s="38"/>
      <c r="D3" s="38"/>
      <c r="E3" s="38"/>
      <c r="F3" s="38"/>
      <c r="G3" s="38"/>
      <c r="H3" s="38"/>
      <c r="I3" s="38"/>
    </row>
    <row r="4" spans="1:85">
      <c r="A4" s="18"/>
    </row>
    <row r="6" spans="1:85">
      <c r="A6" s="39" t="s">
        <v>466</v>
      </c>
      <c r="B6" s="40" t="s">
        <v>467</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W6" s="39" t="s">
        <v>466</v>
      </c>
      <c r="AX6" s="40" t="s">
        <v>467</v>
      </c>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row>
    <row r="7" spans="1:85">
      <c r="A7" s="41" t="s">
        <v>468</v>
      </c>
      <c r="B7" s="42" t="s">
        <v>469</v>
      </c>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W7" s="41" t="s">
        <v>468</v>
      </c>
      <c r="AX7" s="42" t="s">
        <v>469</v>
      </c>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row>
    <row r="8" spans="1:85">
      <c r="A8" s="41" t="s">
        <v>90</v>
      </c>
      <c r="B8" s="42" t="s">
        <v>177</v>
      </c>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W8" s="41" t="s">
        <v>90</v>
      </c>
      <c r="AX8" s="42" t="s">
        <v>177</v>
      </c>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row>
    <row r="9" spans="1:85">
      <c r="A9" s="41" t="s">
        <v>91</v>
      </c>
      <c r="B9" s="42" t="s">
        <v>191</v>
      </c>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W9" s="41" t="s">
        <v>91</v>
      </c>
      <c r="AX9" s="42" t="s">
        <v>191</v>
      </c>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row>
    <row r="10" spans="1:85">
      <c r="A10" s="41" t="s">
        <v>6</v>
      </c>
      <c r="B10" s="42" t="s">
        <v>219</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W10" s="41" t="s">
        <v>6</v>
      </c>
      <c r="AX10" s="42" t="s">
        <v>223</v>
      </c>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row>
    <row r="11" spans="1:85">
      <c r="A11" s="41" t="s">
        <v>92</v>
      </c>
      <c r="B11" s="42" t="s">
        <v>115</v>
      </c>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W11" s="41" t="s">
        <v>92</v>
      </c>
      <c r="AX11" s="42" t="s">
        <v>115</v>
      </c>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row>
    <row r="12" spans="1:85">
      <c r="A12" s="41" t="s">
        <v>93</v>
      </c>
      <c r="B12" s="42" t="s">
        <v>220</v>
      </c>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W12" s="41" t="s">
        <v>93</v>
      </c>
      <c r="AX12" s="42" t="s">
        <v>220</v>
      </c>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row>
    <row r="13" spans="1:85">
      <c r="A13" s="41" t="s">
        <v>470</v>
      </c>
      <c r="B13" s="42" t="s">
        <v>221</v>
      </c>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W13" s="41" t="s">
        <v>470</v>
      </c>
      <c r="AX13" s="42" t="s">
        <v>312</v>
      </c>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row>
    <row r="14" spans="1:85">
      <c r="A14" s="41" t="s">
        <v>88</v>
      </c>
      <c r="B14" s="42">
        <v>311</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W14" s="41" t="s">
        <v>88</v>
      </c>
      <c r="AX14" s="42">
        <v>311</v>
      </c>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row>
    <row r="15" spans="1:85">
      <c r="A15" s="41" t="s">
        <v>471</v>
      </c>
      <c r="B15" s="42" t="s">
        <v>548</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W15" s="41" t="s">
        <v>471</v>
      </c>
      <c r="AX15" s="42" t="s">
        <v>549</v>
      </c>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row>
    <row r="16" spans="1:85">
      <c r="A16" s="41" t="s">
        <v>95</v>
      </c>
      <c r="B16" s="42" t="s">
        <v>222</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W16" s="41" t="s">
        <v>95</v>
      </c>
      <c r="AX16" s="42" t="s">
        <v>224</v>
      </c>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row>
    <row r="17" spans="1:85" ht="66">
      <c r="A17" s="41" t="s">
        <v>96</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W17" s="41" t="s">
        <v>96</v>
      </c>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row>
    <row r="18" spans="1:85">
      <c r="A18" s="41" t="s">
        <v>97</v>
      </c>
      <c r="B18" s="43">
        <v>45071</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W18" s="41" t="s">
        <v>97</v>
      </c>
      <c r="AX18" s="43">
        <v>45071</v>
      </c>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row>
    <row r="19" spans="1:85" ht="26.4">
      <c r="A19" s="41" t="s">
        <v>98</v>
      </c>
      <c r="B19" s="43">
        <v>45015</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W19" s="41" t="s">
        <v>98</v>
      </c>
      <c r="AX19" s="43">
        <v>45015</v>
      </c>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row>
    <row r="20" spans="1:85">
      <c r="A20" s="41" t="s">
        <v>99</v>
      </c>
      <c r="B20" s="42" t="s">
        <v>109</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W20" s="41" t="s">
        <v>99</v>
      </c>
      <c r="AX20" s="42" t="s">
        <v>109</v>
      </c>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row>
    <row r="21" spans="1:85">
      <c r="A21" s="137" t="s">
        <v>472</v>
      </c>
      <c r="B21" s="42" t="s">
        <v>110</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W21" s="137" t="s">
        <v>472</v>
      </c>
      <c r="AX21" s="42" t="s">
        <v>110</v>
      </c>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row>
    <row r="23" spans="1:85">
      <c r="A23" s="57"/>
      <c r="B23" s="57" t="str">
        <f>HYPERLINK("#'Factor List'!A1","Back to Factor List")</f>
        <v>Back to Factor List</v>
      </c>
    </row>
    <row r="24" spans="1:85">
      <c r="A24" s="57"/>
      <c r="B24" s="57" t="str">
        <f>HYPERLINK("#'Assumptions'!A1","Assumptions")</f>
        <v>Assumptions</v>
      </c>
    </row>
    <row r="26" spans="1:85">
      <c r="A26" s="95" t="s">
        <v>550</v>
      </c>
      <c r="B26" s="95">
        <v>30</v>
      </c>
      <c r="C26" s="95">
        <v>31</v>
      </c>
      <c r="D26" s="95">
        <v>32</v>
      </c>
      <c r="E26" s="95">
        <v>33</v>
      </c>
      <c r="F26" s="95">
        <v>34</v>
      </c>
      <c r="G26" s="95">
        <v>35</v>
      </c>
      <c r="H26" s="95">
        <v>36</v>
      </c>
      <c r="I26" s="95">
        <v>37</v>
      </c>
      <c r="J26" s="95">
        <v>38</v>
      </c>
      <c r="K26" s="95">
        <v>39</v>
      </c>
      <c r="L26" s="95">
        <v>40</v>
      </c>
      <c r="M26" s="95">
        <v>41</v>
      </c>
      <c r="N26" s="95">
        <v>42</v>
      </c>
      <c r="O26" s="95">
        <v>43</v>
      </c>
      <c r="P26" s="95">
        <v>44</v>
      </c>
      <c r="Q26" s="95">
        <v>45</v>
      </c>
      <c r="R26" s="95">
        <v>46</v>
      </c>
      <c r="S26" s="95">
        <v>47</v>
      </c>
      <c r="T26" s="95">
        <v>48</v>
      </c>
      <c r="U26" s="95">
        <v>49</v>
      </c>
      <c r="V26" s="95">
        <v>50</v>
      </c>
      <c r="W26" s="95">
        <v>51</v>
      </c>
      <c r="X26" s="95">
        <v>52</v>
      </c>
      <c r="Y26" s="95">
        <v>53</v>
      </c>
      <c r="Z26" s="95">
        <v>54</v>
      </c>
      <c r="AA26" s="95">
        <v>55</v>
      </c>
      <c r="AB26" s="95">
        <v>56</v>
      </c>
      <c r="AC26" s="95">
        <v>57</v>
      </c>
      <c r="AD26" s="95">
        <v>58</v>
      </c>
      <c r="AE26" s="95">
        <v>59</v>
      </c>
      <c r="AF26" s="95">
        <v>60</v>
      </c>
      <c r="AG26" s="95">
        <v>61</v>
      </c>
      <c r="AH26" s="95">
        <v>62</v>
      </c>
      <c r="AI26" s="95">
        <v>63</v>
      </c>
      <c r="AJ26" s="95">
        <v>64</v>
      </c>
      <c r="AK26" s="95">
        <v>65</v>
      </c>
      <c r="AL26" s="95">
        <v>66</v>
      </c>
      <c r="AM26" s="95">
        <v>67</v>
      </c>
      <c r="AN26" s="95">
        <v>68</v>
      </c>
      <c r="AO26" s="95">
        <v>69</v>
      </c>
      <c r="AP26" s="95">
        <v>70</v>
      </c>
      <c r="AQ26" s="95">
        <v>71</v>
      </c>
      <c r="AR26" s="95">
        <v>72</v>
      </c>
      <c r="AS26" s="95">
        <v>73</v>
      </c>
      <c r="AT26" s="95">
        <v>74</v>
      </c>
      <c r="AW26" s="95" t="s">
        <v>550</v>
      </c>
      <c r="AX26" s="95">
        <v>30</v>
      </c>
      <c r="AY26" s="95">
        <v>31</v>
      </c>
      <c r="AZ26" s="95">
        <v>32</v>
      </c>
      <c r="BA26" s="95">
        <v>33</v>
      </c>
      <c r="BB26" s="95">
        <v>34</v>
      </c>
      <c r="BC26" s="95">
        <v>35</v>
      </c>
      <c r="BD26" s="95">
        <v>36</v>
      </c>
      <c r="BE26" s="95">
        <v>37</v>
      </c>
      <c r="BF26" s="95">
        <v>38</v>
      </c>
      <c r="BG26" s="95">
        <v>39</v>
      </c>
      <c r="BH26" s="95">
        <v>40</v>
      </c>
      <c r="BI26" s="95">
        <v>41</v>
      </c>
      <c r="BJ26" s="95">
        <v>42</v>
      </c>
      <c r="BK26" s="95">
        <v>43</v>
      </c>
      <c r="BL26" s="95">
        <v>44</v>
      </c>
      <c r="BM26" s="95">
        <v>45</v>
      </c>
      <c r="BN26" s="95">
        <v>46</v>
      </c>
      <c r="BO26" s="95">
        <v>47</v>
      </c>
      <c r="BP26" s="95">
        <v>48</v>
      </c>
      <c r="BQ26" s="95">
        <v>49</v>
      </c>
      <c r="BR26" s="95">
        <v>50</v>
      </c>
      <c r="BS26" s="95">
        <v>51</v>
      </c>
      <c r="BT26" s="95">
        <v>52</v>
      </c>
      <c r="BU26" s="95">
        <v>53</v>
      </c>
      <c r="BV26" s="95">
        <v>54</v>
      </c>
      <c r="BW26" s="95">
        <v>55</v>
      </c>
      <c r="BX26" s="95">
        <v>56</v>
      </c>
      <c r="BY26" s="95">
        <v>57</v>
      </c>
      <c r="BZ26" s="95">
        <v>58</v>
      </c>
      <c r="CA26" s="95">
        <v>59</v>
      </c>
      <c r="CB26" s="95">
        <v>60</v>
      </c>
      <c r="CC26" s="95">
        <v>61</v>
      </c>
      <c r="CD26" s="95">
        <v>62</v>
      </c>
      <c r="CE26" s="95">
        <v>63</v>
      </c>
      <c r="CF26" s="95">
        <v>64</v>
      </c>
      <c r="CG26" s="95">
        <v>65</v>
      </c>
    </row>
    <row r="27" spans="1:85">
      <c r="A27" s="96">
        <v>0</v>
      </c>
      <c r="B27" s="98">
        <v>0.41099999999999998</v>
      </c>
      <c r="C27" s="98">
        <v>0.41899999999999998</v>
      </c>
      <c r="D27" s="98">
        <v>0.42699999999999999</v>
      </c>
      <c r="E27" s="98">
        <v>0.436</v>
      </c>
      <c r="F27" s="98">
        <v>0.44500000000000001</v>
      </c>
      <c r="G27" s="98">
        <v>0.45400000000000001</v>
      </c>
      <c r="H27" s="98">
        <v>0.46400000000000002</v>
      </c>
      <c r="I27" s="98">
        <v>0.47399999999999998</v>
      </c>
      <c r="J27" s="98">
        <v>0.48399999999999999</v>
      </c>
      <c r="K27" s="98">
        <v>0.495</v>
      </c>
      <c r="L27" s="98">
        <v>0.50700000000000001</v>
      </c>
      <c r="M27" s="98">
        <v>0.51900000000000002</v>
      </c>
      <c r="N27" s="98">
        <v>0.53200000000000003</v>
      </c>
      <c r="O27" s="98">
        <v>0.54600000000000004</v>
      </c>
      <c r="P27" s="98">
        <v>0.56100000000000005</v>
      </c>
      <c r="Q27" s="98">
        <v>0.57599999999999996</v>
      </c>
      <c r="R27" s="98">
        <v>0.59199999999999997</v>
      </c>
      <c r="S27" s="98">
        <v>0.60899999999999999</v>
      </c>
      <c r="T27" s="98">
        <v>0.628</v>
      </c>
      <c r="U27" s="98">
        <v>0.64800000000000002</v>
      </c>
      <c r="V27" s="98">
        <v>0.66900000000000004</v>
      </c>
      <c r="W27" s="98">
        <v>0.69199999999999995</v>
      </c>
      <c r="X27" s="98">
        <v>0.71599999999999997</v>
      </c>
      <c r="Y27" s="98">
        <v>0.74299999999999999</v>
      </c>
      <c r="Z27" s="98">
        <v>0.77200000000000002</v>
      </c>
      <c r="AA27" s="98">
        <v>0.80300000000000005</v>
      </c>
      <c r="AB27" s="98">
        <v>0.83699999999999997</v>
      </c>
      <c r="AC27" s="98">
        <v>0.873</v>
      </c>
      <c r="AD27" s="98">
        <v>0.91200000000000003</v>
      </c>
      <c r="AE27" s="98">
        <v>0.95399999999999996</v>
      </c>
      <c r="AF27" s="98">
        <v>1</v>
      </c>
      <c r="AG27" s="98">
        <v>1.0489999999999999</v>
      </c>
      <c r="AH27" s="98">
        <v>1.103</v>
      </c>
      <c r="AI27" s="98">
        <v>1.161</v>
      </c>
      <c r="AJ27" s="98">
        <v>1.2250000000000001</v>
      </c>
      <c r="AK27" s="98">
        <v>1.2949999999999999</v>
      </c>
      <c r="AL27" s="98">
        <v>1.3720000000000001</v>
      </c>
      <c r="AM27" s="98">
        <v>1.4550000000000001</v>
      </c>
      <c r="AN27" s="98">
        <v>1.5469999999999999</v>
      </c>
      <c r="AO27" s="98">
        <v>1.647</v>
      </c>
      <c r="AP27" s="98">
        <v>1.7569999999999999</v>
      </c>
      <c r="AQ27" s="98">
        <v>1.879</v>
      </c>
      <c r="AR27" s="98">
        <v>2.0129999999999999</v>
      </c>
      <c r="AS27" s="98">
        <v>2.1619999999999999</v>
      </c>
      <c r="AT27" s="98">
        <v>2.3260000000000001</v>
      </c>
      <c r="AW27" s="96">
        <v>0</v>
      </c>
      <c r="AX27" s="98">
        <v>0.60299999999999998</v>
      </c>
      <c r="AY27" s="98">
        <v>0.61299999999999999</v>
      </c>
      <c r="AZ27" s="98">
        <v>0.624</v>
      </c>
      <c r="BA27" s="98">
        <v>0.63400000000000001</v>
      </c>
      <c r="BB27" s="98">
        <v>0.64500000000000002</v>
      </c>
      <c r="BC27" s="98">
        <v>0.65600000000000003</v>
      </c>
      <c r="BD27" s="98">
        <v>0.66700000000000004</v>
      </c>
      <c r="BE27" s="98">
        <v>0.67900000000000005</v>
      </c>
      <c r="BF27" s="98">
        <v>0.69</v>
      </c>
      <c r="BG27" s="98">
        <v>0.70199999999999996</v>
      </c>
      <c r="BH27" s="98">
        <v>0.71399999999999997</v>
      </c>
      <c r="BI27" s="98">
        <v>0.72599999999999998</v>
      </c>
      <c r="BJ27" s="98">
        <v>0.73799999999999999</v>
      </c>
      <c r="BK27" s="98">
        <v>0.751</v>
      </c>
      <c r="BL27" s="98">
        <v>0.76400000000000001</v>
      </c>
      <c r="BM27" s="98">
        <v>0.77700000000000002</v>
      </c>
      <c r="BN27" s="98">
        <v>0.79</v>
      </c>
      <c r="BO27" s="98">
        <v>0.80300000000000005</v>
      </c>
      <c r="BP27" s="98">
        <v>0.81699999999999995</v>
      </c>
      <c r="BQ27" s="98">
        <v>0.83099999999999996</v>
      </c>
      <c r="BR27" s="98">
        <v>0.84499999999999997</v>
      </c>
      <c r="BS27" s="98">
        <v>0.85899999999999999</v>
      </c>
      <c r="BT27" s="98">
        <v>0.874</v>
      </c>
      <c r="BU27" s="98">
        <v>0.88900000000000001</v>
      </c>
      <c r="BV27" s="98">
        <v>0.90400000000000003</v>
      </c>
      <c r="BW27" s="98">
        <v>0.91900000000000004</v>
      </c>
      <c r="BX27" s="98">
        <v>0.93500000000000005</v>
      </c>
      <c r="BY27" s="98">
        <v>0.95099999999999996</v>
      </c>
      <c r="BZ27" s="98">
        <v>0.96699999999999997</v>
      </c>
      <c r="CA27" s="98">
        <v>0.98299999999999998</v>
      </c>
      <c r="CB27" s="98">
        <v>1</v>
      </c>
      <c r="CC27" s="98">
        <v>1.0169999999999999</v>
      </c>
      <c r="CD27" s="98">
        <v>1.034</v>
      </c>
      <c r="CE27" s="98">
        <v>1.052</v>
      </c>
      <c r="CF27" s="98">
        <v>1.07</v>
      </c>
      <c r="CG27" s="98">
        <v>1.0880000000000001</v>
      </c>
    </row>
    <row r="28" spans="1:85">
      <c r="A28" s="96">
        <v>1</v>
      </c>
      <c r="B28" s="98">
        <v>0.41199999999999998</v>
      </c>
      <c r="C28" s="98">
        <v>0.42</v>
      </c>
      <c r="D28" s="98">
        <v>0.42799999999999999</v>
      </c>
      <c r="E28" s="98">
        <v>0.437</v>
      </c>
      <c r="F28" s="98">
        <v>0.44600000000000001</v>
      </c>
      <c r="G28" s="98">
        <v>0.45500000000000002</v>
      </c>
      <c r="H28" s="98">
        <v>0.46500000000000002</v>
      </c>
      <c r="I28" s="98">
        <v>0.47499999999999998</v>
      </c>
      <c r="J28" s="98">
        <v>0.48499999999999999</v>
      </c>
      <c r="K28" s="98">
        <v>0.496</v>
      </c>
      <c r="L28" s="98">
        <v>0.50800000000000001</v>
      </c>
      <c r="M28" s="98">
        <v>0.52100000000000002</v>
      </c>
      <c r="N28" s="98">
        <v>0.53400000000000003</v>
      </c>
      <c r="O28" s="98">
        <v>0.54700000000000004</v>
      </c>
      <c r="P28" s="98">
        <v>0.56200000000000006</v>
      </c>
      <c r="Q28" s="98">
        <v>0.57699999999999996</v>
      </c>
      <c r="R28" s="98">
        <v>0.59399999999999997</v>
      </c>
      <c r="S28" s="98">
        <v>0.61099999999999999</v>
      </c>
      <c r="T28" s="98">
        <v>0.63</v>
      </c>
      <c r="U28" s="98">
        <v>0.64900000000000002</v>
      </c>
      <c r="V28" s="98">
        <v>0.67100000000000004</v>
      </c>
      <c r="W28" s="98">
        <v>0.69399999999999995</v>
      </c>
      <c r="X28" s="98">
        <v>0.71799999999999997</v>
      </c>
      <c r="Y28" s="98">
        <v>0.745</v>
      </c>
      <c r="Z28" s="98">
        <v>0.77400000000000002</v>
      </c>
      <c r="AA28" s="98">
        <v>0.80600000000000005</v>
      </c>
      <c r="AB28" s="98">
        <v>0.84</v>
      </c>
      <c r="AC28" s="98">
        <v>0.876</v>
      </c>
      <c r="AD28" s="98">
        <v>0.91600000000000004</v>
      </c>
      <c r="AE28" s="98">
        <v>0.95799999999999996</v>
      </c>
      <c r="AF28" s="98">
        <v>1.004</v>
      </c>
      <c r="AG28" s="98">
        <v>1.054</v>
      </c>
      <c r="AH28" s="98">
        <v>1.1080000000000001</v>
      </c>
      <c r="AI28" s="98">
        <v>1.167</v>
      </c>
      <c r="AJ28" s="98">
        <v>1.2310000000000001</v>
      </c>
      <c r="AK28" s="98">
        <v>1.3009999999999999</v>
      </c>
      <c r="AL28" s="98">
        <v>1.379</v>
      </c>
      <c r="AM28" s="98">
        <v>1.4630000000000001</v>
      </c>
      <c r="AN28" s="98">
        <v>1.5549999999999999</v>
      </c>
      <c r="AO28" s="98">
        <v>1.6559999999999999</v>
      </c>
      <c r="AP28" s="98">
        <v>1.768</v>
      </c>
      <c r="AQ28" s="98">
        <v>1.89</v>
      </c>
      <c r="AR28" s="98">
        <v>2.0259999999999998</v>
      </c>
      <c r="AS28" s="98">
        <v>2.1749999999999998</v>
      </c>
      <c r="AT28" s="98">
        <v>2.3410000000000002</v>
      </c>
      <c r="AW28" s="96">
        <v>1</v>
      </c>
      <c r="AX28" s="98">
        <v>0.60399999999999998</v>
      </c>
      <c r="AY28" s="98">
        <v>0.61399999999999999</v>
      </c>
      <c r="AZ28" s="98">
        <v>0.625</v>
      </c>
      <c r="BA28" s="98">
        <v>0.63500000000000001</v>
      </c>
      <c r="BB28" s="98">
        <v>0.64600000000000002</v>
      </c>
      <c r="BC28" s="98">
        <v>0.65700000000000003</v>
      </c>
      <c r="BD28" s="98">
        <v>0.66800000000000004</v>
      </c>
      <c r="BE28" s="98">
        <v>0.68</v>
      </c>
      <c r="BF28" s="98">
        <v>0.69099999999999995</v>
      </c>
      <c r="BG28" s="98">
        <v>0.70299999999999996</v>
      </c>
      <c r="BH28" s="98">
        <v>0.71499999999999997</v>
      </c>
      <c r="BI28" s="98">
        <v>0.72699999999999998</v>
      </c>
      <c r="BJ28" s="98">
        <v>0.73899999999999999</v>
      </c>
      <c r="BK28" s="98">
        <v>0.752</v>
      </c>
      <c r="BL28" s="98">
        <v>0.76500000000000001</v>
      </c>
      <c r="BM28" s="98">
        <v>0.77800000000000002</v>
      </c>
      <c r="BN28" s="98">
        <v>0.79100000000000004</v>
      </c>
      <c r="BO28" s="98">
        <v>0.80400000000000005</v>
      </c>
      <c r="BP28" s="98">
        <v>0.81799999999999995</v>
      </c>
      <c r="BQ28" s="98">
        <v>0.83199999999999996</v>
      </c>
      <c r="BR28" s="98">
        <v>0.84599999999999997</v>
      </c>
      <c r="BS28" s="98">
        <v>0.86</v>
      </c>
      <c r="BT28" s="98">
        <v>0.875</v>
      </c>
      <c r="BU28" s="98">
        <v>0.89</v>
      </c>
      <c r="BV28" s="98">
        <v>0.90500000000000003</v>
      </c>
      <c r="BW28" s="98">
        <v>0.92</v>
      </c>
      <c r="BX28" s="98">
        <v>0.93600000000000005</v>
      </c>
      <c r="BY28" s="98">
        <v>0.95199999999999996</v>
      </c>
      <c r="BZ28" s="98">
        <v>0.96799999999999997</v>
      </c>
      <c r="CA28" s="98">
        <v>0.98499999999999999</v>
      </c>
      <c r="CB28" s="98">
        <v>1.0009999999999999</v>
      </c>
      <c r="CC28" s="98">
        <v>1.018</v>
      </c>
      <c r="CD28" s="98">
        <v>1.036</v>
      </c>
      <c r="CE28" s="98">
        <v>1.0529999999999999</v>
      </c>
      <c r="CF28" s="98">
        <v>1.071</v>
      </c>
      <c r="CG28" s="98">
        <v>1.089</v>
      </c>
    </row>
    <row r="29" spans="1:85">
      <c r="A29" s="96">
        <v>2</v>
      </c>
      <c r="B29" s="98">
        <v>0.41299999999999998</v>
      </c>
      <c r="C29" s="98">
        <v>0.42099999999999999</v>
      </c>
      <c r="D29" s="98">
        <v>0.42899999999999999</v>
      </c>
      <c r="E29" s="98">
        <v>0.437</v>
      </c>
      <c r="F29" s="98">
        <v>0.44600000000000001</v>
      </c>
      <c r="G29" s="98">
        <v>0.45600000000000002</v>
      </c>
      <c r="H29" s="98">
        <v>0.46500000000000002</v>
      </c>
      <c r="I29" s="98">
        <v>0.47599999999999998</v>
      </c>
      <c r="J29" s="98">
        <v>0.48599999999999999</v>
      </c>
      <c r="K29" s="98">
        <v>0.497</v>
      </c>
      <c r="L29" s="98">
        <v>0.50900000000000001</v>
      </c>
      <c r="M29" s="98">
        <v>0.52200000000000002</v>
      </c>
      <c r="N29" s="98">
        <v>0.53500000000000003</v>
      </c>
      <c r="O29" s="98">
        <v>0.54800000000000004</v>
      </c>
      <c r="P29" s="98">
        <v>0.56299999999999994</v>
      </c>
      <c r="Q29" s="98">
        <v>0.57899999999999996</v>
      </c>
      <c r="R29" s="98">
        <v>0.59499999999999997</v>
      </c>
      <c r="S29" s="98">
        <v>0.61299999999999999</v>
      </c>
      <c r="T29" s="98">
        <v>0.63100000000000001</v>
      </c>
      <c r="U29" s="98">
        <v>0.65100000000000002</v>
      </c>
      <c r="V29" s="98">
        <v>0.67300000000000004</v>
      </c>
      <c r="W29" s="98">
        <v>0.69599999999999995</v>
      </c>
      <c r="X29" s="98">
        <v>0.72099999999999997</v>
      </c>
      <c r="Y29" s="98">
        <v>0.748</v>
      </c>
      <c r="Z29" s="98">
        <v>0.77700000000000002</v>
      </c>
      <c r="AA29" s="98">
        <v>0.80900000000000005</v>
      </c>
      <c r="AB29" s="98">
        <v>0.84299999999999997</v>
      </c>
      <c r="AC29" s="98">
        <v>0.88</v>
      </c>
      <c r="AD29" s="98">
        <v>0.91900000000000004</v>
      </c>
      <c r="AE29" s="98">
        <v>0.96199999999999997</v>
      </c>
      <c r="AF29" s="98">
        <v>1.008</v>
      </c>
      <c r="AG29" s="98">
        <v>1.0580000000000001</v>
      </c>
      <c r="AH29" s="98">
        <v>1.113</v>
      </c>
      <c r="AI29" s="98">
        <v>1.1719999999999999</v>
      </c>
      <c r="AJ29" s="98">
        <v>1.2370000000000001</v>
      </c>
      <c r="AK29" s="98">
        <v>1.3080000000000001</v>
      </c>
      <c r="AL29" s="98">
        <v>1.3859999999999999</v>
      </c>
      <c r="AM29" s="98">
        <v>1.47</v>
      </c>
      <c r="AN29" s="98">
        <v>1.5629999999999999</v>
      </c>
      <c r="AO29" s="98">
        <v>1.665</v>
      </c>
      <c r="AP29" s="98">
        <v>1.778</v>
      </c>
      <c r="AQ29" s="98">
        <v>1.901</v>
      </c>
      <c r="AR29" s="98">
        <v>2.0379999999999998</v>
      </c>
      <c r="AS29" s="98">
        <v>2.1890000000000001</v>
      </c>
      <c r="AT29" s="98">
        <v>2.3570000000000002</v>
      </c>
      <c r="AW29" s="96">
        <v>2</v>
      </c>
      <c r="AX29" s="98">
        <v>0.60499999999999998</v>
      </c>
      <c r="AY29" s="98">
        <v>0.61499999999999999</v>
      </c>
      <c r="AZ29" s="98">
        <v>0.626</v>
      </c>
      <c r="BA29" s="98">
        <v>0.63600000000000001</v>
      </c>
      <c r="BB29" s="98">
        <v>0.64700000000000002</v>
      </c>
      <c r="BC29" s="98">
        <v>0.65800000000000003</v>
      </c>
      <c r="BD29" s="98">
        <v>0.66900000000000004</v>
      </c>
      <c r="BE29" s="98">
        <v>0.68100000000000005</v>
      </c>
      <c r="BF29" s="98">
        <v>0.69199999999999995</v>
      </c>
      <c r="BG29" s="98">
        <v>0.70399999999999996</v>
      </c>
      <c r="BH29" s="98">
        <v>0.71599999999999997</v>
      </c>
      <c r="BI29" s="98">
        <v>0.72799999999999998</v>
      </c>
      <c r="BJ29" s="98">
        <v>0.74</v>
      </c>
      <c r="BK29" s="98">
        <v>0.753</v>
      </c>
      <c r="BL29" s="98">
        <v>0.76600000000000001</v>
      </c>
      <c r="BM29" s="98">
        <v>0.77900000000000003</v>
      </c>
      <c r="BN29" s="98">
        <v>0.79200000000000004</v>
      </c>
      <c r="BO29" s="98">
        <v>0.80500000000000005</v>
      </c>
      <c r="BP29" s="98">
        <v>0.81899999999999995</v>
      </c>
      <c r="BQ29" s="98">
        <v>0.83299999999999996</v>
      </c>
      <c r="BR29" s="98">
        <v>0.84699999999999998</v>
      </c>
      <c r="BS29" s="98">
        <v>0.86199999999999999</v>
      </c>
      <c r="BT29" s="98">
        <v>0.876</v>
      </c>
      <c r="BU29" s="98">
        <v>0.89100000000000001</v>
      </c>
      <c r="BV29" s="98">
        <v>0.90600000000000003</v>
      </c>
      <c r="BW29" s="98">
        <v>0.92200000000000004</v>
      </c>
      <c r="BX29" s="98">
        <v>0.93700000000000006</v>
      </c>
      <c r="BY29" s="98">
        <v>0.95299999999999996</v>
      </c>
      <c r="BZ29" s="98">
        <v>0.97</v>
      </c>
      <c r="CA29" s="98">
        <v>0.98599999999999999</v>
      </c>
      <c r="CB29" s="98">
        <v>1.0029999999999999</v>
      </c>
      <c r="CC29" s="98">
        <v>1.02</v>
      </c>
      <c r="CD29" s="98">
        <v>1.0369999999999999</v>
      </c>
      <c r="CE29" s="98">
        <v>1.0549999999999999</v>
      </c>
      <c r="CF29" s="98">
        <v>1.073</v>
      </c>
      <c r="CG29" s="98">
        <v>1.091</v>
      </c>
    </row>
    <row r="30" spans="1:85">
      <c r="A30" s="96">
        <v>3</v>
      </c>
      <c r="B30" s="98">
        <v>0.41299999999999998</v>
      </c>
      <c r="C30" s="98">
        <v>0.42099999999999999</v>
      </c>
      <c r="D30" s="98">
        <v>0.43</v>
      </c>
      <c r="E30" s="98">
        <v>0.438</v>
      </c>
      <c r="F30" s="98">
        <v>0.44700000000000001</v>
      </c>
      <c r="G30" s="98">
        <v>0.45600000000000002</v>
      </c>
      <c r="H30" s="98">
        <v>0.46600000000000003</v>
      </c>
      <c r="I30" s="98">
        <v>0.47599999999999998</v>
      </c>
      <c r="J30" s="98">
        <v>0.48699999999999999</v>
      </c>
      <c r="K30" s="98">
        <v>0.498</v>
      </c>
      <c r="L30" s="98">
        <v>0.51</v>
      </c>
      <c r="M30" s="98">
        <v>0.52300000000000002</v>
      </c>
      <c r="N30" s="98">
        <v>0.53600000000000003</v>
      </c>
      <c r="O30" s="98">
        <v>0.55000000000000004</v>
      </c>
      <c r="P30" s="98">
        <v>0.56399999999999995</v>
      </c>
      <c r="Q30" s="98">
        <v>0.57999999999999996</v>
      </c>
      <c r="R30" s="98">
        <v>0.59599999999999997</v>
      </c>
      <c r="S30" s="98">
        <v>0.61399999999999999</v>
      </c>
      <c r="T30" s="98">
        <v>0.63300000000000001</v>
      </c>
      <c r="U30" s="98">
        <v>0.65300000000000002</v>
      </c>
      <c r="V30" s="98">
        <v>0.67500000000000004</v>
      </c>
      <c r="W30" s="98">
        <v>0.69799999999999995</v>
      </c>
      <c r="X30" s="98">
        <v>0.72299999999999998</v>
      </c>
      <c r="Y30" s="98">
        <v>0.75</v>
      </c>
      <c r="Z30" s="98">
        <v>0.77900000000000003</v>
      </c>
      <c r="AA30" s="98">
        <v>0.81100000000000005</v>
      </c>
      <c r="AB30" s="98">
        <v>0.84599999999999997</v>
      </c>
      <c r="AC30" s="98">
        <v>0.88300000000000001</v>
      </c>
      <c r="AD30" s="98">
        <v>0.92300000000000004</v>
      </c>
      <c r="AE30" s="98">
        <v>0.96599999999999997</v>
      </c>
      <c r="AF30" s="98">
        <v>1.012</v>
      </c>
      <c r="AG30" s="98">
        <v>1.0629999999999999</v>
      </c>
      <c r="AH30" s="98">
        <v>1.1180000000000001</v>
      </c>
      <c r="AI30" s="98">
        <v>1.177</v>
      </c>
      <c r="AJ30" s="98">
        <v>1.2430000000000001</v>
      </c>
      <c r="AK30" s="98">
        <v>1.3140000000000001</v>
      </c>
      <c r="AL30" s="98">
        <v>1.3919999999999999</v>
      </c>
      <c r="AM30" s="98">
        <v>1.478</v>
      </c>
      <c r="AN30" s="98">
        <v>1.5720000000000001</v>
      </c>
      <c r="AO30" s="98">
        <v>1.675</v>
      </c>
      <c r="AP30" s="98">
        <v>1.788</v>
      </c>
      <c r="AQ30" s="98">
        <v>1.913</v>
      </c>
      <c r="AR30" s="98">
        <v>2.0499999999999998</v>
      </c>
      <c r="AS30" s="98">
        <v>2.2029999999999998</v>
      </c>
      <c r="AT30" s="98">
        <v>2.3719999999999999</v>
      </c>
      <c r="AW30" s="96">
        <v>3</v>
      </c>
      <c r="AX30" s="98">
        <v>0.60599999999999998</v>
      </c>
      <c r="AY30" s="98">
        <v>0.61599999999999999</v>
      </c>
      <c r="AZ30" s="98">
        <v>0.626</v>
      </c>
      <c r="BA30" s="98">
        <v>0.63700000000000001</v>
      </c>
      <c r="BB30" s="98">
        <v>0.64800000000000002</v>
      </c>
      <c r="BC30" s="98">
        <v>0.65900000000000003</v>
      </c>
      <c r="BD30" s="98">
        <v>0.67</v>
      </c>
      <c r="BE30" s="98">
        <v>0.68100000000000005</v>
      </c>
      <c r="BF30" s="98">
        <v>0.69299999999999995</v>
      </c>
      <c r="BG30" s="98">
        <v>0.70499999999999996</v>
      </c>
      <c r="BH30" s="98">
        <v>0.71699999999999997</v>
      </c>
      <c r="BI30" s="98">
        <v>0.72899999999999998</v>
      </c>
      <c r="BJ30" s="98">
        <v>0.74099999999999999</v>
      </c>
      <c r="BK30" s="98">
        <v>0.754</v>
      </c>
      <c r="BL30" s="98">
        <v>0.76700000000000002</v>
      </c>
      <c r="BM30" s="98">
        <v>0.78</v>
      </c>
      <c r="BN30" s="98">
        <v>0.79300000000000004</v>
      </c>
      <c r="BO30" s="98">
        <v>0.80700000000000005</v>
      </c>
      <c r="BP30" s="98">
        <v>0.82</v>
      </c>
      <c r="BQ30" s="98">
        <v>0.83399999999999996</v>
      </c>
      <c r="BR30" s="98">
        <v>0.84799999999999998</v>
      </c>
      <c r="BS30" s="98">
        <v>0.86299999999999999</v>
      </c>
      <c r="BT30" s="98">
        <v>0.878</v>
      </c>
      <c r="BU30" s="98">
        <v>0.89200000000000002</v>
      </c>
      <c r="BV30" s="98">
        <v>0.90800000000000003</v>
      </c>
      <c r="BW30" s="98">
        <v>0.92300000000000004</v>
      </c>
      <c r="BX30" s="98">
        <v>0.93899999999999995</v>
      </c>
      <c r="BY30" s="98">
        <v>0.95499999999999996</v>
      </c>
      <c r="BZ30" s="98">
        <v>0.97099999999999997</v>
      </c>
      <c r="CA30" s="98">
        <v>0.98699999999999999</v>
      </c>
      <c r="CB30" s="98">
        <v>1.004</v>
      </c>
      <c r="CC30" s="98">
        <v>1.0209999999999999</v>
      </c>
      <c r="CD30" s="98">
        <v>1.0389999999999999</v>
      </c>
      <c r="CE30" s="98">
        <v>1.056</v>
      </c>
      <c r="CF30" s="98">
        <v>1.0740000000000001</v>
      </c>
      <c r="CG30" s="98">
        <v>1.093</v>
      </c>
    </row>
    <row r="31" spans="1:85">
      <c r="A31" s="96">
        <v>4</v>
      </c>
      <c r="B31" s="98">
        <v>0.41399999999999998</v>
      </c>
      <c r="C31" s="98">
        <v>0.42199999999999999</v>
      </c>
      <c r="D31" s="98">
        <v>0.43</v>
      </c>
      <c r="E31" s="98">
        <v>0.439</v>
      </c>
      <c r="F31" s="98">
        <v>0.44800000000000001</v>
      </c>
      <c r="G31" s="98">
        <v>0.45700000000000002</v>
      </c>
      <c r="H31" s="98">
        <v>0.46700000000000003</v>
      </c>
      <c r="I31" s="98">
        <v>0.47699999999999998</v>
      </c>
      <c r="J31" s="98">
        <v>0.48799999999999999</v>
      </c>
      <c r="K31" s="98">
        <v>0.499</v>
      </c>
      <c r="L31" s="98">
        <v>0.51100000000000001</v>
      </c>
      <c r="M31" s="98">
        <v>0.52400000000000002</v>
      </c>
      <c r="N31" s="98">
        <v>0.53700000000000003</v>
      </c>
      <c r="O31" s="98">
        <v>0.55100000000000005</v>
      </c>
      <c r="P31" s="98">
        <v>0.56599999999999995</v>
      </c>
      <c r="Q31" s="98">
        <v>0.58099999999999996</v>
      </c>
      <c r="R31" s="98">
        <v>0.59799999999999998</v>
      </c>
      <c r="S31" s="98">
        <v>0.61599999999999999</v>
      </c>
      <c r="T31" s="98">
        <v>0.63500000000000001</v>
      </c>
      <c r="U31" s="98">
        <v>0.65500000000000003</v>
      </c>
      <c r="V31" s="98">
        <v>0.67600000000000005</v>
      </c>
      <c r="W31" s="98">
        <v>0.7</v>
      </c>
      <c r="X31" s="98">
        <v>0.72499999999999998</v>
      </c>
      <c r="Y31" s="98">
        <v>0.752</v>
      </c>
      <c r="Z31" s="98">
        <v>0.78200000000000003</v>
      </c>
      <c r="AA31" s="98">
        <v>0.81399999999999995</v>
      </c>
      <c r="AB31" s="98">
        <v>0.84899999999999998</v>
      </c>
      <c r="AC31" s="98">
        <v>0.88600000000000001</v>
      </c>
      <c r="AD31" s="98">
        <v>0.92600000000000005</v>
      </c>
      <c r="AE31" s="98">
        <v>0.97</v>
      </c>
      <c r="AF31" s="98">
        <v>1.016</v>
      </c>
      <c r="AG31" s="98">
        <v>1.0669999999999999</v>
      </c>
      <c r="AH31" s="98">
        <v>1.1220000000000001</v>
      </c>
      <c r="AI31" s="98">
        <v>1.1830000000000001</v>
      </c>
      <c r="AJ31" s="98">
        <v>1.248</v>
      </c>
      <c r="AK31" s="98">
        <v>1.321</v>
      </c>
      <c r="AL31" s="98">
        <v>1.399</v>
      </c>
      <c r="AM31" s="98">
        <v>1.486</v>
      </c>
      <c r="AN31" s="98">
        <v>1.58</v>
      </c>
      <c r="AO31" s="98">
        <v>1.6839999999999999</v>
      </c>
      <c r="AP31" s="98">
        <v>1.798</v>
      </c>
      <c r="AQ31" s="98">
        <v>1.9239999999999999</v>
      </c>
      <c r="AR31" s="98">
        <v>2.0630000000000002</v>
      </c>
      <c r="AS31" s="98">
        <v>2.2160000000000002</v>
      </c>
      <c r="AT31" s="98">
        <v>2.387</v>
      </c>
      <c r="AW31" s="96">
        <v>4</v>
      </c>
      <c r="AX31" s="98">
        <v>0.60599999999999998</v>
      </c>
      <c r="AY31" s="98">
        <v>0.61699999999999999</v>
      </c>
      <c r="AZ31" s="98">
        <v>0.627</v>
      </c>
      <c r="BA31" s="98">
        <v>0.63800000000000001</v>
      </c>
      <c r="BB31" s="98">
        <v>0.64900000000000002</v>
      </c>
      <c r="BC31" s="98">
        <v>0.66</v>
      </c>
      <c r="BD31" s="98">
        <v>0.67100000000000004</v>
      </c>
      <c r="BE31" s="98">
        <v>0.68200000000000005</v>
      </c>
      <c r="BF31" s="98">
        <v>0.69399999999999995</v>
      </c>
      <c r="BG31" s="98">
        <v>0.70599999999999996</v>
      </c>
      <c r="BH31" s="98">
        <v>0.71799999999999997</v>
      </c>
      <c r="BI31" s="98">
        <v>0.73</v>
      </c>
      <c r="BJ31" s="98">
        <v>0.74199999999999999</v>
      </c>
      <c r="BK31" s="98">
        <v>0.755</v>
      </c>
      <c r="BL31" s="98">
        <v>0.76800000000000002</v>
      </c>
      <c r="BM31" s="98">
        <v>0.78100000000000003</v>
      </c>
      <c r="BN31" s="98">
        <v>0.79400000000000004</v>
      </c>
      <c r="BO31" s="98">
        <v>0.80800000000000005</v>
      </c>
      <c r="BP31" s="98">
        <v>0.82099999999999995</v>
      </c>
      <c r="BQ31" s="98">
        <v>0.83499999999999996</v>
      </c>
      <c r="BR31" s="98">
        <v>0.85</v>
      </c>
      <c r="BS31" s="98">
        <v>0.86399999999999999</v>
      </c>
      <c r="BT31" s="98">
        <v>0.879</v>
      </c>
      <c r="BU31" s="98">
        <v>0.89400000000000002</v>
      </c>
      <c r="BV31" s="98">
        <v>0.90900000000000003</v>
      </c>
      <c r="BW31" s="98">
        <v>0.92400000000000004</v>
      </c>
      <c r="BX31" s="98">
        <v>0.94</v>
      </c>
      <c r="BY31" s="98">
        <v>0.95599999999999996</v>
      </c>
      <c r="BZ31" s="98">
        <v>0.97199999999999998</v>
      </c>
      <c r="CA31" s="98">
        <v>0.98899999999999999</v>
      </c>
      <c r="CB31" s="98">
        <v>1.006</v>
      </c>
      <c r="CC31" s="98">
        <v>1.0229999999999999</v>
      </c>
      <c r="CD31" s="98">
        <v>1.04</v>
      </c>
      <c r="CE31" s="98">
        <v>1.0580000000000001</v>
      </c>
      <c r="CF31" s="98">
        <v>1.0760000000000001</v>
      </c>
      <c r="CG31" s="98">
        <v>1.0940000000000001</v>
      </c>
    </row>
    <row r="32" spans="1:85">
      <c r="A32" s="96">
        <v>5</v>
      </c>
      <c r="B32" s="98">
        <v>0.41499999999999998</v>
      </c>
      <c r="C32" s="98">
        <v>0.42299999999999999</v>
      </c>
      <c r="D32" s="98">
        <v>0.43099999999999999</v>
      </c>
      <c r="E32" s="98">
        <v>0.44</v>
      </c>
      <c r="F32" s="98">
        <v>0.44900000000000001</v>
      </c>
      <c r="G32" s="98">
        <v>0.45800000000000002</v>
      </c>
      <c r="H32" s="98">
        <v>0.46800000000000003</v>
      </c>
      <c r="I32" s="98">
        <v>0.47799999999999998</v>
      </c>
      <c r="J32" s="98">
        <v>0.48899999999999999</v>
      </c>
      <c r="K32" s="98">
        <v>0.5</v>
      </c>
      <c r="L32" s="98">
        <v>0.51200000000000001</v>
      </c>
      <c r="M32" s="98">
        <v>0.52500000000000002</v>
      </c>
      <c r="N32" s="98">
        <v>0.53800000000000003</v>
      </c>
      <c r="O32" s="98">
        <v>0.55200000000000005</v>
      </c>
      <c r="P32" s="98">
        <v>0.56699999999999995</v>
      </c>
      <c r="Q32" s="98">
        <v>0.58299999999999996</v>
      </c>
      <c r="R32" s="98">
        <v>0.59899999999999998</v>
      </c>
      <c r="S32" s="98">
        <v>0.61699999999999999</v>
      </c>
      <c r="T32" s="98">
        <v>0.63600000000000001</v>
      </c>
      <c r="U32" s="98">
        <v>0.65700000000000003</v>
      </c>
      <c r="V32" s="98">
        <v>0.67800000000000005</v>
      </c>
      <c r="W32" s="98">
        <v>0.70199999999999996</v>
      </c>
      <c r="X32" s="98">
        <v>0.72699999999999998</v>
      </c>
      <c r="Y32" s="98">
        <v>0.755</v>
      </c>
      <c r="Z32" s="98">
        <v>0.78500000000000003</v>
      </c>
      <c r="AA32" s="98">
        <v>0.81699999999999995</v>
      </c>
      <c r="AB32" s="98">
        <v>0.85199999999999998</v>
      </c>
      <c r="AC32" s="98">
        <v>0.88900000000000001</v>
      </c>
      <c r="AD32" s="98">
        <v>0.93</v>
      </c>
      <c r="AE32" s="98">
        <v>0.97299999999999998</v>
      </c>
      <c r="AF32" s="98">
        <v>1.0209999999999999</v>
      </c>
      <c r="AG32" s="98">
        <v>1.0720000000000001</v>
      </c>
      <c r="AH32" s="98">
        <v>1.127</v>
      </c>
      <c r="AI32" s="98">
        <v>1.1879999999999999</v>
      </c>
      <c r="AJ32" s="98">
        <v>1.254</v>
      </c>
      <c r="AK32" s="98">
        <v>1.327</v>
      </c>
      <c r="AL32" s="98">
        <v>1.4059999999999999</v>
      </c>
      <c r="AM32" s="98">
        <v>1.4930000000000001</v>
      </c>
      <c r="AN32" s="98">
        <v>1.5880000000000001</v>
      </c>
      <c r="AO32" s="98">
        <v>1.6930000000000001</v>
      </c>
      <c r="AP32" s="98">
        <v>1.8080000000000001</v>
      </c>
      <c r="AQ32" s="98">
        <v>1.9350000000000001</v>
      </c>
      <c r="AR32" s="98">
        <v>2.0750000000000002</v>
      </c>
      <c r="AS32" s="98">
        <v>2.23</v>
      </c>
      <c r="AT32" s="98">
        <v>2.4020000000000001</v>
      </c>
      <c r="AW32" s="96">
        <v>5</v>
      </c>
      <c r="AX32" s="98">
        <v>0.60699999999999998</v>
      </c>
      <c r="AY32" s="98">
        <v>0.61799999999999999</v>
      </c>
      <c r="AZ32" s="98">
        <v>0.628</v>
      </c>
      <c r="BA32" s="98">
        <v>0.63900000000000001</v>
      </c>
      <c r="BB32" s="98">
        <v>0.65</v>
      </c>
      <c r="BC32" s="98">
        <v>0.66100000000000003</v>
      </c>
      <c r="BD32" s="98">
        <v>0.67200000000000004</v>
      </c>
      <c r="BE32" s="98">
        <v>0.68300000000000005</v>
      </c>
      <c r="BF32" s="98">
        <v>0.69499999999999995</v>
      </c>
      <c r="BG32" s="98">
        <v>0.70699999999999996</v>
      </c>
      <c r="BH32" s="98">
        <v>0.71899999999999997</v>
      </c>
      <c r="BI32" s="98">
        <v>0.73099999999999998</v>
      </c>
      <c r="BJ32" s="98">
        <v>0.74399999999999999</v>
      </c>
      <c r="BK32" s="98">
        <v>0.75600000000000001</v>
      </c>
      <c r="BL32" s="98">
        <v>0.76900000000000002</v>
      </c>
      <c r="BM32" s="98">
        <v>0.78200000000000003</v>
      </c>
      <c r="BN32" s="98">
        <v>0.79500000000000004</v>
      </c>
      <c r="BO32" s="98">
        <v>0.80900000000000005</v>
      </c>
      <c r="BP32" s="98">
        <v>0.82299999999999995</v>
      </c>
      <c r="BQ32" s="98">
        <v>0.83699999999999997</v>
      </c>
      <c r="BR32" s="98">
        <v>0.85099999999999998</v>
      </c>
      <c r="BS32" s="98">
        <v>0.86499999999999999</v>
      </c>
      <c r="BT32" s="98">
        <v>0.88</v>
      </c>
      <c r="BU32" s="98">
        <v>0.89500000000000002</v>
      </c>
      <c r="BV32" s="98">
        <v>0.91</v>
      </c>
      <c r="BW32" s="98">
        <v>0.92600000000000005</v>
      </c>
      <c r="BX32" s="98">
        <v>0.94099999999999995</v>
      </c>
      <c r="BY32" s="98">
        <v>0.95699999999999996</v>
      </c>
      <c r="BZ32" s="98">
        <v>0.97399999999999998</v>
      </c>
      <c r="CA32" s="98">
        <v>0.99</v>
      </c>
      <c r="CB32" s="98">
        <v>1.0069999999999999</v>
      </c>
      <c r="CC32" s="98">
        <v>1.024</v>
      </c>
      <c r="CD32" s="98">
        <v>1.042</v>
      </c>
      <c r="CE32" s="98">
        <v>1.0589999999999999</v>
      </c>
      <c r="CF32" s="98">
        <v>1.077</v>
      </c>
      <c r="CG32" s="98">
        <v>1.0960000000000001</v>
      </c>
    </row>
    <row r="33" spans="1:85">
      <c r="A33" s="96">
        <v>6</v>
      </c>
      <c r="B33" s="98">
        <v>0.41499999999999998</v>
      </c>
      <c r="C33" s="98">
        <v>0.42299999999999999</v>
      </c>
      <c r="D33" s="98">
        <v>0.432</v>
      </c>
      <c r="E33" s="98">
        <v>0.44</v>
      </c>
      <c r="F33" s="98">
        <v>0.44900000000000001</v>
      </c>
      <c r="G33" s="98">
        <v>0.45900000000000002</v>
      </c>
      <c r="H33" s="98">
        <v>0.46899999999999997</v>
      </c>
      <c r="I33" s="98">
        <v>0.47899999999999998</v>
      </c>
      <c r="J33" s="98">
        <v>0.49</v>
      </c>
      <c r="K33" s="98">
        <v>0.501</v>
      </c>
      <c r="L33" s="98">
        <v>0.51300000000000001</v>
      </c>
      <c r="M33" s="98">
        <v>0.52600000000000002</v>
      </c>
      <c r="N33" s="98">
        <v>0.53900000000000003</v>
      </c>
      <c r="O33" s="98">
        <v>0.55300000000000005</v>
      </c>
      <c r="P33" s="98">
        <v>0.56799999999999995</v>
      </c>
      <c r="Q33" s="98">
        <v>0.58399999999999996</v>
      </c>
      <c r="R33" s="98">
        <v>0.60099999999999998</v>
      </c>
      <c r="S33" s="98">
        <v>0.61899999999999999</v>
      </c>
      <c r="T33" s="98">
        <v>0.63800000000000001</v>
      </c>
      <c r="U33" s="98">
        <v>0.65800000000000003</v>
      </c>
      <c r="V33" s="98">
        <v>0.68</v>
      </c>
      <c r="W33" s="98">
        <v>0.70399999999999996</v>
      </c>
      <c r="X33" s="98">
        <v>0.72899999999999998</v>
      </c>
      <c r="Y33" s="98">
        <v>0.75700000000000001</v>
      </c>
      <c r="Z33" s="98">
        <v>0.78700000000000003</v>
      </c>
      <c r="AA33" s="98">
        <v>0.82</v>
      </c>
      <c r="AB33" s="98">
        <v>0.85499999999999998</v>
      </c>
      <c r="AC33" s="98">
        <v>0.89300000000000002</v>
      </c>
      <c r="AD33" s="98">
        <v>0.93300000000000005</v>
      </c>
      <c r="AE33" s="98">
        <v>0.97699999999999998</v>
      </c>
      <c r="AF33" s="98">
        <v>1.0249999999999999</v>
      </c>
      <c r="AG33" s="98">
        <v>1.0760000000000001</v>
      </c>
      <c r="AH33" s="98">
        <v>1.1319999999999999</v>
      </c>
      <c r="AI33" s="98">
        <v>1.1930000000000001</v>
      </c>
      <c r="AJ33" s="98">
        <v>1.26</v>
      </c>
      <c r="AK33" s="98">
        <v>1.333</v>
      </c>
      <c r="AL33" s="98">
        <v>1.413</v>
      </c>
      <c r="AM33" s="98">
        <v>1.5009999999999999</v>
      </c>
      <c r="AN33" s="98">
        <v>1.597</v>
      </c>
      <c r="AO33" s="98">
        <v>1.702</v>
      </c>
      <c r="AP33" s="98">
        <v>1.8180000000000001</v>
      </c>
      <c r="AQ33" s="98">
        <v>1.946</v>
      </c>
      <c r="AR33" s="98">
        <v>2.0870000000000002</v>
      </c>
      <c r="AS33" s="98">
        <v>2.2440000000000002</v>
      </c>
      <c r="AT33" s="98">
        <v>2.4180000000000001</v>
      </c>
      <c r="AW33" s="96">
        <v>6</v>
      </c>
      <c r="AX33" s="98">
        <v>0.60799999999999998</v>
      </c>
      <c r="AY33" s="98">
        <v>0.61899999999999999</v>
      </c>
      <c r="AZ33" s="98">
        <v>0.629</v>
      </c>
      <c r="BA33" s="98">
        <v>0.64</v>
      </c>
      <c r="BB33" s="98">
        <v>0.65100000000000002</v>
      </c>
      <c r="BC33" s="98">
        <v>0.66200000000000003</v>
      </c>
      <c r="BD33" s="98">
        <v>0.67300000000000004</v>
      </c>
      <c r="BE33" s="98">
        <v>0.68400000000000005</v>
      </c>
      <c r="BF33" s="98">
        <v>0.69599999999999995</v>
      </c>
      <c r="BG33" s="98">
        <v>0.70799999999999996</v>
      </c>
      <c r="BH33" s="98">
        <v>0.72</v>
      </c>
      <c r="BI33" s="98">
        <v>0.73199999999999998</v>
      </c>
      <c r="BJ33" s="98">
        <v>0.745</v>
      </c>
      <c r="BK33" s="98">
        <v>0.75700000000000001</v>
      </c>
      <c r="BL33" s="98">
        <v>0.77</v>
      </c>
      <c r="BM33" s="98">
        <v>0.78300000000000003</v>
      </c>
      <c r="BN33" s="98">
        <v>0.79600000000000004</v>
      </c>
      <c r="BO33" s="98">
        <v>0.81</v>
      </c>
      <c r="BP33" s="98">
        <v>0.82399999999999995</v>
      </c>
      <c r="BQ33" s="98">
        <v>0.83799999999999997</v>
      </c>
      <c r="BR33" s="98">
        <v>0.85199999999999998</v>
      </c>
      <c r="BS33" s="98">
        <v>0.86699999999999999</v>
      </c>
      <c r="BT33" s="98">
        <v>0.88100000000000001</v>
      </c>
      <c r="BU33" s="98">
        <v>0.89600000000000002</v>
      </c>
      <c r="BV33" s="98">
        <v>0.91100000000000003</v>
      </c>
      <c r="BW33" s="98">
        <v>0.92700000000000005</v>
      </c>
      <c r="BX33" s="98">
        <v>0.94299999999999995</v>
      </c>
      <c r="BY33" s="98">
        <v>0.95899999999999996</v>
      </c>
      <c r="BZ33" s="98">
        <v>0.97499999999999998</v>
      </c>
      <c r="CA33" s="98">
        <v>0.99199999999999999</v>
      </c>
      <c r="CB33" s="98">
        <v>1.0089999999999999</v>
      </c>
      <c r="CC33" s="98">
        <v>1.026</v>
      </c>
      <c r="CD33" s="98">
        <v>1.0429999999999999</v>
      </c>
      <c r="CE33" s="98">
        <v>1.0609999999999999</v>
      </c>
      <c r="CF33" s="98">
        <v>1.079</v>
      </c>
      <c r="CG33" s="98">
        <v>1.097</v>
      </c>
    </row>
    <row r="34" spans="1:85">
      <c r="A34" s="96">
        <v>7</v>
      </c>
      <c r="B34" s="98">
        <v>0.41599999999999998</v>
      </c>
      <c r="C34" s="98">
        <v>0.42399999999999999</v>
      </c>
      <c r="D34" s="98">
        <v>0.432</v>
      </c>
      <c r="E34" s="98">
        <v>0.441</v>
      </c>
      <c r="F34" s="98">
        <v>0.45</v>
      </c>
      <c r="G34" s="98">
        <v>0.46</v>
      </c>
      <c r="H34" s="98">
        <v>0.47</v>
      </c>
      <c r="I34" s="98">
        <v>0.48</v>
      </c>
      <c r="J34" s="98">
        <v>0.49099999999999999</v>
      </c>
      <c r="K34" s="98">
        <v>0.502</v>
      </c>
      <c r="L34" s="98">
        <v>0.51400000000000001</v>
      </c>
      <c r="M34" s="98">
        <v>0.52700000000000002</v>
      </c>
      <c r="N34" s="98">
        <v>0.54</v>
      </c>
      <c r="O34" s="98">
        <v>0.55400000000000005</v>
      </c>
      <c r="P34" s="98">
        <v>0.56899999999999995</v>
      </c>
      <c r="Q34" s="98">
        <v>0.58499999999999996</v>
      </c>
      <c r="R34" s="98">
        <v>0.60199999999999998</v>
      </c>
      <c r="S34" s="98">
        <v>0.62</v>
      </c>
      <c r="T34" s="98">
        <v>0.63900000000000001</v>
      </c>
      <c r="U34" s="98">
        <v>0.66</v>
      </c>
      <c r="V34" s="98">
        <v>0.68200000000000005</v>
      </c>
      <c r="W34" s="98">
        <v>0.70599999999999996</v>
      </c>
      <c r="X34" s="98">
        <v>0.73199999999999998</v>
      </c>
      <c r="Y34" s="98">
        <v>0.76</v>
      </c>
      <c r="Z34" s="98">
        <v>0.79</v>
      </c>
      <c r="AA34" s="98">
        <v>0.82299999999999995</v>
      </c>
      <c r="AB34" s="98">
        <v>0.85799999999999998</v>
      </c>
      <c r="AC34" s="98">
        <v>0.89600000000000002</v>
      </c>
      <c r="AD34" s="98">
        <v>0.93700000000000006</v>
      </c>
      <c r="AE34" s="98">
        <v>0.98099999999999998</v>
      </c>
      <c r="AF34" s="98">
        <v>1.0289999999999999</v>
      </c>
      <c r="AG34" s="98">
        <v>1.081</v>
      </c>
      <c r="AH34" s="98">
        <v>1.137</v>
      </c>
      <c r="AI34" s="98">
        <v>1.1990000000000001</v>
      </c>
      <c r="AJ34" s="98">
        <v>1.266</v>
      </c>
      <c r="AK34" s="98">
        <v>1.34</v>
      </c>
      <c r="AL34" s="98">
        <v>1.42</v>
      </c>
      <c r="AM34" s="98">
        <v>1.5089999999999999</v>
      </c>
      <c r="AN34" s="98">
        <v>1.605</v>
      </c>
      <c r="AO34" s="98">
        <v>1.7110000000000001</v>
      </c>
      <c r="AP34" s="98">
        <v>1.8280000000000001</v>
      </c>
      <c r="AQ34" s="98">
        <v>1.9570000000000001</v>
      </c>
      <c r="AR34" s="98">
        <v>2.1</v>
      </c>
      <c r="AS34" s="98">
        <v>2.258</v>
      </c>
      <c r="AT34" s="98">
        <v>2.4329999999999998</v>
      </c>
      <c r="AW34" s="96">
        <v>7</v>
      </c>
      <c r="AX34" s="98">
        <v>0.60899999999999999</v>
      </c>
      <c r="AY34" s="98">
        <v>0.61899999999999999</v>
      </c>
      <c r="AZ34" s="98">
        <v>0.63</v>
      </c>
      <c r="BA34" s="98">
        <v>0.64100000000000001</v>
      </c>
      <c r="BB34" s="98">
        <v>0.65200000000000002</v>
      </c>
      <c r="BC34" s="98">
        <v>0.66300000000000003</v>
      </c>
      <c r="BD34" s="98">
        <v>0.67400000000000004</v>
      </c>
      <c r="BE34" s="98">
        <v>0.68500000000000005</v>
      </c>
      <c r="BF34" s="98">
        <v>0.69699999999999995</v>
      </c>
      <c r="BG34" s="98">
        <v>0.70899999999999996</v>
      </c>
      <c r="BH34" s="98">
        <v>0.72099999999999997</v>
      </c>
      <c r="BI34" s="98">
        <v>0.73299999999999998</v>
      </c>
      <c r="BJ34" s="98">
        <v>0.746</v>
      </c>
      <c r="BK34" s="98">
        <v>0.75800000000000001</v>
      </c>
      <c r="BL34" s="98">
        <v>0.77100000000000002</v>
      </c>
      <c r="BM34" s="98">
        <v>0.78400000000000003</v>
      </c>
      <c r="BN34" s="98">
        <v>0.79800000000000004</v>
      </c>
      <c r="BO34" s="98">
        <v>0.81100000000000005</v>
      </c>
      <c r="BP34" s="98">
        <v>0.82499999999999996</v>
      </c>
      <c r="BQ34" s="98">
        <v>0.83899999999999997</v>
      </c>
      <c r="BR34" s="98">
        <v>0.85299999999999998</v>
      </c>
      <c r="BS34" s="98">
        <v>0.86799999999999999</v>
      </c>
      <c r="BT34" s="98">
        <v>0.88300000000000001</v>
      </c>
      <c r="BU34" s="98">
        <v>0.89800000000000002</v>
      </c>
      <c r="BV34" s="98">
        <v>0.91300000000000003</v>
      </c>
      <c r="BW34" s="98">
        <v>0.92800000000000005</v>
      </c>
      <c r="BX34" s="98">
        <v>0.94399999999999995</v>
      </c>
      <c r="BY34" s="98">
        <v>0.96</v>
      </c>
      <c r="BZ34" s="98">
        <v>0.97599999999999998</v>
      </c>
      <c r="CA34" s="98">
        <v>0.99299999999999999</v>
      </c>
      <c r="CB34" s="98">
        <v>1.01</v>
      </c>
      <c r="CC34" s="98">
        <v>1.0269999999999999</v>
      </c>
      <c r="CD34" s="98">
        <v>1.0449999999999999</v>
      </c>
      <c r="CE34" s="98">
        <v>1.0620000000000001</v>
      </c>
      <c r="CF34" s="98">
        <v>1.08</v>
      </c>
      <c r="CG34" s="98">
        <v>1.099</v>
      </c>
    </row>
    <row r="35" spans="1:85">
      <c r="A35" s="96">
        <v>8</v>
      </c>
      <c r="B35" s="98">
        <v>0.41699999999999998</v>
      </c>
      <c r="C35" s="98">
        <v>0.42499999999999999</v>
      </c>
      <c r="D35" s="98">
        <v>0.433</v>
      </c>
      <c r="E35" s="98">
        <v>0.442</v>
      </c>
      <c r="F35" s="98">
        <v>0.45100000000000001</v>
      </c>
      <c r="G35" s="98">
        <v>0.46</v>
      </c>
      <c r="H35" s="98">
        <v>0.47</v>
      </c>
      <c r="I35" s="98">
        <v>0.48099999999999998</v>
      </c>
      <c r="J35" s="98">
        <v>0.49199999999999999</v>
      </c>
      <c r="K35" s="98">
        <v>0.503</v>
      </c>
      <c r="L35" s="98">
        <v>0.51500000000000001</v>
      </c>
      <c r="M35" s="98">
        <v>0.52800000000000002</v>
      </c>
      <c r="N35" s="98">
        <v>0.54200000000000004</v>
      </c>
      <c r="O35" s="98">
        <v>0.55600000000000005</v>
      </c>
      <c r="P35" s="98">
        <v>0.57099999999999995</v>
      </c>
      <c r="Q35" s="98">
        <v>0.58699999999999997</v>
      </c>
      <c r="R35" s="98">
        <v>0.60399999999999998</v>
      </c>
      <c r="S35" s="98">
        <v>0.622</v>
      </c>
      <c r="T35" s="98">
        <v>0.64100000000000001</v>
      </c>
      <c r="U35" s="98">
        <v>0.66200000000000003</v>
      </c>
      <c r="V35" s="98">
        <v>0.68400000000000005</v>
      </c>
      <c r="W35" s="98">
        <v>0.70799999999999996</v>
      </c>
      <c r="X35" s="98">
        <v>0.73399999999999999</v>
      </c>
      <c r="Y35" s="98">
        <v>0.76200000000000001</v>
      </c>
      <c r="Z35" s="98">
        <v>0.79200000000000004</v>
      </c>
      <c r="AA35" s="98">
        <v>0.82499999999999996</v>
      </c>
      <c r="AB35" s="98">
        <v>0.86099999999999999</v>
      </c>
      <c r="AC35" s="98">
        <v>0.89900000000000002</v>
      </c>
      <c r="AD35" s="98">
        <v>0.94</v>
      </c>
      <c r="AE35" s="98">
        <v>0.98499999999999999</v>
      </c>
      <c r="AF35" s="98">
        <v>1.0329999999999999</v>
      </c>
      <c r="AG35" s="98">
        <v>1.085</v>
      </c>
      <c r="AH35" s="98">
        <v>1.1419999999999999</v>
      </c>
      <c r="AI35" s="98">
        <v>1.204</v>
      </c>
      <c r="AJ35" s="98">
        <v>1.272</v>
      </c>
      <c r="AK35" s="98">
        <v>1.3460000000000001</v>
      </c>
      <c r="AL35" s="98">
        <v>1.427</v>
      </c>
      <c r="AM35" s="98">
        <v>1.516</v>
      </c>
      <c r="AN35" s="98">
        <v>1.6140000000000001</v>
      </c>
      <c r="AO35" s="98">
        <v>1.7210000000000001</v>
      </c>
      <c r="AP35" s="98">
        <v>1.8380000000000001</v>
      </c>
      <c r="AQ35" s="98">
        <v>1.968</v>
      </c>
      <c r="AR35" s="98">
        <v>2.1120000000000001</v>
      </c>
      <c r="AS35" s="98">
        <v>2.2709999999999999</v>
      </c>
      <c r="AT35" s="98">
        <v>2.448</v>
      </c>
      <c r="AW35" s="96">
        <v>8</v>
      </c>
      <c r="AX35" s="98">
        <v>0.61</v>
      </c>
      <c r="AY35" s="98">
        <v>0.62</v>
      </c>
      <c r="AZ35" s="98">
        <v>0.63100000000000001</v>
      </c>
      <c r="BA35" s="98">
        <v>0.64200000000000002</v>
      </c>
      <c r="BB35" s="98">
        <v>0.65200000000000002</v>
      </c>
      <c r="BC35" s="98">
        <v>0.66400000000000003</v>
      </c>
      <c r="BD35" s="98">
        <v>0.67500000000000004</v>
      </c>
      <c r="BE35" s="98">
        <v>0.68600000000000005</v>
      </c>
      <c r="BF35" s="98">
        <v>0.69799999999999995</v>
      </c>
      <c r="BG35" s="98">
        <v>0.71</v>
      </c>
      <c r="BH35" s="98">
        <v>0.72199999999999998</v>
      </c>
      <c r="BI35" s="98">
        <v>0.73399999999999999</v>
      </c>
      <c r="BJ35" s="98">
        <v>0.747</v>
      </c>
      <c r="BK35" s="98">
        <v>0.75900000000000001</v>
      </c>
      <c r="BL35" s="98">
        <v>0.77200000000000002</v>
      </c>
      <c r="BM35" s="98">
        <v>0.78500000000000003</v>
      </c>
      <c r="BN35" s="98">
        <v>0.79900000000000004</v>
      </c>
      <c r="BO35" s="98">
        <v>0.81200000000000006</v>
      </c>
      <c r="BP35" s="98">
        <v>0.82599999999999996</v>
      </c>
      <c r="BQ35" s="98">
        <v>0.84</v>
      </c>
      <c r="BR35" s="98">
        <v>0.85399999999999998</v>
      </c>
      <c r="BS35" s="98">
        <v>0.86899999999999999</v>
      </c>
      <c r="BT35" s="98">
        <v>0.88400000000000001</v>
      </c>
      <c r="BU35" s="98">
        <v>0.89900000000000002</v>
      </c>
      <c r="BV35" s="98">
        <v>0.91400000000000003</v>
      </c>
      <c r="BW35" s="98">
        <v>0.93</v>
      </c>
      <c r="BX35" s="98">
        <v>0.94499999999999995</v>
      </c>
      <c r="BY35" s="98">
        <v>0.96099999999999997</v>
      </c>
      <c r="BZ35" s="98">
        <v>0.97799999999999998</v>
      </c>
      <c r="CA35" s="98">
        <v>0.99399999999999999</v>
      </c>
      <c r="CB35" s="98">
        <v>1.0109999999999999</v>
      </c>
      <c r="CC35" s="98">
        <v>1.0289999999999999</v>
      </c>
      <c r="CD35" s="98">
        <v>1.046</v>
      </c>
      <c r="CE35" s="98">
        <v>1.0640000000000001</v>
      </c>
      <c r="CF35" s="98">
        <v>1.0820000000000001</v>
      </c>
      <c r="CG35" s="98">
        <v>1.1000000000000001</v>
      </c>
    </row>
    <row r="36" spans="1:85">
      <c r="A36" s="96">
        <v>9</v>
      </c>
      <c r="B36" s="98">
        <v>0.41699999999999998</v>
      </c>
      <c r="C36" s="98">
        <v>0.42499999999999999</v>
      </c>
      <c r="D36" s="98">
        <v>0.434</v>
      </c>
      <c r="E36" s="98">
        <v>0.443</v>
      </c>
      <c r="F36" s="98">
        <v>0.45200000000000001</v>
      </c>
      <c r="G36" s="98">
        <v>0.46100000000000002</v>
      </c>
      <c r="H36" s="98">
        <v>0.47099999999999997</v>
      </c>
      <c r="I36" s="98">
        <v>0.48199999999999998</v>
      </c>
      <c r="J36" s="98">
        <v>0.49299999999999999</v>
      </c>
      <c r="K36" s="98">
        <v>0.504</v>
      </c>
      <c r="L36" s="98">
        <v>0.51600000000000001</v>
      </c>
      <c r="M36" s="98">
        <v>0.52900000000000003</v>
      </c>
      <c r="N36" s="98">
        <v>0.54300000000000004</v>
      </c>
      <c r="O36" s="98">
        <v>0.55700000000000005</v>
      </c>
      <c r="P36" s="98">
        <v>0.57199999999999995</v>
      </c>
      <c r="Q36" s="98">
        <v>0.58799999999999997</v>
      </c>
      <c r="R36" s="98">
        <v>0.60499999999999998</v>
      </c>
      <c r="S36" s="98">
        <v>0.623</v>
      </c>
      <c r="T36" s="98">
        <v>0.64300000000000002</v>
      </c>
      <c r="U36" s="98">
        <v>0.66400000000000003</v>
      </c>
      <c r="V36" s="98">
        <v>0.68600000000000005</v>
      </c>
      <c r="W36" s="98">
        <v>0.71</v>
      </c>
      <c r="X36" s="98">
        <v>0.73599999999999999</v>
      </c>
      <c r="Y36" s="98">
        <v>0.76400000000000001</v>
      </c>
      <c r="Z36" s="98">
        <v>0.79500000000000004</v>
      </c>
      <c r="AA36" s="98">
        <v>0.82799999999999996</v>
      </c>
      <c r="AB36" s="98">
        <v>0.86399999999999999</v>
      </c>
      <c r="AC36" s="98">
        <v>0.90200000000000002</v>
      </c>
      <c r="AD36" s="98">
        <v>0.94399999999999995</v>
      </c>
      <c r="AE36" s="98">
        <v>0.98899999999999999</v>
      </c>
      <c r="AF36" s="98">
        <v>1.0369999999999999</v>
      </c>
      <c r="AG36" s="98">
        <v>1.0900000000000001</v>
      </c>
      <c r="AH36" s="98">
        <v>1.147</v>
      </c>
      <c r="AI36" s="98">
        <v>1.2090000000000001</v>
      </c>
      <c r="AJ36" s="98">
        <v>1.278</v>
      </c>
      <c r="AK36" s="98">
        <v>1.3520000000000001</v>
      </c>
      <c r="AL36" s="98">
        <v>1.4339999999999999</v>
      </c>
      <c r="AM36" s="98">
        <v>1.524</v>
      </c>
      <c r="AN36" s="98">
        <v>1.6220000000000001</v>
      </c>
      <c r="AO36" s="98">
        <v>1.73</v>
      </c>
      <c r="AP36" s="98">
        <v>1.849</v>
      </c>
      <c r="AQ36" s="98">
        <v>1.98</v>
      </c>
      <c r="AR36" s="98">
        <v>2.125</v>
      </c>
      <c r="AS36" s="98">
        <v>2.2850000000000001</v>
      </c>
      <c r="AT36" s="98">
        <v>2.4630000000000001</v>
      </c>
      <c r="AW36" s="96">
        <v>9</v>
      </c>
      <c r="AX36" s="98">
        <v>0.61099999999999999</v>
      </c>
      <c r="AY36" s="98">
        <v>0.621</v>
      </c>
      <c r="AZ36" s="98">
        <v>0.63200000000000001</v>
      </c>
      <c r="BA36" s="98">
        <v>0.64200000000000002</v>
      </c>
      <c r="BB36" s="98">
        <v>0.65300000000000002</v>
      </c>
      <c r="BC36" s="98">
        <v>0.66400000000000003</v>
      </c>
      <c r="BD36" s="98">
        <v>0.67600000000000005</v>
      </c>
      <c r="BE36" s="98">
        <v>0.68700000000000006</v>
      </c>
      <c r="BF36" s="98">
        <v>0.69899999999999995</v>
      </c>
      <c r="BG36" s="98">
        <v>0.71099999999999997</v>
      </c>
      <c r="BH36" s="98">
        <v>0.72299999999999998</v>
      </c>
      <c r="BI36" s="98">
        <v>0.73499999999999999</v>
      </c>
      <c r="BJ36" s="98">
        <v>0.748</v>
      </c>
      <c r="BK36" s="98">
        <v>0.76</v>
      </c>
      <c r="BL36" s="98">
        <v>0.77300000000000002</v>
      </c>
      <c r="BM36" s="98">
        <v>0.78600000000000003</v>
      </c>
      <c r="BN36" s="98">
        <v>0.8</v>
      </c>
      <c r="BO36" s="98">
        <v>0.81299999999999994</v>
      </c>
      <c r="BP36" s="98">
        <v>0.82699999999999996</v>
      </c>
      <c r="BQ36" s="98">
        <v>0.84099999999999997</v>
      </c>
      <c r="BR36" s="98">
        <v>0.85599999999999998</v>
      </c>
      <c r="BS36" s="98">
        <v>0.87</v>
      </c>
      <c r="BT36" s="98">
        <v>0.88500000000000001</v>
      </c>
      <c r="BU36" s="98">
        <v>0.9</v>
      </c>
      <c r="BV36" s="98">
        <v>0.91500000000000004</v>
      </c>
      <c r="BW36" s="98">
        <v>0.93100000000000005</v>
      </c>
      <c r="BX36" s="98">
        <v>0.94699999999999995</v>
      </c>
      <c r="BY36" s="98">
        <v>0.96299999999999997</v>
      </c>
      <c r="BZ36" s="98">
        <v>0.97899999999999998</v>
      </c>
      <c r="CA36" s="98">
        <v>0.996</v>
      </c>
      <c r="CB36" s="98">
        <v>1.0129999999999999</v>
      </c>
      <c r="CC36" s="98">
        <v>1.03</v>
      </c>
      <c r="CD36" s="98">
        <v>1.0469999999999999</v>
      </c>
      <c r="CE36" s="98">
        <v>1.0649999999999999</v>
      </c>
      <c r="CF36" s="98">
        <v>1.083</v>
      </c>
      <c r="CG36" s="98">
        <v>1.1020000000000001</v>
      </c>
    </row>
    <row r="37" spans="1:85">
      <c r="A37" s="96">
        <v>10</v>
      </c>
      <c r="B37" s="98">
        <v>0.41799999999999998</v>
      </c>
      <c r="C37" s="98">
        <v>0.42599999999999999</v>
      </c>
      <c r="D37" s="98">
        <v>0.435</v>
      </c>
      <c r="E37" s="98">
        <v>0.443</v>
      </c>
      <c r="F37" s="98">
        <v>0.45300000000000001</v>
      </c>
      <c r="G37" s="98">
        <v>0.46200000000000002</v>
      </c>
      <c r="H37" s="98">
        <v>0.47199999999999998</v>
      </c>
      <c r="I37" s="98">
        <v>0.48299999999999998</v>
      </c>
      <c r="J37" s="98">
        <v>0.49399999999999999</v>
      </c>
      <c r="K37" s="98">
        <v>0.505</v>
      </c>
      <c r="L37" s="98">
        <v>0.51700000000000002</v>
      </c>
      <c r="M37" s="98">
        <v>0.53</v>
      </c>
      <c r="N37" s="98">
        <v>0.54400000000000004</v>
      </c>
      <c r="O37" s="98">
        <v>0.55800000000000005</v>
      </c>
      <c r="P37" s="98">
        <v>0.57299999999999995</v>
      </c>
      <c r="Q37" s="98">
        <v>0.58899999999999997</v>
      </c>
      <c r="R37" s="98">
        <v>0.60699999999999998</v>
      </c>
      <c r="S37" s="98">
        <v>0.625</v>
      </c>
      <c r="T37" s="98">
        <v>0.64400000000000002</v>
      </c>
      <c r="U37" s="98">
        <v>0.66500000000000004</v>
      </c>
      <c r="V37" s="98">
        <v>0.68799999999999994</v>
      </c>
      <c r="W37" s="98">
        <v>0.71199999999999997</v>
      </c>
      <c r="X37" s="98">
        <v>0.73799999999999999</v>
      </c>
      <c r="Y37" s="98">
        <v>0.76700000000000002</v>
      </c>
      <c r="Z37" s="98">
        <v>0.79800000000000004</v>
      </c>
      <c r="AA37" s="98">
        <v>0.83099999999999996</v>
      </c>
      <c r="AB37" s="98">
        <v>0.86699999999999999</v>
      </c>
      <c r="AC37" s="98">
        <v>0.90600000000000003</v>
      </c>
      <c r="AD37" s="98">
        <v>0.94699999999999995</v>
      </c>
      <c r="AE37" s="98">
        <v>0.99199999999999999</v>
      </c>
      <c r="AF37" s="98">
        <v>1.0409999999999999</v>
      </c>
      <c r="AG37" s="98">
        <v>1.0940000000000001</v>
      </c>
      <c r="AH37" s="98">
        <v>1.1519999999999999</v>
      </c>
      <c r="AI37" s="98">
        <v>1.2150000000000001</v>
      </c>
      <c r="AJ37" s="98">
        <v>1.2829999999999999</v>
      </c>
      <c r="AK37" s="98">
        <v>1.359</v>
      </c>
      <c r="AL37" s="98">
        <v>1.4410000000000001</v>
      </c>
      <c r="AM37" s="98">
        <v>1.5309999999999999</v>
      </c>
      <c r="AN37" s="98">
        <v>1.63</v>
      </c>
      <c r="AO37" s="98">
        <v>1.7390000000000001</v>
      </c>
      <c r="AP37" s="98">
        <v>1.859</v>
      </c>
      <c r="AQ37" s="98">
        <v>1.9910000000000001</v>
      </c>
      <c r="AR37" s="98">
        <v>2.137</v>
      </c>
      <c r="AS37" s="98">
        <v>2.2989999999999999</v>
      </c>
      <c r="AT37" s="98">
        <v>2.4790000000000001</v>
      </c>
      <c r="AW37" s="96">
        <v>10</v>
      </c>
      <c r="AX37" s="98">
        <v>0.61199999999999999</v>
      </c>
      <c r="AY37" s="98">
        <v>0.622</v>
      </c>
      <c r="AZ37" s="98">
        <v>0.63300000000000001</v>
      </c>
      <c r="BA37" s="98">
        <v>0.64300000000000002</v>
      </c>
      <c r="BB37" s="98">
        <v>0.65400000000000003</v>
      </c>
      <c r="BC37" s="98">
        <v>0.66500000000000004</v>
      </c>
      <c r="BD37" s="98">
        <v>0.67700000000000005</v>
      </c>
      <c r="BE37" s="98">
        <v>0.68799999999999994</v>
      </c>
      <c r="BF37" s="98">
        <v>0.7</v>
      </c>
      <c r="BG37" s="98">
        <v>0.71199999999999997</v>
      </c>
      <c r="BH37" s="98">
        <v>0.72399999999999998</v>
      </c>
      <c r="BI37" s="98">
        <v>0.73599999999999999</v>
      </c>
      <c r="BJ37" s="98">
        <v>0.749</v>
      </c>
      <c r="BK37" s="98">
        <v>0.76100000000000001</v>
      </c>
      <c r="BL37" s="98">
        <v>0.77400000000000002</v>
      </c>
      <c r="BM37" s="98">
        <v>0.78800000000000003</v>
      </c>
      <c r="BN37" s="98">
        <v>0.80100000000000005</v>
      </c>
      <c r="BO37" s="98">
        <v>0.81499999999999995</v>
      </c>
      <c r="BP37" s="98">
        <v>0.82799999999999996</v>
      </c>
      <c r="BQ37" s="98">
        <v>0.84299999999999997</v>
      </c>
      <c r="BR37" s="98">
        <v>0.85699999999999998</v>
      </c>
      <c r="BS37" s="98">
        <v>0.871</v>
      </c>
      <c r="BT37" s="98">
        <v>0.88600000000000001</v>
      </c>
      <c r="BU37" s="98">
        <v>0.90100000000000002</v>
      </c>
      <c r="BV37" s="98">
        <v>0.91700000000000004</v>
      </c>
      <c r="BW37" s="98">
        <v>0.93200000000000005</v>
      </c>
      <c r="BX37" s="98">
        <v>0.94799999999999995</v>
      </c>
      <c r="BY37" s="98">
        <v>0.96399999999999997</v>
      </c>
      <c r="BZ37" s="98">
        <v>0.98099999999999998</v>
      </c>
      <c r="CA37" s="98">
        <v>0.997</v>
      </c>
      <c r="CB37" s="98">
        <v>1.014</v>
      </c>
      <c r="CC37" s="98">
        <v>1.0309999999999999</v>
      </c>
      <c r="CD37" s="98">
        <v>1.0489999999999999</v>
      </c>
      <c r="CE37" s="98">
        <v>1.0669999999999999</v>
      </c>
      <c r="CF37" s="98">
        <v>1.085</v>
      </c>
      <c r="CG37" s="98">
        <v>1.103</v>
      </c>
    </row>
    <row r="38" spans="1:85">
      <c r="A38" s="96">
        <v>11</v>
      </c>
      <c r="B38" s="98">
        <v>0.41899999999999998</v>
      </c>
      <c r="C38" s="98">
        <v>0.42699999999999999</v>
      </c>
      <c r="D38" s="98">
        <v>0.435</v>
      </c>
      <c r="E38" s="98">
        <v>0.44400000000000001</v>
      </c>
      <c r="F38" s="98">
        <v>0.45300000000000001</v>
      </c>
      <c r="G38" s="98">
        <v>0.46300000000000002</v>
      </c>
      <c r="H38" s="98">
        <v>0.47299999999999998</v>
      </c>
      <c r="I38" s="98">
        <v>0.48399999999999999</v>
      </c>
      <c r="J38" s="98">
        <v>0.495</v>
      </c>
      <c r="K38" s="98">
        <v>0.50600000000000001</v>
      </c>
      <c r="L38" s="98">
        <v>0.51800000000000002</v>
      </c>
      <c r="M38" s="98">
        <v>0.53100000000000003</v>
      </c>
      <c r="N38" s="98">
        <v>0.54500000000000004</v>
      </c>
      <c r="O38" s="98">
        <v>0.55900000000000005</v>
      </c>
      <c r="P38" s="98">
        <v>0.57499999999999996</v>
      </c>
      <c r="Q38" s="98">
        <v>0.59099999999999997</v>
      </c>
      <c r="R38" s="98">
        <v>0.60799999999999998</v>
      </c>
      <c r="S38" s="98">
        <v>0.626</v>
      </c>
      <c r="T38" s="98">
        <v>0.64600000000000002</v>
      </c>
      <c r="U38" s="98">
        <v>0.66700000000000004</v>
      </c>
      <c r="V38" s="98">
        <v>0.69</v>
      </c>
      <c r="W38" s="98">
        <v>0.71399999999999997</v>
      </c>
      <c r="X38" s="98">
        <v>0.74099999999999999</v>
      </c>
      <c r="Y38" s="98">
        <v>0.76900000000000002</v>
      </c>
      <c r="Z38" s="98">
        <v>0.8</v>
      </c>
      <c r="AA38" s="98">
        <v>0.83399999999999996</v>
      </c>
      <c r="AB38" s="98">
        <v>0.87</v>
      </c>
      <c r="AC38" s="98">
        <v>0.90900000000000003</v>
      </c>
      <c r="AD38" s="98">
        <v>0.95099999999999996</v>
      </c>
      <c r="AE38" s="98">
        <v>0.996</v>
      </c>
      <c r="AF38" s="98">
        <v>1.0449999999999999</v>
      </c>
      <c r="AG38" s="98">
        <v>1.099</v>
      </c>
      <c r="AH38" s="98">
        <v>1.157</v>
      </c>
      <c r="AI38" s="98">
        <v>1.22</v>
      </c>
      <c r="AJ38" s="98">
        <v>1.2889999999999999</v>
      </c>
      <c r="AK38" s="98">
        <v>1.365</v>
      </c>
      <c r="AL38" s="98">
        <v>1.448</v>
      </c>
      <c r="AM38" s="98">
        <v>1.5389999999999999</v>
      </c>
      <c r="AN38" s="98">
        <v>1.639</v>
      </c>
      <c r="AO38" s="98">
        <v>1.748</v>
      </c>
      <c r="AP38" s="98">
        <v>1.869</v>
      </c>
      <c r="AQ38" s="98">
        <v>2.0019999999999998</v>
      </c>
      <c r="AR38" s="98">
        <v>2.149</v>
      </c>
      <c r="AS38" s="98">
        <v>2.3130000000000002</v>
      </c>
      <c r="AT38" s="98">
        <v>2.4940000000000002</v>
      </c>
      <c r="AW38" s="96">
        <v>11</v>
      </c>
      <c r="AX38" s="98">
        <v>0.61199999999999999</v>
      </c>
      <c r="AY38" s="98">
        <v>0.623</v>
      </c>
      <c r="AZ38" s="98">
        <v>0.63300000000000001</v>
      </c>
      <c r="BA38" s="98">
        <v>0.64400000000000002</v>
      </c>
      <c r="BB38" s="98">
        <v>0.65500000000000003</v>
      </c>
      <c r="BC38" s="98">
        <v>0.66600000000000004</v>
      </c>
      <c r="BD38" s="98">
        <v>0.67800000000000005</v>
      </c>
      <c r="BE38" s="98">
        <v>0.68899999999999995</v>
      </c>
      <c r="BF38" s="98">
        <v>0.70099999999999996</v>
      </c>
      <c r="BG38" s="98">
        <v>0.71299999999999997</v>
      </c>
      <c r="BH38" s="98">
        <v>0.72499999999999998</v>
      </c>
      <c r="BI38" s="98">
        <v>0.73699999999999999</v>
      </c>
      <c r="BJ38" s="98">
        <v>0.75</v>
      </c>
      <c r="BK38" s="98">
        <v>0.76300000000000001</v>
      </c>
      <c r="BL38" s="98">
        <v>0.77500000000000002</v>
      </c>
      <c r="BM38" s="98">
        <v>0.78900000000000003</v>
      </c>
      <c r="BN38" s="98">
        <v>0.80200000000000005</v>
      </c>
      <c r="BO38" s="98">
        <v>0.81599999999999995</v>
      </c>
      <c r="BP38" s="98">
        <v>0.83</v>
      </c>
      <c r="BQ38" s="98">
        <v>0.84399999999999997</v>
      </c>
      <c r="BR38" s="98">
        <v>0.85799999999999998</v>
      </c>
      <c r="BS38" s="98">
        <v>0.873</v>
      </c>
      <c r="BT38" s="98">
        <v>0.88700000000000001</v>
      </c>
      <c r="BU38" s="98">
        <v>0.90300000000000002</v>
      </c>
      <c r="BV38" s="98">
        <v>0.91800000000000004</v>
      </c>
      <c r="BW38" s="98">
        <v>0.93300000000000005</v>
      </c>
      <c r="BX38" s="98">
        <v>0.94899999999999995</v>
      </c>
      <c r="BY38" s="98">
        <v>0.96599999999999997</v>
      </c>
      <c r="BZ38" s="98">
        <v>0.98199999999999998</v>
      </c>
      <c r="CA38" s="98">
        <v>0.999</v>
      </c>
      <c r="CB38" s="98">
        <v>1.016</v>
      </c>
      <c r="CC38" s="98">
        <v>1.0329999999999999</v>
      </c>
      <c r="CD38" s="98">
        <v>1.05</v>
      </c>
      <c r="CE38" s="98">
        <v>1.0680000000000001</v>
      </c>
      <c r="CF38" s="98">
        <v>1.0860000000000001</v>
      </c>
      <c r="CG38" s="98">
        <v>1.105</v>
      </c>
    </row>
    <row r="40" spans="1:85">
      <c r="A40" s="64" t="s">
        <v>551</v>
      </c>
      <c r="B40" s="58"/>
      <c r="C40" s="58"/>
      <c r="D40" s="58"/>
      <c r="E40"/>
      <c r="F40"/>
      <c r="G40"/>
      <c r="H40"/>
      <c r="I40"/>
      <c r="J40"/>
      <c r="K40"/>
      <c r="L40"/>
      <c r="AW40" s="64" t="s">
        <v>551</v>
      </c>
      <c r="AX40" s="66"/>
      <c r="AY40" s="66"/>
      <c r="AZ40" s="66"/>
      <c r="BA40" s="66"/>
      <c r="BB40" s="66"/>
      <c r="BC40" s="66"/>
      <c r="BD40" s="66"/>
      <c r="BE40" s="66"/>
      <c r="BF40" s="66"/>
      <c r="BG40" s="66"/>
    </row>
    <row r="41" spans="1:85">
      <c r="A41" s="65" t="s">
        <v>552</v>
      </c>
      <c r="B41" s="58"/>
      <c r="C41" s="58"/>
      <c r="D41" s="58"/>
      <c r="E41"/>
      <c r="F41"/>
      <c r="G41"/>
      <c r="H41"/>
      <c r="I41"/>
      <c r="J41"/>
      <c r="K41"/>
      <c r="L41"/>
      <c r="AW41" s="65" t="s">
        <v>552</v>
      </c>
      <c r="AX41" s="67"/>
      <c r="AY41" s="67"/>
      <c r="AZ41" s="67"/>
      <c r="BA41" s="67"/>
      <c r="BB41" s="67"/>
      <c r="BC41" s="67"/>
      <c r="BD41" s="67"/>
      <c r="BE41" s="67"/>
      <c r="BF41" s="67"/>
      <c r="BG41" s="67"/>
    </row>
    <row r="42" spans="1:85" ht="12.75" customHeight="1">
      <c r="A42" s="168" t="s">
        <v>553</v>
      </c>
      <c r="B42" s="168"/>
      <c r="C42" s="168"/>
      <c r="D42" s="168"/>
      <c r="E42" s="168"/>
      <c r="F42" s="168"/>
      <c r="G42" s="168"/>
      <c r="H42" s="168"/>
      <c r="I42" s="168"/>
      <c r="J42" s="168"/>
      <c r="K42" s="168"/>
      <c r="L42" s="168"/>
      <c r="AW42" s="168" t="s">
        <v>554</v>
      </c>
      <c r="AX42" s="168"/>
      <c r="AY42" s="168"/>
      <c r="AZ42" s="168"/>
      <c r="BA42" s="168"/>
      <c r="BB42" s="168"/>
      <c r="BC42" s="168"/>
      <c r="BD42" s="168"/>
      <c r="BE42" s="168"/>
      <c r="BF42" s="168"/>
      <c r="BG42" s="168"/>
    </row>
    <row r="43" spans="1:85" ht="23.25" customHeight="1">
      <c r="A43" s="168"/>
      <c r="B43" s="168"/>
      <c r="C43" s="168"/>
      <c r="D43" s="168"/>
      <c r="E43" s="168"/>
      <c r="F43" s="168"/>
      <c r="G43" s="168"/>
      <c r="H43" s="168"/>
      <c r="I43" s="168"/>
      <c r="J43" s="168"/>
      <c r="K43" s="168"/>
      <c r="L43" s="168"/>
      <c r="AW43" s="168"/>
      <c r="AX43" s="168"/>
      <c r="AY43" s="168"/>
      <c r="AZ43" s="168"/>
      <c r="BA43" s="168"/>
      <c r="BB43" s="168"/>
      <c r="BC43" s="168"/>
      <c r="BD43" s="168"/>
      <c r="BE43" s="168"/>
      <c r="BF43" s="168"/>
      <c r="BG43" s="168"/>
    </row>
    <row r="44" spans="1:85" ht="18.75" customHeight="1">
      <c r="A44" s="65" t="s">
        <v>555</v>
      </c>
      <c r="B44"/>
      <c r="C44"/>
      <c r="D44"/>
      <c r="E44"/>
      <c r="F44"/>
      <c r="G44"/>
      <c r="H44"/>
      <c r="I44"/>
      <c r="J44"/>
      <c r="K44"/>
      <c r="L44"/>
      <c r="AW44" s="168"/>
      <c r="AX44" s="168"/>
      <c r="AY44" s="168"/>
      <c r="AZ44" s="168"/>
      <c r="BA44" s="168"/>
      <c r="BB44" s="168"/>
      <c r="BC44" s="168"/>
      <c r="BD44" s="168"/>
      <c r="BE44" s="168"/>
      <c r="BF44" s="168"/>
      <c r="BG44" s="168"/>
    </row>
    <row r="45" spans="1:85">
      <c r="AW45" s="65" t="s">
        <v>555</v>
      </c>
      <c r="AX45"/>
      <c r="AY45"/>
      <c r="AZ45"/>
      <c r="BA45"/>
      <c r="BB45"/>
      <c r="BC45"/>
      <c r="BD45"/>
      <c r="BE45"/>
      <c r="BF45"/>
      <c r="BG45"/>
    </row>
    <row r="46" spans="1:85" ht="27.6" customHeight="1"/>
  </sheetData>
  <sheetProtection algorithmName="SHA-512" hashValue="+F1eWvJuCg7D+Q2WJLCVRteUeqRjU5+qHvXRuGyIpdO6cWRZj+C2esG1gErhAfnBfN4Qe13w3rn8xg48YJAOyQ==" saltValue="w7+6+/WFiVSYl0thudhRtg==" spinCount="100000" sheet="1" objects="1" scenarios="1"/>
  <mergeCells count="2">
    <mergeCell ref="A42:L43"/>
    <mergeCell ref="AW42:BG44"/>
  </mergeCells>
  <conditionalFormatting sqref="A6:A21 AW6:AW21">
    <cfRule type="expression" dxfId="411" priority="3" stopIfTrue="1">
      <formula>MOD(ROW(),2)=0</formula>
    </cfRule>
    <cfRule type="expression" dxfId="410" priority="4" stopIfTrue="1">
      <formula>MOD(ROW(),2)&lt;&gt;0</formula>
    </cfRule>
  </conditionalFormatting>
  <conditionalFormatting sqref="A26:A38">
    <cfRule type="expression" dxfId="409" priority="13" stopIfTrue="1">
      <formula>MOD(ROW(),2)=0</formula>
    </cfRule>
    <cfRule type="expression" dxfId="408" priority="14" stopIfTrue="1">
      <formula>MOD(ROW(),2)&lt;&gt;0</formula>
    </cfRule>
  </conditionalFormatting>
  <conditionalFormatting sqref="B6:AT21 AX6:CG21">
    <cfRule type="expression" dxfId="407" priority="1" stopIfTrue="1">
      <formula>MOD(ROW(),2)=0</formula>
    </cfRule>
    <cfRule type="expression" dxfId="406" priority="2" stopIfTrue="1">
      <formula>MOD(ROW(),2)&lt;&gt;0</formula>
    </cfRule>
  </conditionalFormatting>
  <conditionalFormatting sqref="B26:AT38">
    <cfRule type="expression" dxfId="405" priority="15" stopIfTrue="1">
      <formula>MOD(ROW(),2)=0</formula>
    </cfRule>
    <cfRule type="expression" dxfId="404" priority="16" stopIfTrue="1">
      <formula>MOD(ROW(),2)&lt;&gt;0</formula>
    </cfRule>
  </conditionalFormatting>
  <conditionalFormatting sqref="AW26:AW38">
    <cfRule type="expression" dxfId="403" priority="9" stopIfTrue="1">
      <formula>MOD(ROW(),2)=0</formula>
    </cfRule>
    <cfRule type="expression" dxfId="402" priority="10" stopIfTrue="1">
      <formula>MOD(ROW(),2)&lt;&gt;0</formula>
    </cfRule>
  </conditionalFormatting>
  <conditionalFormatting sqref="AX26:CG38">
    <cfRule type="expression" dxfId="401" priority="11" stopIfTrue="1">
      <formula>MOD(ROW(),2)=0</formula>
    </cfRule>
    <cfRule type="expression" dxfId="400" priority="1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1"/>
  <dimension ref="A1:DA46"/>
  <sheetViews>
    <sheetView showGridLines="0" zoomScale="85" zoomScaleNormal="85" workbookViewId="0">
      <selection activeCell="BH16" sqref="BH16"/>
    </sheetView>
  </sheetViews>
  <sheetFormatPr defaultColWidth="10" defaultRowHeight="13.2"/>
  <cols>
    <col min="1" max="1" width="25.5546875" style="15" customWidth="1"/>
    <col min="2" max="56" width="5.44140625" style="15" customWidth="1"/>
    <col min="57" max="57" width="7.44140625" style="15" customWidth="1"/>
    <col min="58" max="58" width="6" style="15" customWidth="1"/>
    <col min="59" max="59" width="26.5546875" style="15" customWidth="1"/>
    <col min="60" max="105" width="6.21875" style="15" customWidth="1"/>
    <col min="106" max="16384" width="10" style="15"/>
  </cols>
  <sheetData>
    <row r="1" spans="1:105" ht="21">
      <c r="A1" s="14" t="s">
        <v>0</v>
      </c>
      <c r="B1" s="37"/>
      <c r="C1" s="37"/>
      <c r="D1" s="37"/>
      <c r="E1" s="37"/>
      <c r="F1" s="37"/>
      <c r="G1" s="37"/>
      <c r="H1" s="37"/>
      <c r="I1" s="37"/>
    </row>
    <row r="2" spans="1:105" ht="15.6">
      <c r="A2" s="16" t="str">
        <f>IF(title="&gt; Enter workbook title here","Enter workbook title in Cover sheet",title)</f>
        <v>AFPS - Consolidated Factor Spreadsheet</v>
      </c>
      <c r="B2" s="38"/>
      <c r="C2" s="38"/>
      <c r="D2" s="38"/>
      <c r="E2" s="38"/>
      <c r="F2" s="38"/>
      <c r="G2" s="38"/>
      <c r="H2" s="38"/>
      <c r="I2" s="38"/>
    </row>
    <row r="3" spans="1:105" ht="15.6">
      <c r="A3" s="17" t="str">
        <f>TABLE_FACTOR_TYPE&amp;" - x-"&amp;TABLE_SERIES_NUMBER</f>
        <v>Pension Credit - x-312</v>
      </c>
      <c r="B3" s="38"/>
      <c r="C3" s="38"/>
      <c r="D3" s="38"/>
      <c r="E3" s="38"/>
      <c r="F3" s="38"/>
      <c r="G3" s="38"/>
      <c r="H3" s="38"/>
      <c r="I3" s="38"/>
    </row>
    <row r="4" spans="1:105">
      <c r="A4" s="18"/>
    </row>
    <row r="6" spans="1:105">
      <c r="A6" s="39" t="s">
        <v>466</v>
      </c>
      <c r="B6" s="40" t="s">
        <v>467</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G6" s="39" t="s">
        <v>466</v>
      </c>
      <c r="BH6" s="40" t="s">
        <v>467</v>
      </c>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row>
    <row r="7" spans="1:105">
      <c r="A7" s="41" t="s">
        <v>468</v>
      </c>
      <c r="B7" s="42" t="s">
        <v>469</v>
      </c>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G7" s="41" t="s">
        <v>468</v>
      </c>
      <c r="BH7" s="42" t="s">
        <v>469</v>
      </c>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row>
    <row r="8" spans="1:105">
      <c r="A8" s="41" t="s">
        <v>90</v>
      </c>
      <c r="B8" s="42" t="s">
        <v>177</v>
      </c>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G8" s="41" t="s">
        <v>90</v>
      </c>
      <c r="BH8" s="42" t="s">
        <v>177</v>
      </c>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row>
    <row r="9" spans="1:105">
      <c r="A9" s="41" t="s">
        <v>91</v>
      </c>
      <c r="B9" s="42" t="s">
        <v>191</v>
      </c>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G9" s="41" t="s">
        <v>91</v>
      </c>
      <c r="BH9" s="42" t="s">
        <v>191</v>
      </c>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row>
    <row r="10" spans="1:105">
      <c r="A10" s="41" t="s">
        <v>6</v>
      </c>
      <c r="B10" s="42" t="s">
        <v>225</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G10" s="41" t="s">
        <v>6</v>
      </c>
      <c r="BH10" s="42" t="s">
        <v>227</v>
      </c>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row>
    <row r="11" spans="1:105">
      <c r="A11" s="41" t="s">
        <v>92</v>
      </c>
      <c r="B11" s="42" t="s">
        <v>115</v>
      </c>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G11" s="41" t="s">
        <v>92</v>
      </c>
      <c r="BH11" s="42" t="s">
        <v>115</v>
      </c>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c r="CW11" s="42"/>
      <c r="CX11" s="42"/>
      <c r="CY11" s="42"/>
      <c r="CZ11" s="42"/>
      <c r="DA11" s="42"/>
    </row>
    <row r="12" spans="1:105">
      <c r="A12" s="41" t="s">
        <v>93</v>
      </c>
      <c r="B12" s="42" t="s">
        <v>220</v>
      </c>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G12" s="41" t="s">
        <v>93</v>
      </c>
      <c r="BH12" s="42" t="s">
        <v>220</v>
      </c>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row>
    <row r="13" spans="1:105">
      <c r="A13" s="41" t="s">
        <v>470</v>
      </c>
      <c r="B13" s="42" t="s">
        <v>221</v>
      </c>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G13" s="41" t="s">
        <v>470</v>
      </c>
      <c r="BH13" s="42" t="s">
        <v>312</v>
      </c>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row>
    <row r="14" spans="1:105">
      <c r="A14" s="41" t="s">
        <v>88</v>
      </c>
      <c r="B14" s="42">
        <v>312</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G14" s="41" t="s">
        <v>88</v>
      </c>
      <c r="BH14" s="42">
        <v>312</v>
      </c>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row>
    <row r="15" spans="1:105">
      <c r="A15" s="41" t="s">
        <v>471</v>
      </c>
      <c r="B15" s="42" t="s">
        <v>556</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G15" s="41" t="s">
        <v>471</v>
      </c>
      <c r="BH15" s="42" t="s">
        <v>557</v>
      </c>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row>
    <row r="16" spans="1:105">
      <c r="A16" s="41" t="s">
        <v>95</v>
      </c>
      <c r="B16" s="42" t="s">
        <v>558</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G16" s="41" t="s">
        <v>95</v>
      </c>
      <c r="BH16" s="42" t="s">
        <v>559</v>
      </c>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row>
    <row r="17" spans="1:105" ht="66">
      <c r="A17" s="41" t="s">
        <v>96</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G17" s="41" t="s">
        <v>96</v>
      </c>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row>
    <row r="18" spans="1:105">
      <c r="A18" s="41" t="s">
        <v>97</v>
      </c>
      <c r="B18" s="43">
        <v>45071</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G18" s="41" t="s">
        <v>97</v>
      </c>
      <c r="BH18" s="43">
        <v>45071</v>
      </c>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c r="CU18" s="42"/>
      <c r="CV18" s="42"/>
      <c r="CW18" s="42"/>
      <c r="CX18" s="42"/>
      <c r="CY18" s="42"/>
      <c r="CZ18" s="42"/>
      <c r="DA18" s="42"/>
    </row>
    <row r="19" spans="1:105" ht="26.4">
      <c r="A19" s="41" t="s">
        <v>98</v>
      </c>
      <c r="B19" s="43">
        <v>45015</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G19" s="41" t="s">
        <v>98</v>
      </c>
      <c r="BH19" s="43">
        <v>45015</v>
      </c>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row>
    <row r="20" spans="1:105">
      <c r="A20" s="41" t="s">
        <v>99</v>
      </c>
      <c r="B20" s="42" t="s">
        <v>109</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G20" s="41" t="s">
        <v>99</v>
      </c>
      <c r="BH20" s="42" t="s">
        <v>109</v>
      </c>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row>
    <row r="21" spans="1:105">
      <c r="A21" s="137" t="s">
        <v>472</v>
      </c>
      <c r="B21" s="42" t="s">
        <v>110</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G21" s="137" t="s">
        <v>472</v>
      </c>
      <c r="BH21" s="42" t="s">
        <v>110</v>
      </c>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row>
    <row r="23" spans="1:105">
      <c r="A23" s="57"/>
      <c r="B23" s="57" t="str">
        <f>HYPERLINK("#'Factor List'!A1","Back to Factor List")</f>
        <v>Back to Factor List</v>
      </c>
    </row>
    <row r="24" spans="1:105">
      <c r="A24" s="57"/>
      <c r="B24" s="57" t="str">
        <f>HYPERLINK("#'Assumptions'!A1","Assumptions")</f>
        <v>Assumptions</v>
      </c>
    </row>
    <row r="26" spans="1:105">
      <c r="A26" s="95" t="s">
        <v>550</v>
      </c>
      <c r="B26" s="95">
        <v>20</v>
      </c>
      <c r="C26" s="95">
        <v>21</v>
      </c>
      <c r="D26" s="95">
        <v>22</v>
      </c>
      <c r="E26" s="95">
        <v>23</v>
      </c>
      <c r="F26" s="95">
        <v>24</v>
      </c>
      <c r="G26" s="95">
        <v>25</v>
      </c>
      <c r="H26" s="95">
        <v>26</v>
      </c>
      <c r="I26" s="95">
        <v>27</v>
      </c>
      <c r="J26" s="95">
        <v>28</v>
      </c>
      <c r="K26" s="95">
        <v>29</v>
      </c>
      <c r="L26" s="95">
        <v>30</v>
      </c>
      <c r="M26" s="95">
        <v>31</v>
      </c>
      <c r="N26" s="95">
        <v>32</v>
      </c>
      <c r="O26" s="95">
        <v>33</v>
      </c>
      <c r="P26" s="95">
        <v>34</v>
      </c>
      <c r="Q26" s="95">
        <v>35</v>
      </c>
      <c r="R26" s="95">
        <v>36</v>
      </c>
      <c r="S26" s="95">
        <v>37</v>
      </c>
      <c r="T26" s="95">
        <v>38</v>
      </c>
      <c r="U26" s="95">
        <v>39</v>
      </c>
      <c r="V26" s="95">
        <v>40</v>
      </c>
      <c r="W26" s="95">
        <v>41</v>
      </c>
      <c r="X26" s="95">
        <v>42</v>
      </c>
      <c r="Y26" s="95">
        <v>43</v>
      </c>
      <c r="Z26" s="95">
        <v>44</v>
      </c>
      <c r="AA26" s="95">
        <v>45</v>
      </c>
      <c r="AB26" s="95">
        <v>46</v>
      </c>
      <c r="AC26" s="95">
        <v>47</v>
      </c>
      <c r="AD26" s="95">
        <v>48</v>
      </c>
      <c r="AE26" s="95">
        <v>49</v>
      </c>
      <c r="AF26" s="95">
        <v>50</v>
      </c>
      <c r="AG26" s="95">
        <v>51</v>
      </c>
      <c r="AH26" s="95">
        <v>52</v>
      </c>
      <c r="AI26" s="95">
        <v>53</v>
      </c>
      <c r="AJ26" s="95">
        <v>54</v>
      </c>
      <c r="AK26" s="95">
        <v>55</v>
      </c>
      <c r="AL26" s="95">
        <v>56</v>
      </c>
      <c r="AM26" s="95">
        <v>57</v>
      </c>
      <c r="AN26" s="95">
        <v>58</v>
      </c>
      <c r="AO26" s="95">
        <v>59</v>
      </c>
      <c r="AP26" s="95">
        <v>60</v>
      </c>
      <c r="AQ26" s="95">
        <v>61</v>
      </c>
      <c r="AR26" s="95">
        <v>62</v>
      </c>
      <c r="AS26" s="95">
        <v>63</v>
      </c>
      <c r="AT26" s="95">
        <v>64</v>
      </c>
      <c r="AU26" s="95">
        <v>65</v>
      </c>
      <c r="AV26" s="95">
        <v>66</v>
      </c>
      <c r="AW26" s="95">
        <v>67</v>
      </c>
      <c r="AX26" s="95">
        <v>68</v>
      </c>
      <c r="AY26" s="95">
        <v>69</v>
      </c>
      <c r="AZ26" s="95">
        <v>70</v>
      </c>
      <c r="BA26" s="95">
        <v>71</v>
      </c>
      <c r="BB26" s="95">
        <v>72</v>
      </c>
      <c r="BC26" s="95">
        <v>73</v>
      </c>
      <c r="BD26" s="95">
        <v>74</v>
      </c>
      <c r="BG26" s="95" t="s">
        <v>550</v>
      </c>
      <c r="BH26" s="95">
        <v>20</v>
      </c>
      <c r="BI26" s="95">
        <v>21</v>
      </c>
      <c r="BJ26" s="95">
        <v>22</v>
      </c>
      <c r="BK26" s="95">
        <v>23</v>
      </c>
      <c r="BL26" s="95">
        <v>24</v>
      </c>
      <c r="BM26" s="95">
        <v>25</v>
      </c>
      <c r="BN26" s="95">
        <v>26</v>
      </c>
      <c r="BO26" s="95">
        <v>27</v>
      </c>
      <c r="BP26" s="95">
        <v>28</v>
      </c>
      <c r="BQ26" s="95">
        <v>29</v>
      </c>
      <c r="BR26" s="95">
        <v>30</v>
      </c>
      <c r="BS26" s="95">
        <v>31</v>
      </c>
      <c r="BT26" s="95">
        <v>32</v>
      </c>
      <c r="BU26" s="95">
        <v>33</v>
      </c>
      <c r="BV26" s="95">
        <v>34</v>
      </c>
      <c r="BW26" s="95">
        <v>35</v>
      </c>
      <c r="BX26" s="95">
        <v>36</v>
      </c>
      <c r="BY26" s="95">
        <v>37</v>
      </c>
      <c r="BZ26" s="95">
        <v>38</v>
      </c>
      <c r="CA26" s="95">
        <v>39</v>
      </c>
      <c r="CB26" s="95">
        <v>40</v>
      </c>
      <c r="CC26" s="95">
        <v>41</v>
      </c>
      <c r="CD26" s="95">
        <v>42</v>
      </c>
      <c r="CE26" s="95">
        <v>43</v>
      </c>
      <c r="CF26" s="95">
        <v>44</v>
      </c>
      <c r="CG26" s="95">
        <v>45</v>
      </c>
      <c r="CH26" s="95">
        <v>46</v>
      </c>
      <c r="CI26" s="95">
        <v>47</v>
      </c>
      <c r="CJ26" s="95">
        <v>48</v>
      </c>
      <c r="CK26" s="95">
        <v>49</v>
      </c>
      <c r="CL26" s="95">
        <v>50</v>
      </c>
      <c r="CM26" s="95">
        <v>51</v>
      </c>
      <c r="CN26" s="95">
        <v>52</v>
      </c>
      <c r="CO26" s="95">
        <v>53</v>
      </c>
      <c r="CP26" s="95">
        <v>54</v>
      </c>
      <c r="CQ26" s="95">
        <v>55</v>
      </c>
      <c r="CR26" s="95">
        <v>56</v>
      </c>
      <c r="CS26" s="95">
        <v>57</v>
      </c>
      <c r="CT26" s="95">
        <v>58</v>
      </c>
      <c r="CU26" s="95">
        <v>59</v>
      </c>
      <c r="CV26" s="95">
        <v>60</v>
      </c>
      <c r="CW26" s="95">
        <v>61</v>
      </c>
      <c r="CX26" s="95">
        <v>62</v>
      </c>
      <c r="CY26" s="95">
        <v>63</v>
      </c>
      <c r="CZ26" s="95">
        <v>64</v>
      </c>
      <c r="DA26" s="95">
        <v>65</v>
      </c>
    </row>
    <row r="27" spans="1:105">
      <c r="A27" s="96">
        <v>0</v>
      </c>
      <c r="B27" s="98">
        <v>0.28899999999999998</v>
      </c>
      <c r="C27" s="98">
        <v>0.29599999999999999</v>
      </c>
      <c r="D27" s="98">
        <v>0.30299999999999999</v>
      </c>
      <c r="E27" s="98">
        <v>0.31</v>
      </c>
      <c r="F27" s="98">
        <v>0.317</v>
      </c>
      <c r="G27" s="98">
        <v>0.32400000000000001</v>
      </c>
      <c r="H27" s="98">
        <v>0.33200000000000002</v>
      </c>
      <c r="I27" s="98">
        <v>0.34</v>
      </c>
      <c r="J27" s="98">
        <v>0.34899999999999998</v>
      </c>
      <c r="K27" s="98">
        <v>0.35699999999999998</v>
      </c>
      <c r="L27" s="98">
        <v>0.36599999999999999</v>
      </c>
      <c r="M27" s="98">
        <v>0.376</v>
      </c>
      <c r="N27" s="98">
        <v>0.38600000000000001</v>
      </c>
      <c r="O27" s="98">
        <v>0.39600000000000002</v>
      </c>
      <c r="P27" s="98">
        <v>0.40600000000000003</v>
      </c>
      <c r="Q27" s="98">
        <v>0.41699999999999998</v>
      </c>
      <c r="R27" s="98">
        <v>0.42899999999999999</v>
      </c>
      <c r="S27" s="98">
        <v>0.441</v>
      </c>
      <c r="T27" s="98">
        <v>0.45300000000000001</v>
      </c>
      <c r="U27" s="98">
        <v>0.46600000000000003</v>
      </c>
      <c r="V27" s="98">
        <v>0.48</v>
      </c>
      <c r="W27" s="98">
        <v>0.495</v>
      </c>
      <c r="X27" s="98">
        <v>0.51</v>
      </c>
      <c r="Y27" s="98">
        <v>0.52500000000000002</v>
      </c>
      <c r="Z27" s="98">
        <v>0.54200000000000004</v>
      </c>
      <c r="AA27" s="98">
        <v>0.56000000000000005</v>
      </c>
      <c r="AB27" s="98">
        <v>0.57799999999999996</v>
      </c>
      <c r="AC27" s="98">
        <v>0.59799999999999998</v>
      </c>
      <c r="AD27" s="98">
        <v>0.61799999999999999</v>
      </c>
      <c r="AE27" s="98">
        <v>0.64</v>
      </c>
      <c r="AF27" s="98">
        <v>0.66300000000000003</v>
      </c>
      <c r="AG27" s="98">
        <v>0.68799999999999994</v>
      </c>
      <c r="AH27" s="98">
        <v>0.71399999999999997</v>
      </c>
      <c r="AI27" s="98">
        <v>0.74199999999999999</v>
      </c>
      <c r="AJ27" s="98">
        <v>0.77100000000000002</v>
      </c>
      <c r="AK27" s="98">
        <v>0.80300000000000005</v>
      </c>
      <c r="AL27" s="98">
        <v>0.83699999999999997</v>
      </c>
      <c r="AM27" s="98">
        <v>0.873</v>
      </c>
      <c r="AN27" s="98">
        <v>0.91200000000000003</v>
      </c>
      <c r="AO27" s="98">
        <v>0.95399999999999996</v>
      </c>
      <c r="AP27" s="98">
        <v>1</v>
      </c>
      <c r="AQ27" s="98">
        <v>1.0489999999999999</v>
      </c>
      <c r="AR27" s="98">
        <v>1.103</v>
      </c>
      <c r="AS27" s="98">
        <v>1.161</v>
      </c>
      <c r="AT27" s="98">
        <v>1.2250000000000001</v>
      </c>
      <c r="AU27" s="98">
        <v>1.2949999999999999</v>
      </c>
      <c r="AV27" s="98">
        <v>1.3720000000000001</v>
      </c>
      <c r="AW27" s="98">
        <v>1.4550000000000001</v>
      </c>
      <c r="AX27" s="98">
        <v>1.5469999999999999</v>
      </c>
      <c r="AY27" s="98">
        <v>1.647</v>
      </c>
      <c r="AZ27" s="98">
        <v>1.7569999999999999</v>
      </c>
      <c r="BA27" s="98">
        <v>1.879</v>
      </c>
      <c r="BB27" s="98">
        <v>2.0129999999999999</v>
      </c>
      <c r="BC27" s="98">
        <v>2.1619999999999999</v>
      </c>
      <c r="BD27" s="98">
        <v>2.3260000000000001</v>
      </c>
      <c r="BG27" s="96">
        <v>0</v>
      </c>
      <c r="BH27" s="98">
        <v>0.51</v>
      </c>
      <c r="BI27" s="98">
        <v>0.51800000000000002</v>
      </c>
      <c r="BJ27" s="98">
        <v>0.52700000000000002</v>
      </c>
      <c r="BK27" s="98">
        <v>0.53600000000000003</v>
      </c>
      <c r="BL27" s="98">
        <v>0.54500000000000004</v>
      </c>
      <c r="BM27" s="98">
        <v>0.55400000000000005</v>
      </c>
      <c r="BN27" s="98">
        <v>0.56399999999999995</v>
      </c>
      <c r="BO27" s="98">
        <v>0.57299999999999995</v>
      </c>
      <c r="BP27" s="98">
        <v>0.58299999999999996</v>
      </c>
      <c r="BQ27" s="98">
        <v>0.59299999999999997</v>
      </c>
      <c r="BR27" s="98">
        <v>0.60299999999999998</v>
      </c>
      <c r="BS27" s="98">
        <v>0.61299999999999999</v>
      </c>
      <c r="BT27" s="98">
        <v>0.624</v>
      </c>
      <c r="BU27" s="98">
        <v>0.63400000000000001</v>
      </c>
      <c r="BV27" s="98">
        <v>0.64500000000000002</v>
      </c>
      <c r="BW27" s="98">
        <v>0.65600000000000003</v>
      </c>
      <c r="BX27" s="98">
        <v>0.66700000000000004</v>
      </c>
      <c r="BY27" s="98">
        <v>0.67900000000000005</v>
      </c>
      <c r="BZ27" s="98">
        <v>0.69</v>
      </c>
      <c r="CA27" s="98">
        <v>0.70199999999999996</v>
      </c>
      <c r="CB27" s="98">
        <v>0.71399999999999997</v>
      </c>
      <c r="CC27" s="98">
        <v>0.72599999999999998</v>
      </c>
      <c r="CD27" s="98">
        <v>0.73799999999999999</v>
      </c>
      <c r="CE27" s="98">
        <v>0.751</v>
      </c>
      <c r="CF27" s="98">
        <v>0.76400000000000001</v>
      </c>
      <c r="CG27" s="98">
        <v>0.77700000000000002</v>
      </c>
      <c r="CH27" s="98">
        <v>0.79</v>
      </c>
      <c r="CI27" s="98">
        <v>0.80300000000000005</v>
      </c>
      <c r="CJ27" s="98">
        <v>0.81699999999999995</v>
      </c>
      <c r="CK27" s="98">
        <v>0.83099999999999996</v>
      </c>
      <c r="CL27" s="98">
        <v>0.84499999999999997</v>
      </c>
      <c r="CM27" s="98">
        <v>0.85899999999999999</v>
      </c>
      <c r="CN27" s="98">
        <v>0.874</v>
      </c>
      <c r="CO27" s="98">
        <v>0.88900000000000001</v>
      </c>
      <c r="CP27" s="98">
        <v>0.90400000000000003</v>
      </c>
      <c r="CQ27" s="98">
        <v>0.91900000000000004</v>
      </c>
      <c r="CR27" s="98">
        <v>0.93500000000000005</v>
      </c>
      <c r="CS27" s="98">
        <v>0.95099999999999996</v>
      </c>
      <c r="CT27" s="98">
        <v>0.96699999999999997</v>
      </c>
      <c r="CU27" s="98">
        <v>0.98299999999999998</v>
      </c>
      <c r="CV27" s="98">
        <v>1</v>
      </c>
      <c r="CW27" s="98">
        <v>1.0169999999999999</v>
      </c>
      <c r="CX27" s="98">
        <v>1.034</v>
      </c>
      <c r="CY27" s="98">
        <v>1.052</v>
      </c>
      <c r="CZ27" s="98">
        <v>1.07</v>
      </c>
      <c r="DA27" s="98">
        <v>1.0880000000000001</v>
      </c>
    </row>
    <row r="28" spans="1:105">
      <c r="A28" s="96">
        <v>1</v>
      </c>
      <c r="B28" s="98">
        <v>0.28999999999999998</v>
      </c>
      <c r="C28" s="98">
        <v>0.29599999999999999</v>
      </c>
      <c r="D28" s="98">
        <v>0.30299999999999999</v>
      </c>
      <c r="E28" s="98">
        <v>0.31</v>
      </c>
      <c r="F28" s="98">
        <v>0.317</v>
      </c>
      <c r="G28" s="98">
        <v>0.32500000000000001</v>
      </c>
      <c r="H28" s="98">
        <v>0.33300000000000002</v>
      </c>
      <c r="I28" s="98">
        <v>0.34100000000000003</v>
      </c>
      <c r="J28" s="98">
        <v>0.34899999999999998</v>
      </c>
      <c r="K28" s="98">
        <v>0.35799999999999998</v>
      </c>
      <c r="L28" s="98">
        <v>0.36699999999999999</v>
      </c>
      <c r="M28" s="98">
        <v>0.377</v>
      </c>
      <c r="N28" s="98">
        <v>0.38600000000000001</v>
      </c>
      <c r="O28" s="98">
        <v>0.39700000000000002</v>
      </c>
      <c r="P28" s="98">
        <v>0.40699999999999997</v>
      </c>
      <c r="Q28" s="98">
        <v>0.41799999999999998</v>
      </c>
      <c r="R28" s="98">
        <v>0.43</v>
      </c>
      <c r="S28" s="98">
        <v>0.442</v>
      </c>
      <c r="T28" s="98">
        <v>0.45400000000000001</v>
      </c>
      <c r="U28" s="98">
        <v>0.46800000000000003</v>
      </c>
      <c r="V28" s="98">
        <v>0.48099999999999998</v>
      </c>
      <c r="W28" s="98">
        <v>0.496</v>
      </c>
      <c r="X28" s="98">
        <v>0.51100000000000001</v>
      </c>
      <c r="Y28" s="98">
        <v>0.52700000000000002</v>
      </c>
      <c r="Z28" s="98">
        <v>0.54400000000000004</v>
      </c>
      <c r="AA28" s="98">
        <v>0.56100000000000005</v>
      </c>
      <c r="AB28" s="98">
        <v>0.57999999999999996</v>
      </c>
      <c r="AC28" s="98">
        <v>0.59899999999999998</v>
      </c>
      <c r="AD28" s="98">
        <v>0.62</v>
      </c>
      <c r="AE28" s="98">
        <v>0.64200000000000002</v>
      </c>
      <c r="AF28" s="98">
        <v>0.66500000000000004</v>
      </c>
      <c r="AG28" s="98">
        <v>0.69</v>
      </c>
      <c r="AH28" s="98">
        <v>0.71599999999999997</v>
      </c>
      <c r="AI28" s="98">
        <v>0.74399999999999999</v>
      </c>
      <c r="AJ28" s="98">
        <v>0.77400000000000002</v>
      </c>
      <c r="AK28" s="98">
        <v>0.80600000000000005</v>
      </c>
      <c r="AL28" s="98">
        <v>0.84</v>
      </c>
      <c r="AM28" s="98">
        <v>0.876</v>
      </c>
      <c r="AN28" s="98">
        <v>0.91600000000000004</v>
      </c>
      <c r="AO28" s="98">
        <v>0.95799999999999996</v>
      </c>
      <c r="AP28" s="98">
        <v>1.004</v>
      </c>
      <c r="AQ28" s="98">
        <v>1.054</v>
      </c>
      <c r="AR28" s="98">
        <v>1.1080000000000001</v>
      </c>
      <c r="AS28" s="98">
        <v>1.167</v>
      </c>
      <c r="AT28" s="98">
        <v>1.2310000000000001</v>
      </c>
      <c r="AU28" s="98">
        <v>1.3009999999999999</v>
      </c>
      <c r="AV28" s="98">
        <v>1.379</v>
      </c>
      <c r="AW28" s="98">
        <v>1.4630000000000001</v>
      </c>
      <c r="AX28" s="98">
        <v>1.5549999999999999</v>
      </c>
      <c r="AY28" s="98">
        <v>1.6559999999999999</v>
      </c>
      <c r="AZ28" s="98">
        <v>1.768</v>
      </c>
      <c r="BA28" s="98">
        <v>1.89</v>
      </c>
      <c r="BB28" s="98">
        <v>2.0259999999999998</v>
      </c>
      <c r="BC28" s="98">
        <v>2.1749999999999998</v>
      </c>
      <c r="BD28" s="98">
        <v>2.3410000000000002</v>
      </c>
      <c r="BG28" s="96">
        <v>1</v>
      </c>
      <c r="BH28" s="98">
        <v>0.51</v>
      </c>
      <c r="BI28" s="98">
        <v>0.51900000000000002</v>
      </c>
      <c r="BJ28" s="98">
        <v>0.52800000000000002</v>
      </c>
      <c r="BK28" s="98">
        <v>0.53700000000000003</v>
      </c>
      <c r="BL28" s="98">
        <v>0.54600000000000004</v>
      </c>
      <c r="BM28" s="98">
        <v>0.55500000000000005</v>
      </c>
      <c r="BN28" s="98">
        <v>0.56499999999999995</v>
      </c>
      <c r="BO28" s="98">
        <v>0.57399999999999995</v>
      </c>
      <c r="BP28" s="98">
        <v>0.58399999999999996</v>
      </c>
      <c r="BQ28" s="98">
        <v>0.59399999999999997</v>
      </c>
      <c r="BR28" s="98">
        <v>0.60399999999999998</v>
      </c>
      <c r="BS28" s="98">
        <v>0.61399999999999999</v>
      </c>
      <c r="BT28" s="98">
        <v>0.625</v>
      </c>
      <c r="BU28" s="98">
        <v>0.63500000000000001</v>
      </c>
      <c r="BV28" s="98">
        <v>0.64600000000000002</v>
      </c>
      <c r="BW28" s="98">
        <v>0.65700000000000003</v>
      </c>
      <c r="BX28" s="98">
        <v>0.66800000000000004</v>
      </c>
      <c r="BY28" s="98">
        <v>0.68</v>
      </c>
      <c r="BZ28" s="98">
        <v>0.69099999999999995</v>
      </c>
      <c r="CA28" s="98">
        <v>0.70299999999999996</v>
      </c>
      <c r="CB28" s="98">
        <v>0.71499999999999997</v>
      </c>
      <c r="CC28" s="98">
        <v>0.72699999999999998</v>
      </c>
      <c r="CD28" s="98">
        <v>0.73899999999999999</v>
      </c>
      <c r="CE28" s="98">
        <v>0.752</v>
      </c>
      <c r="CF28" s="98">
        <v>0.76500000000000001</v>
      </c>
      <c r="CG28" s="98">
        <v>0.77800000000000002</v>
      </c>
      <c r="CH28" s="98">
        <v>0.79100000000000004</v>
      </c>
      <c r="CI28" s="98">
        <v>0.80400000000000005</v>
      </c>
      <c r="CJ28" s="98">
        <v>0.81799999999999995</v>
      </c>
      <c r="CK28" s="98">
        <v>0.83199999999999996</v>
      </c>
      <c r="CL28" s="98">
        <v>0.84599999999999997</v>
      </c>
      <c r="CM28" s="98">
        <v>0.86</v>
      </c>
      <c r="CN28" s="98">
        <v>0.875</v>
      </c>
      <c r="CO28" s="98">
        <v>0.89</v>
      </c>
      <c r="CP28" s="98">
        <v>0.90500000000000003</v>
      </c>
      <c r="CQ28" s="98">
        <v>0.92</v>
      </c>
      <c r="CR28" s="98">
        <v>0.93600000000000005</v>
      </c>
      <c r="CS28" s="98">
        <v>0.95199999999999996</v>
      </c>
      <c r="CT28" s="98">
        <v>0.96799999999999997</v>
      </c>
      <c r="CU28" s="98">
        <v>0.98499999999999999</v>
      </c>
      <c r="CV28" s="98">
        <v>1.0009999999999999</v>
      </c>
      <c r="CW28" s="98">
        <v>1.018</v>
      </c>
      <c r="CX28" s="98">
        <v>1.036</v>
      </c>
      <c r="CY28" s="98">
        <v>1.0529999999999999</v>
      </c>
      <c r="CZ28" s="98">
        <v>1.071</v>
      </c>
      <c r="DA28" s="98">
        <v>1.089</v>
      </c>
    </row>
    <row r="29" spans="1:105">
      <c r="A29" s="96">
        <v>2</v>
      </c>
      <c r="B29" s="98">
        <v>0.28999999999999998</v>
      </c>
      <c r="C29" s="98">
        <v>0.29699999999999999</v>
      </c>
      <c r="D29" s="98">
        <v>0.30399999999999999</v>
      </c>
      <c r="E29" s="98">
        <v>0.311</v>
      </c>
      <c r="F29" s="98">
        <v>0.318</v>
      </c>
      <c r="G29" s="98">
        <v>0.32600000000000001</v>
      </c>
      <c r="H29" s="98">
        <v>0.33400000000000002</v>
      </c>
      <c r="I29" s="98">
        <v>0.34200000000000003</v>
      </c>
      <c r="J29" s="98">
        <v>0.35</v>
      </c>
      <c r="K29" s="98">
        <v>0.35899999999999999</v>
      </c>
      <c r="L29" s="98">
        <v>0.36799999999999999</v>
      </c>
      <c r="M29" s="98">
        <v>0.377</v>
      </c>
      <c r="N29" s="98">
        <v>0.38700000000000001</v>
      </c>
      <c r="O29" s="98">
        <v>0.39700000000000002</v>
      </c>
      <c r="P29" s="98">
        <v>0.40799999999999997</v>
      </c>
      <c r="Q29" s="98">
        <v>0.41899999999999998</v>
      </c>
      <c r="R29" s="98">
        <v>0.43099999999999999</v>
      </c>
      <c r="S29" s="98">
        <v>0.443</v>
      </c>
      <c r="T29" s="98">
        <v>0.45500000000000002</v>
      </c>
      <c r="U29" s="98">
        <v>0.46899999999999997</v>
      </c>
      <c r="V29" s="98">
        <v>0.48299999999999998</v>
      </c>
      <c r="W29" s="98">
        <v>0.497</v>
      </c>
      <c r="X29" s="98">
        <v>0.51200000000000001</v>
      </c>
      <c r="Y29" s="98">
        <v>0.52800000000000002</v>
      </c>
      <c r="Z29" s="98">
        <v>0.54500000000000004</v>
      </c>
      <c r="AA29" s="98">
        <v>0.56299999999999994</v>
      </c>
      <c r="AB29" s="98">
        <v>0.58099999999999996</v>
      </c>
      <c r="AC29" s="98">
        <v>0.60099999999999998</v>
      </c>
      <c r="AD29" s="98">
        <v>0.622</v>
      </c>
      <c r="AE29" s="98">
        <v>0.64400000000000002</v>
      </c>
      <c r="AF29" s="98">
        <v>0.66700000000000004</v>
      </c>
      <c r="AG29" s="98">
        <v>0.69199999999999995</v>
      </c>
      <c r="AH29" s="98">
        <v>0.71799999999999997</v>
      </c>
      <c r="AI29" s="98">
        <v>0.747</v>
      </c>
      <c r="AJ29" s="98">
        <v>0.77600000000000002</v>
      </c>
      <c r="AK29" s="98">
        <v>0.80900000000000005</v>
      </c>
      <c r="AL29" s="98">
        <v>0.84299999999999997</v>
      </c>
      <c r="AM29" s="98">
        <v>0.88</v>
      </c>
      <c r="AN29" s="98">
        <v>0.91900000000000004</v>
      </c>
      <c r="AO29" s="98">
        <v>0.96199999999999997</v>
      </c>
      <c r="AP29" s="98">
        <v>1.008</v>
      </c>
      <c r="AQ29" s="98">
        <v>1.0580000000000001</v>
      </c>
      <c r="AR29" s="98">
        <v>1.113</v>
      </c>
      <c r="AS29" s="98">
        <v>1.1719999999999999</v>
      </c>
      <c r="AT29" s="98">
        <v>1.2370000000000001</v>
      </c>
      <c r="AU29" s="98">
        <v>1.3080000000000001</v>
      </c>
      <c r="AV29" s="98">
        <v>1.3859999999999999</v>
      </c>
      <c r="AW29" s="98">
        <v>1.47</v>
      </c>
      <c r="AX29" s="98">
        <v>1.5629999999999999</v>
      </c>
      <c r="AY29" s="98">
        <v>1.665</v>
      </c>
      <c r="AZ29" s="98">
        <v>1.778</v>
      </c>
      <c r="BA29" s="98">
        <v>1.901</v>
      </c>
      <c r="BB29" s="98">
        <v>2.0379999999999998</v>
      </c>
      <c r="BC29" s="98">
        <v>2.1890000000000001</v>
      </c>
      <c r="BD29" s="98">
        <v>2.3570000000000002</v>
      </c>
      <c r="BG29" s="96">
        <v>2</v>
      </c>
      <c r="BH29" s="98">
        <v>0.51100000000000001</v>
      </c>
      <c r="BI29" s="98">
        <v>0.52</v>
      </c>
      <c r="BJ29" s="98">
        <v>0.52800000000000002</v>
      </c>
      <c r="BK29" s="98">
        <v>0.53700000000000003</v>
      </c>
      <c r="BL29" s="98">
        <v>0.54700000000000004</v>
      </c>
      <c r="BM29" s="98">
        <v>0.55600000000000005</v>
      </c>
      <c r="BN29" s="98">
        <v>0.56499999999999995</v>
      </c>
      <c r="BO29" s="98">
        <v>0.57499999999999996</v>
      </c>
      <c r="BP29" s="98">
        <v>0.58499999999999996</v>
      </c>
      <c r="BQ29" s="98">
        <v>0.59499999999999997</v>
      </c>
      <c r="BR29" s="98">
        <v>0.60499999999999998</v>
      </c>
      <c r="BS29" s="98">
        <v>0.61499999999999999</v>
      </c>
      <c r="BT29" s="98">
        <v>0.626</v>
      </c>
      <c r="BU29" s="98">
        <v>0.63600000000000001</v>
      </c>
      <c r="BV29" s="98">
        <v>0.64700000000000002</v>
      </c>
      <c r="BW29" s="98">
        <v>0.65800000000000003</v>
      </c>
      <c r="BX29" s="98">
        <v>0.66900000000000004</v>
      </c>
      <c r="BY29" s="98">
        <v>0.68100000000000005</v>
      </c>
      <c r="BZ29" s="98">
        <v>0.69199999999999995</v>
      </c>
      <c r="CA29" s="98">
        <v>0.70399999999999996</v>
      </c>
      <c r="CB29" s="98">
        <v>0.71599999999999997</v>
      </c>
      <c r="CC29" s="98">
        <v>0.72799999999999998</v>
      </c>
      <c r="CD29" s="98">
        <v>0.74</v>
      </c>
      <c r="CE29" s="98">
        <v>0.753</v>
      </c>
      <c r="CF29" s="98">
        <v>0.76600000000000001</v>
      </c>
      <c r="CG29" s="98">
        <v>0.77900000000000003</v>
      </c>
      <c r="CH29" s="98">
        <v>0.79200000000000004</v>
      </c>
      <c r="CI29" s="98">
        <v>0.80500000000000005</v>
      </c>
      <c r="CJ29" s="98">
        <v>0.81899999999999995</v>
      </c>
      <c r="CK29" s="98">
        <v>0.83299999999999996</v>
      </c>
      <c r="CL29" s="98">
        <v>0.84699999999999998</v>
      </c>
      <c r="CM29" s="98">
        <v>0.86199999999999999</v>
      </c>
      <c r="CN29" s="98">
        <v>0.876</v>
      </c>
      <c r="CO29" s="98">
        <v>0.89100000000000001</v>
      </c>
      <c r="CP29" s="98">
        <v>0.90600000000000003</v>
      </c>
      <c r="CQ29" s="98">
        <v>0.92200000000000004</v>
      </c>
      <c r="CR29" s="98">
        <v>0.93700000000000006</v>
      </c>
      <c r="CS29" s="98">
        <v>0.95299999999999996</v>
      </c>
      <c r="CT29" s="98">
        <v>0.97</v>
      </c>
      <c r="CU29" s="98">
        <v>0.98599999999999999</v>
      </c>
      <c r="CV29" s="98">
        <v>1.0029999999999999</v>
      </c>
      <c r="CW29" s="98">
        <v>1.02</v>
      </c>
      <c r="CX29" s="98">
        <v>1.0369999999999999</v>
      </c>
      <c r="CY29" s="98">
        <v>1.0549999999999999</v>
      </c>
      <c r="CZ29" s="98">
        <v>1.073</v>
      </c>
      <c r="DA29" s="98">
        <v>1.091</v>
      </c>
    </row>
    <row r="30" spans="1:105">
      <c r="A30" s="96">
        <v>3</v>
      </c>
      <c r="B30" s="98">
        <v>0.29099999999999998</v>
      </c>
      <c r="C30" s="98">
        <v>0.29699999999999999</v>
      </c>
      <c r="D30" s="98">
        <v>0.30399999999999999</v>
      </c>
      <c r="E30" s="98">
        <v>0.311</v>
      </c>
      <c r="F30" s="98">
        <v>0.31900000000000001</v>
      </c>
      <c r="G30" s="98">
        <v>0.32600000000000001</v>
      </c>
      <c r="H30" s="98">
        <v>0.33400000000000002</v>
      </c>
      <c r="I30" s="98">
        <v>0.34200000000000003</v>
      </c>
      <c r="J30" s="98">
        <v>0.35099999999999998</v>
      </c>
      <c r="K30" s="98">
        <v>0.36</v>
      </c>
      <c r="L30" s="98">
        <v>0.36899999999999999</v>
      </c>
      <c r="M30" s="98">
        <v>0.378</v>
      </c>
      <c r="N30" s="98">
        <v>0.38800000000000001</v>
      </c>
      <c r="O30" s="98">
        <v>0.39800000000000002</v>
      </c>
      <c r="P30" s="98">
        <v>0.40899999999999997</v>
      </c>
      <c r="Q30" s="98">
        <v>0.42</v>
      </c>
      <c r="R30" s="98">
        <v>0.432</v>
      </c>
      <c r="S30" s="98">
        <v>0.44400000000000001</v>
      </c>
      <c r="T30" s="98">
        <v>0.45700000000000002</v>
      </c>
      <c r="U30" s="98">
        <v>0.47</v>
      </c>
      <c r="V30" s="98">
        <v>0.48399999999999999</v>
      </c>
      <c r="W30" s="98">
        <v>0.498</v>
      </c>
      <c r="X30" s="98">
        <v>0.51400000000000001</v>
      </c>
      <c r="Y30" s="98">
        <v>0.53</v>
      </c>
      <c r="Z30" s="98">
        <v>0.54700000000000004</v>
      </c>
      <c r="AA30" s="98">
        <v>0.56399999999999995</v>
      </c>
      <c r="AB30" s="98">
        <v>0.58299999999999996</v>
      </c>
      <c r="AC30" s="98">
        <v>0.60299999999999998</v>
      </c>
      <c r="AD30" s="98">
        <v>0.624</v>
      </c>
      <c r="AE30" s="98">
        <v>0.64600000000000002</v>
      </c>
      <c r="AF30" s="98">
        <v>0.66900000000000004</v>
      </c>
      <c r="AG30" s="98">
        <v>0.69399999999999995</v>
      </c>
      <c r="AH30" s="98">
        <v>0.72099999999999997</v>
      </c>
      <c r="AI30" s="98">
        <v>0.749</v>
      </c>
      <c r="AJ30" s="98">
        <v>0.77900000000000003</v>
      </c>
      <c r="AK30" s="98">
        <v>0.81100000000000005</v>
      </c>
      <c r="AL30" s="98">
        <v>0.84599999999999997</v>
      </c>
      <c r="AM30" s="98">
        <v>0.88300000000000001</v>
      </c>
      <c r="AN30" s="98">
        <v>0.92300000000000004</v>
      </c>
      <c r="AO30" s="98">
        <v>0.96599999999999997</v>
      </c>
      <c r="AP30" s="98">
        <v>1.012</v>
      </c>
      <c r="AQ30" s="98">
        <v>1.0629999999999999</v>
      </c>
      <c r="AR30" s="98">
        <v>1.1180000000000001</v>
      </c>
      <c r="AS30" s="98">
        <v>1.177</v>
      </c>
      <c r="AT30" s="98">
        <v>1.2430000000000001</v>
      </c>
      <c r="AU30" s="98">
        <v>1.3140000000000001</v>
      </c>
      <c r="AV30" s="98">
        <v>1.3919999999999999</v>
      </c>
      <c r="AW30" s="98">
        <v>1.478</v>
      </c>
      <c r="AX30" s="98">
        <v>1.5720000000000001</v>
      </c>
      <c r="AY30" s="98">
        <v>1.675</v>
      </c>
      <c r="AZ30" s="98">
        <v>1.788</v>
      </c>
      <c r="BA30" s="98">
        <v>1.913</v>
      </c>
      <c r="BB30" s="98">
        <v>2.0499999999999998</v>
      </c>
      <c r="BC30" s="98">
        <v>2.2029999999999998</v>
      </c>
      <c r="BD30" s="98">
        <v>2.3719999999999999</v>
      </c>
      <c r="BG30" s="96">
        <v>3</v>
      </c>
      <c r="BH30" s="98">
        <v>0.51200000000000001</v>
      </c>
      <c r="BI30" s="98">
        <v>0.52</v>
      </c>
      <c r="BJ30" s="98">
        <v>0.52900000000000003</v>
      </c>
      <c r="BK30" s="98">
        <v>0.53800000000000003</v>
      </c>
      <c r="BL30" s="98">
        <v>0.54700000000000004</v>
      </c>
      <c r="BM30" s="98">
        <v>0.55700000000000005</v>
      </c>
      <c r="BN30" s="98">
        <v>0.56599999999999995</v>
      </c>
      <c r="BO30" s="98">
        <v>0.57599999999999996</v>
      </c>
      <c r="BP30" s="98">
        <v>0.58599999999999997</v>
      </c>
      <c r="BQ30" s="98">
        <v>0.59599999999999997</v>
      </c>
      <c r="BR30" s="98">
        <v>0.60599999999999998</v>
      </c>
      <c r="BS30" s="98">
        <v>0.61599999999999999</v>
      </c>
      <c r="BT30" s="98">
        <v>0.626</v>
      </c>
      <c r="BU30" s="98">
        <v>0.63700000000000001</v>
      </c>
      <c r="BV30" s="98">
        <v>0.64800000000000002</v>
      </c>
      <c r="BW30" s="98">
        <v>0.65900000000000003</v>
      </c>
      <c r="BX30" s="98">
        <v>0.67</v>
      </c>
      <c r="BY30" s="98">
        <v>0.68100000000000005</v>
      </c>
      <c r="BZ30" s="98">
        <v>0.69299999999999995</v>
      </c>
      <c r="CA30" s="98">
        <v>0.70499999999999996</v>
      </c>
      <c r="CB30" s="98">
        <v>0.71699999999999997</v>
      </c>
      <c r="CC30" s="98">
        <v>0.72899999999999998</v>
      </c>
      <c r="CD30" s="98">
        <v>0.74099999999999999</v>
      </c>
      <c r="CE30" s="98">
        <v>0.754</v>
      </c>
      <c r="CF30" s="98">
        <v>0.76700000000000002</v>
      </c>
      <c r="CG30" s="98">
        <v>0.78</v>
      </c>
      <c r="CH30" s="98">
        <v>0.79300000000000004</v>
      </c>
      <c r="CI30" s="98">
        <v>0.80700000000000005</v>
      </c>
      <c r="CJ30" s="98">
        <v>0.82</v>
      </c>
      <c r="CK30" s="98">
        <v>0.83399999999999996</v>
      </c>
      <c r="CL30" s="98">
        <v>0.84799999999999998</v>
      </c>
      <c r="CM30" s="98">
        <v>0.86299999999999999</v>
      </c>
      <c r="CN30" s="98">
        <v>0.878</v>
      </c>
      <c r="CO30" s="98">
        <v>0.89200000000000002</v>
      </c>
      <c r="CP30" s="98">
        <v>0.90800000000000003</v>
      </c>
      <c r="CQ30" s="98">
        <v>0.92300000000000004</v>
      </c>
      <c r="CR30" s="98">
        <v>0.93899999999999995</v>
      </c>
      <c r="CS30" s="98">
        <v>0.95499999999999996</v>
      </c>
      <c r="CT30" s="98">
        <v>0.97099999999999997</v>
      </c>
      <c r="CU30" s="98">
        <v>0.98699999999999999</v>
      </c>
      <c r="CV30" s="98">
        <v>1.004</v>
      </c>
      <c r="CW30" s="98">
        <v>1.0209999999999999</v>
      </c>
      <c r="CX30" s="98">
        <v>1.0389999999999999</v>
      </c>
      <c r="CY30" s="98">
        <v>1.056</v>
      </c>
      <c r="CZ30" s="98">
        <v>1.0740000000000001</v>
      </c>
      <c r="DA30" s="98">
        <v>1.093</v>
      </c>
    </row>
    <row r="31" spans="1:105">
      <c r="A31" s="96">
        <v>4</v>
      </c>
      <c r="B31" s="98">
        <v>0.29099999999999998</v>
      </c>
      <c r="C31" s="98">
        <v>0.29799999999999999</v>
      </c>
      <c r="D31" s="98">
        <v>0.30499999999999999</v>
      </c>
      <c r="E31" s="98">
        <v>0.312</v>
      </c>
      <c r="F31" s="98">
        <v>0.31900000000000001</v>
      </c>
      <c r="G31" s="98">
        <v>0.32700000000000001</v>
      </c>
      <c r="H31" s="98">
        <v>0.33500000000000002</v>
      </c>
      <c r="I31" s="98">
        <v>0.34300000000000003</v>
      </c>
      <c r="J31" s="98">
        <v>0.35199999999999998</v>
      </c>
      <c r="K31" s="98">
        <v>0.36</v>
      </c>
      <c r="L31" s="98">
        <v>0.36899999999999999</v>
      </c>
      <c r="M31" s="98">
        <v>0.379</v>
      </c>
      <c r="N31" s="98">
        <v>0.38900000000000001</v>
      </c>
      <c r="O31" s="98">
        <v>0.39900000000000002</v>
      </c>
      <c r="P31" s="98">
        <v>0.41</v>
      </c>
      <c r="Q31" s="98">
        <v>0.42099999999999999</v>
      </c>
      <c r="R31" s="98">
        <v>0.433</v>
      </c>
      <c r="S31" s="98">
        <v>0.44500000000000001</v>
      </c>
      <c r="T31" s="98">
        <v>0.45800000000000002</v>
      </c>
      <c r="U31" s="98">
        <v>0.47099999999999997</v>
      </c>
      <c r="V31" s="98">
        <v>0.48499999999999999</v>
      </c>
      <c r="W31" s="98">
        <v>0.5</v>
      </c>
      <c r="X31" s="98">
        <v>0.51500000000000001</v>
      </c>
      <c r="Y31" s="98">
        <v>0.53100000000000003</v>
      </c>
      <c r="Z31" s="98">
        <v>0.54800000000000004</v>
      </c>
      <c r="AA31" s="98">
        <v>0.56599999999999995</v>
      </c>
      <c r="AB31" s="98">
        <v>0.58499999999999996</v>
      </c>
      <c r="AC31" s="98">
        <v>0.60499999999999998</v>
      </c>
      <c r="AD31" s="98">
        <v>0.626</v>
      </c>
      <c r="AE31" s="98">
        <v>0.64800000000000002</v>
      </c>
      <c r="AF31" s="98">
        <v>0.67100000000000004</v>
      </c>
      <c r="AG31" s="98">
        <v>0.69599999999999995</v>
      </c>
      <c r="AH31" s="98">
        <v>0.72299999999999998</v>
      </c>
      <c r="AI31" s="98">
        <v>0.751</v>
      </c>
      <c r="AJ31" s="98">
        <v>0.78200000000000003</v>
      </c>
      <c r="AK31" s="98">
        <v>0.81399999999999995</v>
      </c>
      <c r="AL31" s="98">
        <v>0.84899999999999998</v>
      </c>
      <c r="AM31" s="98">
        <v>0.88600000000000001</v>
      </c>
      <c r="AN31" s="98">
        <v>0.92600000000000005</v>
      </c>
      <c r="AO31" s="98">
        <v>0.97</v>
      </c>
      <c r="AP31" s="98">
        <v>1.016</v>
      </c>
      <c r="AQ31" s="98">
        <v>1.0669999999999999</v>
      </c>
      <c r="AR31" s="98">
        <v>1.1220000000000001</v>
      </c>
      <c r="AS31" s="98">
        <v>1.1830000000000001</v>
      </c>
      <c r="AT31" s="98">
        <v>1.248</v>
      </c>
      <c r="AU31" s="98">
        <v>1.321</v>
      </c>
      <c r="AV31" s="98">
        <v>1.399</v>
      </c>
      <c r="AW31" s="98">
        <v>1.486</v>
      </c>
      <c r="AX31" s="98">
        <v>1.58</v>
      </c>
      <c r="AY31" s="98">
        <v>1.6839999999999999</v>
      </c>
      <c r="AZ31" s="98">
        <v>1.798</v>
      </c>
      <c r="BA31" s="98">
        <v>1.9239999999999999</v>
      </c>
      <c r="BB31" s="98">
        <v>2.0630000000000002</v>
      </c>
      <c r="BC31" s="98">
        <v>2.2160000000000002</v>
      </c>
      <c r="BD31" s="98">
        <v>2.387</v>
      </c>
      <c r="BG31" s="96">
        <v>4</v>
      </c>
      <c r="BH31" s="98">
        <v>0.51200000000000001</v>
      </c>
      <c r="BI31" s="98">
        <v>0.52100000000000002</v>
      </c>
      <c r="BJ31" s="98">
        <v>0.53</v>
      </c>
      <c r="BK31" s="98">
        <v>0.53900000000000003</v>
      </c>
      <c r="BL31" s="98">
        <v>0.54800000000000004</v>
      </c>
      <c r="BM31" s="98">
        <v>0.55700000000000005</v>
      </c>
      <c r="BN31" s="98">
        <v>0.56699999999999995</v>
      </c>
      <c r="BO31" s="98">
        <v>0.57699999999999996</v>
      </c>
      <c r="BP31" s="98">
        <v>0.58599999999999997</v>
      </c>
      <c r="BQ31" s="98">
        <v>0.59599999999999997</v>
      </c>
      <c r="BR31" s="98">
        <v>0.60599999999999998</v>
      </c>
      <c r="BS31" s="98">
        <v>0.61699999999999999</v>
      </c>
      <c r="BT31" s="98">
        <v>0.627</v>
      </c>
      <c r="BU31" s="98">
        <v>0.63800000000000001</v>
      </c>
      <c r="BV31" s="98">
        <v>0.64900000000000002</v>
      </c>
      <c r="BW31" s="98">
        <v>0.66</v>
      </c>
      <c r="BX31" s="98">
        <v>0.67100000000000004</v>
      </c>
      <c r="BY31" s="98">
        <v>0.68200000000000005</v>
      </c>
      <c r="BZ31" s="98">
        <v>0.69399999999999995</v>
      </c>
      <c r="CA31" s="98">
        <v>0.70599999999999996</v>
      </c>
      <c r="CB31" s="98">
        <v>0.71799999999999997</v>
      </c>
      <c r="CC31" s="98">
        <v>0.73</v>
      </c>
      <c r="CD31" s="98">
        <v>0.74199999999999999</v>
      </c>
      <c r="CE31" s="98">
        <v>0.755</v>
      </c>
      <c r="CF31" s="98">
        <v>0.76800000000000002</v>
      </c>
      <c r="CG31" s="98">
        <v>0.78100000000000003</v>
      </c>
      <c r="CH31" s="98">
        <v>0.79400000000000004</v>
      </c>
      <c r="CI31" s="98">
        <v>0.80800000000000005</v>
      </c>
      <c r="CJ31" s="98">
        <v>0.82099999999999995</v>
      </c>
      <c r="CK31" s="98">
        <v>0.83499999999999996</v>
      </c>
      <c r="CL31" s="98">
        <v>0.85</v>
      </c>
      <c r="CM31" s="98">
        <v>0.86399999999999999</v>
      </c>
      <c r="CN31" s="98">
        <v>0.879</v>
      </c>
      <c r="CO31" s="98">
        <v>0.89400000000000002</v>
      </c>
      <c r="CP31" s="98">
        <v>0.90900000000000003</v>
      </c>
      <c r="CQ31" s="98">
        <v>0.92400000000000004</v>
      </c>
      <c r="CR31" s="98">
        <v>0.94</v>
      </c>
      <c r="CS31" s="98">
        <v>0.95599999999999996</v>
      </c>
      <c r="CT31" s="98">
        <v>0.97199999999999998</v>
      </c>
      <c r="CU31" s="98">
        <v>0.98899999999999999</v>
      </c>
      <c r="CV31" s="98">
        <v>1.006</v>
      </c>
      <c r="CW31" s="98">
        <v>1.0229999999999999</v>
      </c>
      <c r="CX31" s="98">
        <v>1.04</v>
      </c>
      <c r="CY31" s="98">
        <v>1.0580000000000001</v>
      </c>
      <c r="CZ31" s="98">
        <v>1.0760000000000001</v>
      </c>
      <c r="DA31" s="98">
        <v>1.0940000000000001</v>
      </c>
    </row>
    <row r="32" spans="1:105">
      <c r="A32" s="96">
        <v>5</v>
      </c>
      <c r="B32" s="98">
        <v>0.29199999999999998</v>
      </c>
      <c r="C32" s="98">
        <v>0.29899999999999999</v>
      </c>
      <c r="D32" s="98">
        <v>0.30599999999999999</v>
      </c>
      <c r="E32" s="98">
        <v>0.313</v>
      </c>
      <c r="F32" s="98">
        <v>0.32</v>
      </c>
      <c r="G32" s="98">
        <v>0.32800000000000001</v>
      </c>
      <c r="H32" s="98">
        <v>0.33600000000000002</v>
      </c>
      <c r="I32" s="98">
        <v>0.34399999999999997</v>
      </c>
      <c r="J32" s="98">
        <v>0.35199999999999998</v>
      </c>
      <c r="K32" s="98">
        <v>0.36099999999999999</v>
      </c>
      <c r="L32" s="98">
        <v>0.37</v>
      </c>
      <c r="M32" s="98">
        <v>0.38</v>
      </c>
      <c r="N32" s="98">
        <v>0.39</v>
      </c>
      <c r="O32" s="98">
        <v>0.4</v>
      </c>
      <c r="P32" s="98">
        <v>0.41099999999999998</v>
      </c>
      <c r="Q32" s="98">
        <v>0.42199999999999999</v>
      </c>
      <c r="R32" s="98">
        <v>0.434</v>
      </c>
      <c r="S32" s="98">
        <v>0.44600000000000001</v>
      </c>
      <c r="T32" s="98">
        <v>0.45900000000000002</v>
      </c>
      <c r="U32" s="98">
        <v>0.47199999999999998</v>
      </c>
      <c r="V32" s="98">
        <v>0.48599999999999999</v>
      </c>
      <c r="W32" s="98">
        <v>0.501</v>
      </c>
      <c r="X32" s="98">
        <v>0.51600000000000001</v>
      </c>
      <c r="Y32" s="98">
        <v>0.53200000000000003</v>
      </c>
      <c r="Z32" s="98">
        <v>0.54900000000000004</v>
      </c>
      <c r="AA32" s="98">
        <v>0.56699999999999995</v>
      </c>
      <c r="AB32" s="98">
        <v>0.58599999999999997</v>
      </c>
      <c r="AC32" s="98">
        <v>0.60599999999999998</v>
      </c>
      <c r="AD32" s="98">
        <v>0.627</v>
      </c>
      <c r="AE32" s="98">
        <v>0.65</v>
      </c>
      <c r="AF32" s="98">
        <v>0.67300000000000004</v>
      </c>
      <c r="AG32" s="98">
        <v>0.69899999999999995</v>
      </c>
      <c r="AH32" s="98">
        <v>0.72499999999999998</v>
      </c>
      <c r="AI32" s="98">
        <v>0.754</v>
      </c>
      <c r="AJ32" s="98">
        <v>0.78400000000000003</v>
      </c>
      <c r="AK32" s="98">
        <v>0.81699999999999995</v>
      </c>
      <c r="AL32" s="98">
        <v>0.85199999999999998</v>
      </c>
      <c r="AM32" s="98">
        <v>0.88900000000000001</v>
      </c>
      <c r="AN32" s="98">
        <v>0.93</v>
      </c>
      <c r="AO32" s="98">
        <v>0.97299999999999998</v>
      </c>
      <c r="AP32" s="98">
        <v>1.0209999999999999</v>
      </c>
      <c r="AQ32" s="98">
        <v>1.0720000000000001</v>
      </c>
      <c r="AR32" s="98">
        <v>1.127</v>
      </c>
      <c r="AS32" s="98">
        <v>1.1879999999999999</v>
      </c>
      <c r="AT32" s="98">
        <v>1.254</v>
      </c>
      <c r="AU32" s="98">
        <v>1.327</v>
      </c>
      <c r="AV32" s="98">
        <v>1.4059999999999999</v>
      </c>
      <c r="AW32" s="98">
        <v>1.4930000000000001</v>
      </c>
      <c r="AX32" s="98">
        <v>1.5880000000000001</v>
      </c>
      <c r="AY32" s="98">
        <v>1.6930000000000001</v>
      </c>
      <c r="AZ32" s="98">
        <v>1.8080000000000001</v>
      </c>
      <c r="BA32" s="98">
        <v>1.9350000000000001</v>
      </c>
      <c r="BB32" s="98">
        <v>2.0750000000000002</v>
      </c>
      <c r="BC32" s="98">
        <v>2.23</v>
      </c>
      <c r="BD32" s="98">
        <v>2.4020000000000001</v>
      </c>
      <c r="BG32" s="96">
        <v>5</v>
      </c>
      <c r="BH32" s="98">
        <v>0.51300000000000001</v>
      </c>
      <c r="BI32" s="98">
        <v>0.52200000000000002</v>
      </c>
      <c r="BJ32" s="98">
        <v>0.53100000000000003</v>
      </c>
      <c r="BK32" s="98">
        <v>0.54</v>
      </c>
      <c r="BL32" s="98">
        <v>0.54900000000000004</v>
      </c>
      <c r="BM32" s="98">
        <v>0.55800000000000005</v>
      </c>
      <c r="BN32" s="98">
        <v>0.56799999999999995</v>
      </c>
      <c r="BO32" s="98">
        <v>0.57699999999999996</v>
      </c>
      <c r="BP32" s="98">
        <v>0.58699999999999997</v>
      </c>
      <c r="BQ32" s="98">
        <v>0.59699999999999998</v>
      </c>
      <c r="BR32" s="98">
        <v>0.60699999999999998</v>
      </c>
      <c r="BS32" s="98">
        <v>0.61799999999999999</v>
      </c>
      <c r="BT32" s="98">
        <v>0.628</v>
      </c>
      <c r="BU32" s="98">
        <v>0.63900000000000001</v>
      </c>
      <c r="BV32" s="98">
        <v>0.65</v>
      </c>
      <c r="BW32" s="98">
        <v>0.66100000000000003</v>
      </c>
      <c r="BX32" s="98">
        <v>0.67200000000000004</v>
      </c>
      <c r="BY32" s="98">
        <v>0.68300000000000005</v>
      </c>
      <c r="BZ32" s="98">
        <v>0.69499999999999995</v>
      </c>
      <c r="CA32" s="98">
        <v>0.70699999999999996</v>
      </c>
      <c r="CB32" s="98">
        <v>0.71899999999999997</v>
      </c>
      <c r="CC32" s="98">
        <v>0.73099999999999998</v>
      </c>
      <c r="CD32" s="98">
        <v>0.74399999999999999</v>
      </c>
      <c r="CE32" s="98">
        <v>0.75600000000000001</v>
      </c>
      <c r="CF32" s="98">
        <v>0.76900000000000002</v>
      </c>
      <c r="CG32" s="98">
        <v>0.78200000000000003</v>
      </c>
      <c r="CH32" s="98">
        <v>0.79500000000000004</v>
      </c>
      <c r="CI32" s="98">
        <v>0.80900000000000005</v>
      </c>
      <c r="CJ32" s="98">
        <v>0.82299999999999995</v>
      </c>
      <c r="CK32" s="98">
        <v>0.83699999999999997</v>
      </c>
      <c r="CL32" s="98">
        <v>0.85099999999999998</v>
      </c>
      <c r="CM32" s="98">
        <v>0.86499999999999999</v>
      </c>
      <c r="CN32" s="98">
        <v>0.88</v>
      </c>
      <c r="CO32" s="98">
        <v>0.89500000000000002</v>
      </c>
      <c r="CP32" s="98">
        <v>0.91</v>
      </c>
      <c r="CQ32" s="98">
        <v>0.92600000000000005</v>
      </c>
      <c r="CR32" s="98">
        <v>0.94099999999999995</v>
      </c>
      <c r="CS32" s="98">
        <v>0.95699999999999996</v>
      </c>
      <c r="CT32" s="98">
        <v>0.97399999999999998</v>
      </c>
      <c r="CU32" s="98">
        <v>0.99</v>
      </c>
      <c r="CV32" s="98">
        <v>1.0069999999999999</v>
      </c>
      <c r="CW32" s="98">
        <v>1.024</v>
      </c>
      <c r="CX32" s="98">
        <v>1.042</v>
      </c>
      <c r="CY32" s="98">
        <v>1.0589999999999999</v>
      </c>
      <c r="CZ32" s="98">
        <v>1.077</v>
      </c>
      <c r="DA32" s="98">
        <v>1.0960000000000001</v>
      </c>
    </row>
    <row r="33" spans="1:105">
      <c r="A33" s="96">
        <v>6</v>
      </c>
      <c r="B33" s="98">
        <v>0.29199999999999998</v>
      </c>
      <c r="C33" s="98">
        <v>0.29899999999999999</v>
      </c>
      <c r="D33" s="98">
        <v>0.30599999999999999</v>
      </c>
      <c r="E33" s="98">
        <v>0.313</v>
      </c>
      <c r="F33" s="98">
        <v>0.32100000000000001</v>
      </c>
      <c r="G33" s="98">
        <v>0.32800000000000001</v>
      </c>
      <c r="H33" s="98">
        <v>0.33600000000000002</v>
      </c>
      <c r="I33" s="98">
        <v>0.34399999999999997</v>
      </c>
      <c r="J33" s="98">
        <v>0.35299999999999998</v>
      </c>
      <c r="K33" s="98">
        <v>0.36199999999999999</v>
      </c>
      <c r="L33" s="98">
        <v>0.371</v>
      </c>
      <c r="M33" s="98">
        <v>0.38100000000000001</v>
      </c>
      <c r="N33" s="98">
        <v>0.39100000000000001</v>
      </c>
      <c r="O33" s="98">
        <v>0.40100000000000002</v>
      </c>
      <c r="P33" s="98">
        <v>0.41199999999999998</v>
      </c>
      <c r="Q33" s="98">
        <v>0.42299999999999999</v>
      </c>
      <c r="R33" s="98">
        <v>0.435</v>
      </c>
      <c r="S33" s="98">
        <v>0.44700000000000001</v>
      </c>
      <c r="T33" s="98">
        <v>0.46</v>
      </c>
      <c r="U33" s="98">
        <v>0.47299999999999998</v>
      </c>
      <c r="V33" s="98">
        <v>0.48699999999999999</v>
      </c>
      <c r="W33" s="98">
        <v>0.502</v>
      </c>
      <c r="X33" s="98">
        <v>0.51800000000000002</v>
      </c>
      <c r="Y33" s="98">
        <v>0.53400000000000003</v>
      </c>
      <c r="Z33" s="98">
        <v>0.55100000000000005</v>
      </c>
      <c r="AA33" s="98">
        <v>0.56899999999999995</v>
      </c>
      <c r="AB33" s="98">
        <v>0.58799999999999997</v>
      </c>
      <c r="AC33" s="98">
        <v>0.60799999999999998</v>
      </c>
      <c r="AD33" s="98">
        <v>0.629</v>
      </c>
      <c r="AE33" s="98">
        <v>0.65200000000000002</v>
      </c>
      <c r="AF33" s="98">
        <v>0.67500000000000004</v>
      </c>
      <c r="AG33" s="98">
        <v>0.70099999999999996</v>
      </c>
      <c r="AH33" s="98">
        <v>0.72799999999999998</v>
      </c>
      <c r="AI33" s="98">
        <v>0.75600000000000001</v>
      </c>
      <c r="AJ33" s="98">
        <v>0.78700000000000003</v>
      </c>
      <c r="AK33" s="98">
        <v>0.82</v>
      </c>
      <c r="AL33" s="98">
        <v>0.85499999999999998</v>
      </c>
      <c r="AM33" s="98">
        <v>0.89300000000000002</v>
      </c>
      <c r="AN33" s="98">
        <v>0.93300000000000005</v>
      </c>
      <c r="AO33" s="98">
        <v>0.97699999999999998</v>
      </c>
      <c r="AP33" s="98">
        <v>1.0249999999999999</v>
      </c>
      <c r="AQ33" s="98">
        <v>1.0760000000000001</v>
      </c>
      <c r="AR33" s="98">
        <v>1.1319999999999999</v>
      </c>
      <c r="AS33" s="98">
        <v>1.1930000000000001</v>
      </c>
      <c r="AT33" s="98">
        <v>1.26</v>
      </c>
      <c r="AU33" s="98">
        <v>1.333</v>
      </c>
      <c r="AV33" s="98">
        <v>1.413</v>
      </c>
      <c r="AW33" s="98">
        <v>1.5009999999999999</v>
      </c>
      <c r="AX33" s="98">
        <v>1.597</v>
      </c>
      <c r="AY33" s="98">
        <v>1.702</v>
      </c>
      <c r="AZ33" s="98">
        <v>1.8180000000000001</v>
      </c>
      <c r="BA33" s="98">
        <v>1.946</v>
      </c>
      <c r="BB33" s="98">
        <v>2.0870000000000002</v>
      </c>
      <c r="BC33" s="98">
        <v>2.2440000000000002</v>
      </c>
      <c r="BD33" s="98">
        <v>2.4180000000000001</v>
      </c>
      <c r="BG33" s="96">
        <v>6</v>
      </c>
      <c r="BH33" s="98">
        <v>0.51400000000000001</v>
      </c>
      <c r="BI33" s="98">
        <v>0.52300000000000002</v>
      </c>
      <c r="BJ33" s="98">
        <v>0.53100000000000003</v>
      </c>
      <c r="BK33" s="98">
        <v>0.54100000000000004</v>
      </c>
      <c r="BL33" s="98">
        <v>0.55000000000000004</v>
      </c>
      <c r="BM33" s="98">
        <v>0.55900000000000005</v>
      </c>
      <c r="BN33" s="98">
        <v>0.56899999999999995</v>
      </c>
      <c r="BO33" s="98">
        <v>0.57799999999999996</v>
      </c>
      <c r="BP33" s="98">
        <v>0.58799999999999997</v>
      </c>
      <c r="BQ33" s="98">
        <v>0.59799999999999998</v>
      </c>
      <c r="BR33" s="98">
        <v>0.60799999999999998</v>
      </c>
      <c r="BS33" s="98">
        <v>0.61899999999999999</v>
      </c>
      <c r="BT33" s="98">
        <v>0.629</v>
      </c>
      <c r="BU33" s="98">
        <v>0.64</v>
      </c>
      <c r="BV33" s="98">
        <v>0.65100000000000002</v>
      </c>
      <c r="BW33" s="98">
        <v>0.66200000000000003</v>
      </c>
      <c r="BX33" s="98">
        <v>0.67300000000000004</v>
      </c>
      <c r="BY33" s="98">
        <v>0.68400000000000005</v>
      </c>
      <c r="BZ33" s="98">
        <v>0.69599999999999995</v>
      </c>
      <c r="CA33" s="98">
        <v>0.70799999999999996</v>
      </c>
      <c r="CB33" s="98">
        <v>0.72</v>
      </c>
      <c r="CC33" s="98">
        <v>0.73199999999999998</v>
      </c>
      <c r="CD33" s="98">
        <v>0.745</v>
      </c>
      <c r="CE33" s="98">
        <v>0.75700000000000001</v>
      </c>
      <c r="CF33" s="98">
        <v>0.77</v>
      </c>
      <c r="CG33" s="98">
        <v>0.78300000000000003</v>
      </c>
      <c r="CH33" s="98">
        <v>0.79600000000000004</v>
      </c>
      <c r="CI33" s="98">
        <v>0.81</v>
      </c>
      <c r="CJ33" s="98">
        <v>0.82399999999999995</v>
      </c>
      <c r="CK33" s="98">
        <v>0.83799999999999997</v>
      </c>
      <c r="CL33" s="98">
        <v>0.85199999999999998</v>
      </c>
      <c r="CM33" s="98">
        <v>0.86699999999999999</v>
      </c>
      <c r="CN33" s="98">
        <v>0.88100000000000001</v>
      </c>
      <c r="CO33" s="98">
        <v>0.89600000000000002</v>
      </c>
      <c r="CP33" s="98">
        <v>0.91100000000000003</v>
      </c>
      <c r="CQ33" s="98">
        <v>0.92700000000000005</v>
      </c>
      <c r="CR33" s="98">
        <v>0.94299999999999995</v>
      </c>
      <c r="CS33" s="98">
        <v>0.95899999999999996</v>
      </c>
      <c r="CT33" s="98">
        <v>0.97499999999999998</v>
      </c>
      <c r="CU33" s="98">
        <v>0.99199999999999999</v>
      </c>
      <c r="CV33" s="98">
        <v>1.0089999999999999</v>
      </c>
      <c r="CW33" s="98">
        <v>1.026</v>
      </c>
      <c r="CX33" s="98">
        <v>1.0429999999999999</v>
      </c>
      <c r="CY33" s="98">
        <v>1.0609999999999999</v>
      </c>
      <c r="CZ33" s="98">
        <v>1.079</v>
      </c>
      <c r="DA33" s="98">
        <v>1.097</v>
      </c>
    </row>
    <row r="34" spans="1:105">
      <c r="A34" s="96">
        <v>7</v>
      </c>
      <c r="B34" s="98">
        <v>0.29299999999999998</v>
      </c>
      <c r="C34" s="98">
        <v>0.3</v>
      </c>
      <c r="D34" s="98">
        <v>0.307</v>
      </c>
      <c r="E34" s="98">
        <v>0.314</v>
      </c>
      <c r="F34" s="98">
        <v>0.32100000000000001</v>
      </c>
      <c r="G34" s="98">
        <v>0.32900000000000001</v>
      </c>
      <c r="H34" s="98">
        <v>0.33700000000000002</v>
      </c>
      <c r="I34" s="98">
        <v>0.34499999999999997</v>
      </c>
      <c r="J34" s="98">
        <v>0.35399999999999998</v>
      </c>
      <c r="K34" s="98">
        <v>0.36299999999999999</v>
      </c>
      <c r="L34" s="98">
        <v>0.372</v>
      </c>
      <c r="M34" s="98">
        <v>0.38100000000000001</v>
      </c>
      <c r="N34" s="98">
        <v>0.39100000000000001</v>
      </c>
      <c r="O34" s="98">
        <v>0.40200000000000002</v>
      </c>
      <c r="P34" s="98">
        <v>0.41299999999999998</v>
      </c>
      <c r="Q34" s="98">
        <v>0.42399999999999999</v>
      </c>
      <c r="R34" s="98">
        <v>0.436</v>
      </c>
      <c r="S34" s="98">
        <v>0.44800000000000001</v>
      </c>
      <c r="T34" s="98">
        <v>0.46100000000000002</v>
      </c>
      <c r="U34" s="98">
        <v>0.47399999999999998</v>
      </c>
      <c r="V34" s="98">
        <v>0.48899999999999999</v>
      </c>
      <c r="W34" s="98">
        <v>0.503</v>
      </c>
      <c r="X34" s="98">
        <v>0.51900000000000002</v>
      </c>
      <c r="Y34" s="98">
        <v>0.53500000000000003</v>
      </c>
      <c r="Z34" s="98">
        <v>0.55200000000000005</v>
      </c>
      <c r="AA34" s="98">
        <v>0.56999999999999995</v>
      </c>
      <c r="AB34" s="98">
        <v>0.59</v>
      </c>
      <c r="AC34" s="98">
        <v>0.61</v>
      </c>
      <c r="AD34" s="98">
        <v>0.63100000000000001</v>
      </c>
      <c r="AE34" s="98">
        <v>0.65400000000000003</v>
      </c>
      <c r="AF34" s="98">
        <v>0.67800000000000005</v>
      </c>
      <c r="AG34" s="98">
        <v>0.70299999999999996</v>
      </c>
      <c r="AH34" s="98">
        <v>0.73</v>
      </c>
      <c r="AI34" s="98">
        <v>0.75900000000000001</v>
      </c>
      <c r="AJ34" s="98">
        <v>0.79</v>
      </c>
      <c r="AK34" s="98">
        <v>0.82299999999999995</v>
      </c>
      <c r="AL34" s="98">
        <v>0.85799999999999998</v>
      </c>
      <c r="AM34" s="98">
        <v>0.89600000000000002</v>
      </c>
      <c r="AN34" s="98">
        <v>0.93700000000000006</v>
      </c>
      <c r="AO34" s="98">
        <v>0.98099999999999998</v>
      </c>
      <c r="AP34" s="98">
        <v>1.0289999999999999</v>
      </c>
      <c r="AQ34" s="98">
        <v>1.081</v>
      </c>
      <c r="AR34" s="98">
        <v>1.137</v>
      </c>
      <c r="AS34" s="98">
        <v>1.1990000000000001</v>
      </c>
      <c r="AT34" s="98">
        <v>1.266</v>
      </c>
      <c r="AU34" s="98">
        <v>1.34</v>
      </c>
      <c r="AV34" s="98">
        <v>1.42</v>
      </c>
      <c r="AW34" s="98">
        <v>1.5089999999999999</v>
      </c>
      <c r="AX34" s="98">
        <v>1.605</v>
      </c>
      <c r="AY34" s="98">
        <v>1.7110000000000001</v>
      </c>
      <c r="AZ34" s="98">
        <v>1.8280000000000001</v>
      </c>
      <c r="BA34" s="98">
        <v>1.9570000000000001</v>
      </c>
      <c r="BB34" s="98">
        <v>2.1</v>
      </c>
      <c r="BC34" s="98">
        <v>2.258</v>
      </c>
      <c r="BD34" s="98">
        <v>2.4329999999999998</v>
      </c>
      <c r="BG34" s="96">
        <v>7</v>
      </c>
      <c r="BH34" s="98">
        <v>0.51500000000000001</v>
      </c>
      <c r="BI34" s="98">
        <v>0.52300000000000002</v>
      </c>
      <c r="BJ34" s="98">
        <v>0.53200000000000003</v>
      </c>
      <c r="BK34" s="98">
        <v>0.54100000000000004</v>
      </c>
      <c r="BL34" s="98">
        <v>0.55000000000000004</v>
      </c>
      <c r="BM34" s="98">
        <v>0.56000000000000005</v>
      </c>
      <c r="BN34" s="98">
        <v>0.56899999999999995</v>
      </c>
      <c r="BO34" s="98">
        <v>0.57899999999999996</v>
      </c>
      <c r="BP34" s="98">
        <v>0.58899999999999997</v>
      </c>
      <c r="BQ34" s="98">
        <v>0.59899999999999998</v>
      </c>
      <c r="BR34" s="98">
        <v>0.60899999999999999</v>
      </c>
      <c r="BS34" s="98">
        <v>0.61899999999999999</v>
      </c>
      <c r="BT34" s="98">
        <v>0.63</v>
      </c>
      <c r="BU34" s="98">
        <v>0.64100000000000001</v>
      </c>
      <c r="BV34" s="98">
        <v>0.65200000000000002</v>
      </c>
      <c r="BW34" s="98">
        <v>0.66300000000000003</v>
      </c>
      <c r="BX34" s="98">
        <v>0.67400000000000004</v>
      </c>
      <c r="BY34" s="98">
        <v>0.68500000000000005</v>
      </c>
      <c r="BZ34" s="98">
        <v>0.69699999999999995</v>
      </c>
      <c r="CA34" s="98">
        <v>0.70899999999999996</v>
      </c>
      <c r="CB34" s="98">
        <v>0.72099999999999997</v>
      </c>
      <c r="CC34" s="98">
        <v>0.73299999999999998</v>
      </c>
      <c r="CD34" s="98">
        <v>0.746</v>
      </c>
      <c r="CE34" s="98">
        <v>0.75800000000000001</v>
      </c>
      <c r="CF34" s="98">
        <v>0.77100000000000002</v>
      </c>
      <c r="CG34" s="98">
        <v>0.78400000000000003</v>
      </c>
      <c r="CH34" s="98">
        <v>0.79800000000000004</v>
      </c>
      <c r="CI34" s="98">
        <v>0.81100000000000005</v>
      </c>
      <c r="CJ34" s="98">
        <v>0.82499999999999996</v>
      </c>
      <c r="CK34" s="98">
        <v>0.83899999999999997</v>
      </c>
      <c r="CL34" s="98">
        <v>0.85299999999999998</v>
      </c>
      <c r="CM34" s="98">
        <v>0.86799999999999999</v>
      </c>
      <c r="CN34" s="98">
        <v>0.88300000000000001</v>
      </c>
      <c r="CO34" s="98">
        <v>0.89800000000000002</v>
      </c>
      <c r="CP34" s="98">
        <v>0.91300000000000003</v>
      </c>
      <c r="CQ34" s="98">
        <v>0.92800000000000005</v>
      </c>
      <c r="CR34" s="98">
        <v>0.94399999999999995</v>
      </c>
      <c r="CS34" s="98">
        <v>0.96</v>
      </c>
      <c r="CT34" s="98">
        <v>0.97599999999999998</v>
      </c>
      <c r="CU34" s="98">
        <v>0.99299999999999999</v>
      </c>
      <c r="CV34" s="98">
        <v>1.01</v>
      </c>
      <c r="CW34" s="98">
        <v>1.0269999999999999</v>
      </c>
      <c r="CX34" s="98">
        <v>1.0449999999999999</v>
      </c>
      <c r="CY34" s="98">
        <v>1.0620000000000001</v>
      </c>
      <c r="CZ34" s="98">
        <v>1.08</v>
      </c>
      <c r="DA34" s="98">
        <v>1.099</v>
      </c>
    </row>
    <row r="35" spans="1:105">
      <c r="A35" s="96">
        <v>8</v>
      </c>
      <c r="B35" s="98">
        <v>0.29399999999999998</v>
      </c>
      <c r="C35" s="98">
        <v>0.3</v>
      </c>
      <c r="D35" s="98">
        <v>0.307</v>
      </c>
      <c r="E35" s="98">
        <v>0.314</v>
      </c>
      <c r="F35" s="98">
        <v>0.32200000000000001</v>
      </c>
      <c r="G35" s="98">
        <v>0.33</v>
      </c>
      <c r="H35" s="98">
        <v>0.33800000000000002</v>
      </c>
      <c r="I35" s="98">
        <v>0.34599999999999997</v>
      </c>
      <c r="J35" s="98">
        <v>0.35399999999999998</v>
      </c>
      <c r="K35" s="98">
        <v>0.36299999999999999</v>
      </c>
      <c r="L35" s="98">
        <v>0.373</v>
      </c>
      <c r="M35" s="98">
        <v>0.38200000000000001</v>
      </c>
      <c r="N35" s="98">
        <v>0.39200000000000002</v>
      </c>
      <c r="O35" s="98">
        <v>0.40300000000000002</v>
      </c>
      <c r="P35" s="98">
        <v>0.41399999999999998</v>
      </c>
      <c r="Q35" s="98">
        <v>0.42499999999999999</v>
      </c>
      <c r="R35" s="98">
        <v>0.437</v>
      </c>
      <c r="S35" s="98">
        <v>0.44900000000000001</v>
      </c>
      <c r="T35" s="98">
        <v>0.46200000000000002</v>
      </c>
      <c r="U35" s="98">
        <v>0.47599999999999998</v>
      </c>
      <c r="V35" s="98">
        <v>0.49</v>
      </c>
      <c r="W35" s="98">
        <v>0.505</v>
      </c>
      <c r="X35" s="98">
        <v>0.52</v>
      </c>
      <c r="Y35" s="98">
        <v>0.53700000000000003</v>
      </c>
      <c r="Z35" s="98">
        <v>0.55400000000000005</v>
      </c>
      <c r="AA35" s="98">
        <v>0.57199999999999995</v>
      </c>
      <c r="AB35" s="98">
        <v>0.59099999999999997</v>
      </c>
      <c r="AC35" s="98">
        <v>0.61099999999999999</v>
      </c>
      <c r="AD35" s="98">
        <v>0.63300000000000001</v>
      </c>
      <c r="AE35" s="98">
        <v>0.65600000000000003</v>
      </c>
      <c r="AF35" s="98">
        <v>0.68</v>
      </c>
      <c r="AG35" s="98">
        <v>0.70499999999999996</v>
      </c>
      <c r="AH35" s="98">
        <v>0.73199999999999998</v>
      </c>
      <c r="AI35" s="98">
        <v>0.76100000000000001</v>
      </c>
      <c r="AJ35" s="98">
        <v>0.79200000000000004</v>
      </c>
      <c r="AK35" s="98">
        <v>0.82499999999999996</v>
      </c>
      <c r="AL35" s="98">
        <v>0.86099999999999999</v>
      </c>
      <c r="AM35" s="98">
        <v>0.89900000000000002</v>
      </c>
      <c r="AN35" s="98">
        <v>0.94</v>
      </c>
      <c r="AO35" s="98">
        <v>0.98499999999999999</v>
      </c>
      <c r="AP35" s="98">
        <v>1.0329999999999999</v>
      </c>
      <c r="AQ35" s="98">
        <v>1.085</v>
      </c>
      <c r="AR35" s="98">
        <v>1.1419999999999999</v>
      </c>
      <c r="AS35" s="98">
        <v>1.204</v>
      </c>
      <c r="AT35" s="98">
        <v>1.272</v>
      </c>
      <c r="AU35" s="98">
        <v>1.3460000000000001</v>
      </c>
      <c r="AV35" s="98">
        <v>1.427</v>
      </c>
      <c r="AW35" s="98">
        <v>1.516</v>
      </c>
      <c r="AX35" s="98">
        <v>1.6140000000000001</v>
      </c>
      <c r="AY35" s="98">
        <v>1.7210000000000001</v>
      </c>
      <c r="AZ35" s="98">
        <v>1.8380000000000001</v>
      </c>
      <c r="BA35" s="98">
        <v>1.968</v>
      </c>
      <c r="BB35" s="98">
        <v>2.1120000000000001</v>
      </c>
      <c r="BC35" s="98">
        <v>2.2709999999999999</v>
      </c>
      <c r="BD35" s="98">
        <v>2.448</v>
      </c>
      <c r="BG35" s="96">
        <v>8</v>
      </c>
      <c r="BH35" s="98">
        <v>0.51500000000000001</v>
      </c>
      <c r="BI35" s="98">
        <v>0.52400000000000002</v>
      </c>
      <c r="BJ35" s="98">
        <v>0.53300000000000003</v>
      </c>
      <c r="BK35" s="98">
        <v>0.54200000000000004</v>
      </c>
      <c r="BL35" s="98">
        <v>0.55100000000000005</v>
      </c>
      <c r="BM35" s="98">
        <v>0.56100000000000005</v>
      </c>
      <c r="BN35" s="98">
        <v>0.56999999999999995</v>
      </c>
      <c r="BO35" s="98">
        <v>0.57999999999999996</v>
      </c>
      <c r="BP35" s="98">
        <v>0.59</v>
      </c>
      <c r="BQ35" s="98">
        <v>0.6</v>
      </c>
      <c r="BR35" s="98">
        <v>0.61</v>
      </c>
      <c r="BS35" s="98">
        <v>0.62</v>
      </c>
      <c r="BT35" s="98">
        <v>0.63100000000000001</v>
      </c>
      <c r="BU35" s="98">
        <v>0.64200000000000002</v>
      </c>
      <c r="BV35" s="98">
        <v>0.65200000000000002</v>
      </c>
      <c r="BW35" s="98">
        <v>0.66400000000000003</v>
      </c>
      <c r="BX35" s="98">
        <v>0.67500000000000004</v>
      </c>
      <c r="BY35" s="98">
        <v>0.68600000000000005</v>
      </c>
      <c r="BZ35" s="98">
        <v>0.69799999999999995</v>
      </c>
      <c r="CA35" s="98">
        <v>0.71</v>
      </c>
      <c r="CB35" s="98">
        <v>0.72199999999999998</v>
      </c>
      <c r="CC35" s="98">
        <v>0.73399999999999999</v>
      </c>
      <c r="CD35" s="98">
        <v>0.747</v>
      </c>
      <c r="CE35" s="98">
        <v>0.75900000000000001</v>
      </c>
      <c r="CF35" s="98">
        <v>0.77200000000000002</v>
      </c>
      <c r="CG35" s="98">
        <v>0.78500000000000003</v>
      </c>
      <c r="CH35" s="98">
        <v>0.79900000000000004</v>
      </c>
      <c r="CI35" s="98">
        <v>0.81200000000000006</v>
      </c>
      <c r="CJ35" s="98">
        <v>0.82599999999999996</v>
      </c>
      <c r="CK35" s="98">
        <v>0.84</v>
      </c>
      <c r="CL35" s="98">
        <v>0.85399999999999998</v>
      </c>
      <c r="CM35" s="98">
        <v>0.86899999999999999</v>
      </c>
      <c r="CN35" s="98">
        <v>0.88400000000000001</v>
      </c>
      <c r="CO35" s="98">
        <v>0.89900000000000002</v>
      </c>
      <c r="CP35" s="98">
        <v>0.91400000000000003</v>
      </c>
      <c r="CQ35" s="98">
        <v>0.93</v>
      </c>
      <c r="CR35" s="98">
        <v>0.94499999999999995</v>
      </c>
      <c r="CS35" s="98">
        <v>0.96099999999999997</v>
      </c>
      <c r="CT35" s="98">
        <v>0.97799999999999998</v>
      </c>
      <c r="CU35" s="98">
        <v>0.99399999999999999</v>
      </c>
      <c r="CV35" s="98">
        <v>1.0109999999999999</v>
      </c>
      <c r="CW35" s="98">
        <v>1.0289999999999999</v>
      </c>
      <c r="CX35" s="98">
        <v>1.046</v>
      </c>
      <c r="CY35" s="98">
        <v>1.0640000000000001</v>
      </c>
      <c r="CZ35" s="98">
        <v>1.0820000000000001</v>
      </c>
      <c r="DA35" s="98">
        <v>1.1000000000000001</v>
      </c>
    </row>
    <row r="36" spans="1:105">
      <c r="A36" s="96">
        <v>9</v>
      </c>
      <c r="B36" s="98">
        <v>0.29399999999999998</v>
      </c>
      <c r="C36" s="98">
        <v>0.30099999999999999</v>
      </c>
      <c r="D36" s="98">
        <v>0.308</v>
      </c>
      <c r="E36" s="98">
        <v>0.315</v>
      </c>
      <c r="F36" s="98">
        <v>0.32300000000000001</v>
      </c>
      <c r="G36" s="98">
        <v>0.33</v>
      </c>
      <c r="H36" s="98">
        <v>0.33800000000000002</v>
      </c>
      <c r="I36" s="98">
        <v>0.34699999999999998</v>
      </c>
      <c r="J36" s="98">
        <v>0.35499999999999998</v>
      </c>
      <c r="K36" s="98">
        <v>0.36399999999999999</v>
      </c>
      <c r="L36" s="98">
        <v>0.373</v>
      </c>
      <c r="M36" s="98">
        <v>0.38300000000000001</v>
      </c>
      <c r="N36" s="98">
        <v>0.39300000000000002</v>
      </c>
      <c r="O36" s="98">
        <v>0.40400000000000003</v>
      </c>
      <c r="P36" s="98">
        <v>0.41399999999999998</v>
      </c>
      <c r="Q36" s="98">
        <v>0.42599999999999999</v>
      </c>
      <c r="R36" s="98">
        <v>0.438</v>
      </c>
      <c r="S36" s="98">
        <v>0.45</v>
      </c>
      <c r="T36" s="98">
        <v>0.46300000000000002</v>
      </c>
      <c r="U36" s="98">
        <v>0.47699999999999998</v>
      </c>
      <c r="V36" s="98">
        <v>0.49099999999999999</v>
      </c>
      <c r="W36" s="98">
        <v>0.50600000000000001</v>
      </c>
      <c r="X36" s="98">
        <v>0.52200000000000002</v>
      </c>
      <c r="Y36" s="98">
        <v>0.53800000000000003</v>
      </c>
      <c r="Z36" s="98">
        <v>0.55500000000000005</v>
      </c>
      <c r="AA36" s="98">
        <v>0.57399999999999995</v>
      </c>
      <c r="AB36" s="98">
        <v>0.59299999999999997</v>
      </c>
      <c r="AC36" s="98">
        <v>0.61299999999999999</v>
      </c>
      <c r="AD36" s="98">
        <v>0.63500000000000001</v>
      </c>
      <c r="AE36" s="98">
        <v>0.65700000000000003</v>
      </c>
      <c r="AF36" s="98">
        <v>0.68200000000000005</v>
      </c>
      <c r="AG36" s="98">
        <v>0.70699999999999996</v>
      </c>
      <c r="AH36" s="98">
        <v>0.73499999999999999</v>
      </c>
      <c r="AI36" s="98">
        <v>0.76400000000000001</v>
      </c>
      <c r="AJ36" s="98">
        <v>0.79500000000000004</v>
      </c>
      <c r="AK36" s="98">
        <v>0.82799999999999996</v>
      </c>
      <c r="AL36" s="98">
        <v>0.86399999999999999</v>
      </c>
      <c r="AM36" s="98">
        <v>0.90200000000000002</v>
      </c>
      <c r="AN36" s="98">
        <v>0.94399999999999995</v>
      </c>
      <c r="AO36" s="98">
        <v>0.98899999999999999</v>
      </c>
      <c r="AP36" s="98">
        <v>1.0369999999999999</v>
      </c>
      <c r="AQ36" s="98">
        <v>1.0900000000000001</v>
      </c>
      <c r="AR36" s="98">
        <v>1.147</v>
      </c>
      <c r="AS36" s="98">
        <v>1.2090000000000001</v>
      </c>
      <c r="AT36" s="98">
        <v>1.278</v>
      </c>
      <c r="AU36" s="98">
        <v>1.3520000000000001</v>
      </c>
      <c r="AV36" s="98">
        <v>1.4339999999999999</v>
      </c>
      <c r="AW36" s="98">
        <v>1.524</v>
      </c>
      <c r="AX36" s="98">
        <v>1.6220000000000001</v>
      </c>
      <c r="AY36" s="98">
        <v>1.73</v>
      </c>
      <c r="AZ36" s="98">
        <v>1.849</v>
      </c>
      <c r="BA36" s="98">
        <v>1.98</v>
      </c>
      <c r="BB36" s="98">
        <v>2.125</v>
      </c>
      <c r="BC36" s="98">
        <v>2.2850000000000001</v>
      </c>
      <c r="BD36" s="98">
        <v>2.4630000000000001</v>
      </c>
      <c r="BG36" s="96">
        <v>9</v>
      </c>
      <c r="BH36" s="98">
        <v>0.51600000000000001</v>
      </c>
      <c r="BI36" s="98">
        <v>0.52500000000000002</v>
      </c>
      <c r="BJ36" s="98">
        <v>0.53400000000000003</v>
      </c>
      <c r="BK36" s="98">
        <v>0.54300000000000004</v>
      </c>
      <c r="BL36" s="98">
        <v>0.55200000000000005</v>
      </c>
      <c r="BM36" s="98">
        <v>0.56100000000000005</v>
      </c>
      <c r="BN36" s="98">
        <v>0.57099999999999995</v>
      </c>
      <c r="BO36" s="98">
        <v>0.58099999999999996</v>
      </c>
      <c r="BP36" s="98">
        <v>0.59099999999999997</v>
      </c>
      <c r="BQ36" s="98">
        <v>0.60099999999999998</v>
      </c>
      <c r="BR36" s="98">
        <v>0.61099999999999999</v>
      </c>
      <c r="BS36" s="98">
        <v>0.621</v>
      </c>
      <c r="BT36" s="98">
        <v>0.63200000000000001</v>
      </c>
      <c r="BU36" s="98">
        <v>0.64200000000000002</v>
      </c>
      <c r="BV36" s="98">
        <v>0.65300000000000002</v>
      </c>
      <c r="BW36" s="98">
        <v>0.66400000000000003</v>
      </c>
      <c r="BX36" s="98">
        <v>0.67600000000000005</v>
      </c>
      <c r="BY36" s="98">
        <v>0.68700000000000006</v>
      </c>
      <c r="BZ36" s="98">
        <v>0.69899999999999995</v>
      </c>
      <c r="CA36" s="98">
        <v>0.71099999999999997</v>
      </c>
      <c r="CB36" s="98">
        <v>0.72299999999999998</v>
      </c>
      <c r="CC36" s="98">
        <v>0.73499999999999999</v>
      </c>
      <c r="CD36" s="98">
        <v>0.748</v>
      </c>
      <c r="CE36" s="98">
        <v>0.76</v>
      </c>
      <c r="CF36" s="98">
        <v>0.77300000000000002</v>
      </c>
      <c r="CG36" s="98">
        <v>0.78600000000000003</v>
      </c>
      <c r="CH36" s="98">
        <v>0.8</v>
      </c>
      <c r="CI36" s="98">
        <v>0.81299999999999994</v>
      </c>
      <c r="CJ36" s="98">
        <v>0.82699999999999996</v>
      </c>
      <c r="CK36" s="98">
        <v>0.84099999999999997</v>
      </c>
      <c r="CL36" s="98">
        <v>0.85599999999999998</v>
      </c>
      <c r="CM36" s="98">
        <v>0.87</v>
      </c>
      <c r="CN36" s="98">
        <v>0.88500000000000001</v>
      </c>
      <c r="CO36" s="98">
        <v>0.9</v>
      </c>
      <c r="CP36" s="98">
        <v>0.91500000000000004</v>
      </c>
      <c r="CQ36" s="98">
        <v>0.93100000000000005</v>
      </c>
      <c r="CR36" s="98">
        <v>0.94699999999999995</v>
      </c>
      <c r="CS36" s="98">
        <v>0.96299999999999997</v>
      </c>
      <c r="CT36" s="98">
        <v>0.97899999999999998</v>
      </c>
      <c r="CU36" s="98">
        <v>0.996</v>
      </c>
      <c r="CV36" s="98">
        <v>1.0129999999999999</v>
      </c>
      <c r="CW36" s="98">
        <v>1.03</v>
      </c>
      <c r="CX36" s="98">
        <v>1.0469999999999999</v>
      </c>
      <c r="CY36" s="98">
        <v>1.0649999999999999</v>
      </c>
      <c r="CZ36" s="98">
        <v>1.083</v>
      </c>
      <c r="DA36" s="98">
        <v>1.1020000000000001</v>
      </c>
    </row>
    <row r="37" spans="1:105">
      <c r="A37" s="96">
        <v>10</v>
      </c>
      <c r="B37" s="98">
        <v>0.29499999999999998</v>
      </c>
      <c r="C37" s="98">
        <v>0.30099999999999999</v>
      </c>
      <c r="D37" s="98">
        <v>0.308</v>
      </c>
      <c r="E37" s="98">
        <v>0.316</v>
      </c>
      <c r="F37" s="98">
        <v>0.32300000000000001</v>
      </c>
      <c r="G37" s="98">
        <v>0.33100000000000002</v>
      </c>
      <c r="H37" s="98">
        <v>0.33900000000000002</v>
      </c>
      <c r="I37" s="98">
        <v>0.34699999999999998</v>
      </c>
      <c r="J37" s="98">
        <v>0.35599999999999998</v>
      </c>
      <c r="K37" s="98">
        <v>0.36499999999999999</v>
      </c>
      <c r="L37" s="98">
        <v>0.374</v>
      </c>
      <c r="M37" s="98">
        <v>0.38400000000000001</v>
      </c>
      <c r="N37" s="98">
        <v>0.39400000000000002</v>
      </c>
      <c r="O37" s="98">
        <v>0.40400000000000003</v>
      </c>
      <c r="P37" s="98">
        <v>0.41499999999999998</v>
      </c>
      <c r="Q37" s="98">
        <v>0.42699999999999999</v>
      </c>
      <c r="R37" s="98">
        <v>0.439</v>
      </c>
      <c r="S37" s="98">
        <v>0.45100000000000001</v>
      </c>
      <c r="T37" s="98">
        <v>0.46400000000000002</v>
      </c>
      <c r="U37" s="98">
        <v>0.47799999999999998</v>
      </c>
      <c r="V37" s="98">
        <v>0.49199999999999999</v>
      </c>
      <c r="W37" s="98">
        <v>0.50700000000000001</v>
      </c>
      <c r="X37" s="98">
        <v>0.52300000000000002</v>
      </c>
      <c r="Y37" s="98">
        <v>0.53900000000000003</v>
      </c>
      <c r="Z37" s="98">
        <v>0.55700000000000005</v>
      </c>
      <c r="AA37" s="98">
        <v>0.57499999999999996</v>
      </c>
      <c r="AB37" s="98">
        <v>0.59399999999999997</v>
      </c>
      <c r="AC37" s="98">
        <v>0.61499999999999999</v>
      </c>
      <c r="AD37" s="98">
        <v>0.63600000000000001</v>
      </c>
      <c r="AE37" s="98">
        <v>0.65900000000000003</v>
      </c>
      <c r="AF37" s="98">
        <v>0.68400000000000005</v>
      </c>
      <c r="AG37" s="98">
        <v>0.70899999999999996</v>
      </c>
      <c r="AH37" s="98">
        <v>0.73699999999999999</v>
      </c>
      <c r="AI37" s="98">
        <v>0.76600000000000001</v>
      </c>
      <c r="AJ37" s="98">
        <v>0.79800000000000004</v>
      </c>
      <c r="AK37" s="98">
        <v>0.83099999999999996</v>
      </c>
      <c r="AL37" s="98">
        <v>0.86699999999999999</v>
      </c>
      <c r="AM37" s="98">
        <v>0.90600000000000003</v>
      </c>
      <c r="AN37" s="98">
        <v>0.94699999999999995</v>
      </c>
      <c r="AO37" s="98">
        <v>0.99199999999999999</v>
      </c>
      <c r="AP37" s="98">
        <v>1.0409999999999999</v>
      </c>
      <c r="AQ37" s="98">
        <v>1.0940000000000001</v>
      </c>
      <c r="AR37" s="98">
        <v>1.1519999999999999</v>
      </c>
      <c r="AS37" s="98">
        <v>1.2150000000000001</v>
      </c>
      <c r="AT37" s="98">
        <v>1.2829999999999999</v>
      </c>
      <c r="AU37" s="98">
        <v>1.359</v>
      </c>
      <c r="AV37" s="98">
        <v>1.4410000000000001</v>
      </c>
      <c r="AW37" s="98">
        <v>1.5309999999999999</v>
      </c>
      <c r="AX37" s="98">
        <v>1.63</v>
      </c>
      <c r="AY37" s="98">
        <v>1.7390000000000001</v>
      </c>
      <c r="AZ37" s="98">
        <v>1.859</v>
      </c>
      <c r="BA37" s="98">
        <v>1.9910000000000001</v>
      </c>
      <c r="BB37" s="98">
        <v>2.137</v>
      </c>
      <c r="BC37" s="98">
        <v>2.2989999999999999</v>
      </c>
      <c r="BD37" s="98">
        <v>2.4790000000000001</v>
      </c>
      <c r="BG37" s="96">
        <v>10</v>
      </c>
      <c r="BH37" s="98">
        <v>0.51700000000000002</v>
      </c>
      <c r="BI37" s="98">
        <v>0.52600000000000002</v>
      </c>
      <c r="BJ37" s="98">
        <v>0.53400000000000003</v>
      </c>
      <c r="BK37" s="98">
        <v>0.54400000000000004</v>
      </c>
      <c r="BL37" s="98">
        <v>0.55300000000000005</v>
      </c>
      <c r="BM37" s="98">
        <v>0.56200000000000006</v>
      </c>
      <c r="BN37" s="98">
        <v>0.57199999999999995</v>
      </c>
      <c r="BO37" s="98">
        <v>0.58099999999999996</v>
      </c>
      <c r="BP37" s="98">
        <v>0.59099999999999997</v>
      </c>
      <c r="BQ37" s="98">
        <v>0.60099999999999998</v>
      </c>
      <c r="BR37" s="98">
        <v>0.61199999999999999</v>
      </c>
      <c r="BS37" s="98">
        <v>0.622</v>
      </c>
      <c r="BT37" s="98">
        <v>0.63300000000000001</v>
      </c>
      <c r="BU37" s="98">
        <v>0.64300000000000002</v>
      </c>
      <c r="BV37" s="98">
        <v>0.65400000000000003</v>
      </c>
      <c r="BW37" s="98">
        <v>0.66500000000000004</v>
      </c>
      <c r="BX37" s="98">
        <v>0.67700000000000005</v>
      </c>
      <c r="BY37" s="98">
        <v>0.68799999999999994</v>
      </c>
      <c r="BZ37" s="98">
        <v>0.7</v>
      </c>
      <c r="CA37" s="98">
        <v>0.71199999999999997</v>
      </c>
      <c r="CB37" s="98">
        <v>0.72399999999999998</v>
      </c>
      <c r="CC37" s="98">
        <v>0.73599999999999999</v>
      </c>
      <c r="CD37" s="98">
        <v>0.749</v>
      </c>
      <c r="CE37" s="98">
        <v>0.76100000000000001</v>
      </c>
      <c r="CF37" s="98">
        <v>0.77400000000000002</v>
      </c>
      <c r="CG37" s="98">
        <v>0.78800000000000003</v>
      </c>
      <c r="CH37" s="98">
        <v>0.80100000000000005</v>
      </c>
      <c r="CI37" s="98">
        <v>0.81499999999999995</v>
      </c>
      <c r="CJ37" s="98">
        <v>0.82799999999999996</v>
      </c>
      <c r="CK37" s="98">
        <v>0.84299999999999997</v>
      </c>
      <c r="CL37" s="98">
        <v>0.85699999999999998</v>
      </c>
      <c r="CM37" s="98">
        <v>0.871</v>
      </c>
      <c r="CN37" s="98">
        <v>0.88600000000000001</v>
      </c>
      <c r="CO37" s="98">
        <v>0.90100000000000002</v>
      </c>
      <c r="CP37" s="98">
        <v>0.91700000000000004</v>
      </c>
      <c r="CQ37" s="98">
        <v>0.93200000000000005</v>
      </c>
      <c r="CR37" s="98">
        <v>0.94799999999999995</v>
      </c>
      <c r="CS37" s="98">
        <v>0.96399999999999997</v>
      </c>
      <c r="CT37" s="98">
        <v>0.98099999999999998</v>
      </c>
      <c r="CU37" s="98">
        <v>0.997</v>
      </c>
      <c r="CV37" s="98">
        <v>1.014</v>
      </c>
      <c r="CW37" s="98">
        <v>1.0309999999999999</v>
      </c>
      <c r="CX37" s="98">
        <v>1.0489999999999999</v>
      </c>
      <c r="CY37" s="98">
        <v>1.0669999999999999</v>
      </c>
      <c r="CZ37" s="98">
        <v>1.085</v>
      </c>
      <c r="DA37" s="98">
        <v>1.103</v>
      </c>
    </row>
    <row r="38" spans="1:105">
      <c r="A38" s="96">
        <v>11</v>
      </c>
      <c r="B38" s="98">
        <v>0.29499999999999998</v>
      </c>
      <c r="C38" s="98">
        <v>0.30199999999999999</v>
      </c>
      <c r="D38" s="98">
        <v>0.309</v>
      </c>
      <c r="E38" s="98">
        <v>0.316</v>
      </c>
      <c r="F38" s="98">
        <v>0.32400000000000001</v>
      </c>
      <c r="G38" s="98">
        <v>0.33200000000000002</v>
      </c>
      <c r="H38" s="98">
        <v>0.34</v>
      </c>
      <c r="I38" s="98">
        <v>0.34799999999999998</v>
      </c>
      <c r="J38" s="98">
        <v>0.35699999999999998</v>
      </c>
      <c r="K38" s="98">
        <v>0.36599999999999999</v>
      </c>
      <c r="L38" s="98">
        <v>0.375</v>
      </c>
      <c r="M38" s="98">
        <v>0.38500000000000001</v>
      </c>
      <c r="N38" s="98">
        <v>0.39500000000000002</v>
      </c>
      <c r="O38" s="98">
        <v>0.40500000000000003</v>
      </c>
      <c r="P38" s="98">
        <v>0.41599999999999998</v>
      </c>
      <c r="Q38" s="98">
        <v>0.42799999999999999</v>
      </c>
      <c r="R38" s="98">
        <v>0.44</v>
      </c>
      <c r="S38" s="98">
        <v>0.45200000000000001</v>
      </c>
      <c r="T38" s="98">
        <v>0.46500000000000002</v>
      </c>
      <c r="U38" s="98">
        <v>0.47899999999999998</v>
      </c>
      <c r="V38" s="98">
        <v>0.49299999999999999</v>
      </c>
      <c r="W38" s="98">
        <v>0.50800000000000001</v>
      </c>
      <c r="X38" s="98">
        <v>0.52400000000000002</v>
      </c>
      <c r="Y38" s="98">
        <v>0.54100000000000004</v>
      </c>
      <c r="Z38" s="98">
        <v>0.55800000000000005</v>
      </c>
      <c r="AA38" s="98">
        <v>0.57699999999999996</v>
      </c>
      <c r="AB38" s="98">
        <v>0.59599999999999997</v>
      </c>
      <c r="AC38" s="98">
        <v>0.61699999999999999</v>
      </c>
      <c r="AD38" s="98">
        <v>0.63800000000000001</v>
      </c>
      <c r="AE38" s="98">
        <v>0.66100000000000003</v>
      </c>
      <c r="AF38" s="98">
        <v>0.68600000000000005</v>
      </c>
      <c r="AG38" s="98">
        <v>0.71199999999999997</v>
      </c>
      <c r="AH38" s="98">
        <v>0.73899999999999999</v>
      </c>
      <c r="AI38" s="98">
        <v>0.76900000000000002</v>
      </c>
      <c r="AJ38" s="98">
        <v>0.8</v>
      </c>
      <c r="AK38" s="98">
        <v>0.83399999999999996</v>
      </c>
      <c r="AL38" s="98">
        <v>0.87</v>
      </c>
      <c r="AM38" s="98">
        <v>0.90900000000000003</v>
      </c>
      <c r="AN38" s="98">
        <v>0.95099999999999996</v>
      </c>
      <c r="AO38" s="98">
        <v>0.996</v>
      </c>
      <c r="AP38" s="98">
        <v>1.0449999999999999</v>
      </c>
      <c r="AQ38" s="98">
        <v>1.099</v>
      </c>
      <c r="AR38" s="98">
        <v>1.157</v>
      </c>
      <c r="AS38" s="98">
        <v>1.22</v>
      </c>
      <c r="AT38" s="98">
        <v>1.2889999999999999</v>
      </c>
      <c r="AU38" s="98">
        <v>1.365</v>
      </c>
      <c r="AV38" s="98">
        <v>1.448</v>
      </c>
      <c r="AW38" s="98">
        <v>1.5389999999999999</v>
      </c>
      <c r="AX38" s="98">
        <v>1.639</v>
      </c>
      <c r="AY38" s="98">
        <v>1.748</v>
      </c>
      <c r="AZ38" s="98">
        <v>1.869</v>
      </c>
      <c r="BA38" s="98">
        <v>2.0019999999999998</v>
      </c>
      <c r="BB38" s="98">
        <v>2.149</v>
      </c>
      <c r="BC38" s="98">
        <v>2.3130000000000002</v>
      </c>
      <c r="BD38" s="98">
        <v>2.4940000000000002</v>
      </c>
      <c r="BG38" s="96">
        <v>11</v>
      </c>
      <c r="BH38" s="98">
        <v>0.51700000000000002</v>
      </c>
      <c r="BI38" s="98">
        <v>0.52600000000000002</v>
      </c>
      <c r="BJ38" s="98">
        <v>0.53500000000000003</v>
      </c>
      <c r="BK38" s="98">
        <v>0.54400000000000004</v>
      </c>
      <c r="BL38" s="98">
        <v>0.55400000000000005</v>
      </c>
      <c r="BM38" s="98">
        <v>0.56299999999999994</v>
      </c>
      <c r="BN38" s="98">
        <v>0.57299999999999995</v>
      </c>
      <c r="BO38" s="98">
        <v>0.58199999999999996</v>
      </c>
      <c r="BP38" s="98">
        <v>0.59199999999999997</v>
      </c>
      <c r="BQ38" s="98">
        <v>0.60199999999999998</v>
      </c>
      <c r="BR38" s="98">
        <v>0.61199999999999999</v>
      </c>
      <c r="BS38" s="98">
        <v>0.623</v>
      </c>
      <c r="BT38" s="98">
        <v>0.63300000000000001</v>
      </c>
      <c r="BU38" s="98">
        <v>0.64400000000000002</v>
      </c>
      <c r="BV38" s="98">
        <v>0.65500000000000003</v>
      </c>
      <c r="BW38" s="98">
        <v>0.66600000000000004</v>
      </c>
      <c r="BX38" s="98">
        <v>0.67800000000000005</v>
      </c>
      <c r="BY38" s="98">
        <v>0.68899999999999995</v>
      </c>
      <c r="BZ38" s="98">
        <v>0.70099999999999996</v>
      </c>
      <c r="CA38" s="98">
        <v>0.71299999999999997</v>
      </c>
      <c r="CB38" s="98">
        <v>0.72499999999999998</v>
      </c>
      <c r="CC38" s="98">
        <v>0.73699999999999999</v>
      </c>
      <c r="CD38" s="98">
        <v>0.75</v>
      </c>
      <c r="CE38" s="98">
        <v>0.76300000000000001</v>
      </c>
      <c r="CF38" s="98">
        <v>0.77500000000000002</v>
      </c>
      <c r="CG38" s="98">
        <v>0.78900000000000003</v>
      </c>
      <c r="CH38" s="98">
        <v>0.80200000000000005</v>
      </c>
      <c r="CI38" s="98">
        <v>0.81599999999999995</v>
      </c>
      <c r="CJ38" s="98">
        <v>0.83</v>
      </c>
      <c r="CK38" s="98">
        <v>0.84399999999999997</v>
      </c>
      <c r="CL38" s="98">
        <v>0.85799999999999998</v>
      </c>
      <c r="CM38" s="98">
        <v>0.873</v>
      </c>
      <c r="CN38" s="98">
        <v>0.88700000000000001</v>
      </c>
      <c r="CO38" s="98">
        <v>0.90300000000000002</v>
      </c>
      <c r="CP38" s="98">
        <v>0.91800000000000004</v>
      </c>
      <c r="CQ38" s="98">
        <v>0.93300000000000005</v>
      </c>
      <c r="CR38" s="98">
        <v>0.94899999999999995</v>
      </c>
      <c r="CS38" s="98">
        <v>0.96599999999999997</v>
      </c>
      <c r="CT38" s="98">
        <v>0.98199999999999998</v>
      </c>
      <c r="CU38" s="98">
        <v>0.999</v>
      </c>
      <c r="CV38" s="98">
        <v>1.016</v>
      </c>
      <c r="CW38" s="98">
        <v>1.0329999999999999</v>
      </c>
      <c r="CX38" s="98">
        <v>1.05</v>
      </c>
      <c r="CY38" s="98">
        <v>1.0680000000000001</v>
      </c>
      <c r="CZ38" s="98">
        <v>1.0860000000000001</v>
      </c>
      <c r="DA38" s="98">
        <v>1.105</v>
      </c>
    </row>
    <row r="40" spans="1:105">
      <c r="A40" s="64" t="s">
        <v>551</v>
      </c>
      <c r="B40"/>
      <c r="C40"/>
      <c r="D40"/>
      <c r="E40"/>
      <c r="F40"/>
      <c r="G40"/>
      <c r="H40"/>
      <c r="I40"/>
      <c r="J40"/>
      <c r="K40"/>
      <c r="L40"/>
      <c r="BG40" s="64" t="s">
        <v>551</v>
      </c>
      <c r="BH40" s="66"/>
      <c r="BI40" s="66"/>
      <c r="BJ40" s="66"/>
      <c r="BK40" s="66"/>
      <c r="BL40" s="66"/>
      <c r="BM40" s="66"/>
      <c r="BN40" s="66"/>
      <c r="BO40" s="66"/>
      <c r="BP40" s="66"/>
      <c r="BQ40" s="66"/>
    </row>
    <row r="41" spans="1:105" ht="12.75" customHeight="1">
      <c r="A41" s="65" t="s">
        <v>552</v>
      </c>
      <c r="B41"/>
      <c r="C41"/>
      <c r="D41"/>
      <c r="E41"/>
      <c r="F41"/>
      <c r="G41"/>
      <c r="H41"/>
      <c r="I41"/>
      <c r="J41"/>
      <c r="K41"/>
      <c r="L41"/>
      <c r="BG41" s="65" t="s">
        <v>552</v>
      </c>
      <c r="BH41" s="67"/>
      <c r="BI41" s="67"/>
      <c r="BJ41" s="67"/>
      <c r="BK41" s="67"/>
      <c r="BL41" s="67"/>
      <c r="BM41" s="67"/>
      <c r="BN41" s="67"/>
      <c r="BO41" s="67"/>
      <c r="BP41" s="67"/>
      <c r="BQ41" s="67"/>
    </row>
    <row r="42" spans="1:105" ht="12.75" customHeight="1">
      <c r="A42" s="168" t="s">
        <v>553</v>
      </c>
      <c r="B42" s="168"/>
      <c r="C42" s="168"/>
      <c r="D42" s="168"/>
      <c r="E42" s="168"/>
      <c r="F42" s="168"/>
      <c r="G42" s="168"/>
      <c r="H42" s="168"/>
      <c r="I42" s="168"/>
      <c r="J42" s="168"/>
      <c r="K42" s="168"/>
      <c r="L42" s="168"/>
      <c r="BG42" s="168" t="s">
        <v>554</v>
      </c>
      <c r="BH42" s="168"/>
      <c r="BI42" s="168"/>
      <c r="BJ42" s="168"/>
      <c r="BK42" s="168"/>
      <c r="BL42" s="168"/>
      <c r="BM42" s="168"/>
      <c r="BN42" s="168"/>
      <c r="BO42" s="168"/>
      <c r="BP42" s="168"/>
      <c r="BQ42" s="168"/>
    </row>
    <row r="43" spans="1:105" ht="24.75" customHeight="1">
      <c r="A43" s="168"/>
      <c r="B43" s="168"/>
      <c r="C43" s="168"/>
      <c r="D43" s="168"/>
      <c r="E43" s="168"/>
      <c r="F43" s="168"/>
      <c r="G43" s="168"/>
      <c r="H43" s="168"/>
      <c r="I43" s="168"/>
      <c r="J43" s="168"/>
      <c r="K43" s="168"/>
      <c r="L43" s="168"/>
      <c r="BG43" s="168"/>
      <c r="BH43" s="168"/>
      <c r="BI43" s="168"/>
      <c r="BJ43" s="168"/>
      <c r="BK43" s="168"/>
      <c r="BL43" s="168"/>
      <c r="BM43" s="168"/>
      <c r="BN43" s="168"/>
      <c r="BO43" s="168"/>
      <c r="BP43" s="168"/>
      <c r="BQ43" s="168"/>
    </row>
    <row r="44" spans="1:105" ht="15.75" customHeight="1">
      <c r="A44" s="65" t="s">
        <v>555</v>
      </c>
      <c r="B44"/>
      <c r="C44"/>
      <c r="D44"/>
      <c r="E44"/>
      <c r="F44"/>
      <c r="G44"/>
      <c r="H44"/>
      <c r="I44"/>
      <c r="J44"/>
      <c r="K44"/>
      <c r="L44"/>
      <c r="BG44" s="168"/>
      <c r="BH44" s="168"/>
      <c r="BI44" s="168"/>
      <c r="BJ44" s="168"/>
      <c r="BK44" s="168"/>
      <c r="BL44" s="168"/>
      <c r="BM44" s="168"/>
      <c r="BN44" s="168"/>
      <c r="BO44" s="168"/>
      <c r="BP44" s="168"/>
      <c r="BQ44" s="168"/>
    </row>
    <row r="45" spans="1:105">
      <c r="BG45" s="65" t="s">
        <v>555</v>
      </c>
      <c r="BH45"/>
      <c r="BI45"/>
      <c r="BJ45"/>
      <c r="BK45"/>
      <c r="BL45"/>
      <c r="BM45"/>
      <c r="BN45"/>
      <c r="BO45"/>
      <c r="BP45"/>
      <c r="BQ45"/>
    </row>
    <row r="46" spans="1:105" ht="27.6" customHeight="1"/>
  </sheetData>
  <sheetProtection algorithmName="SHA-512" hashValue="Mw5ElCYZxwSa1i4RA+3b5LzrXd0DYx2lSKZql37M7Vr1yM86In0Nsns3joSeua44dIWHAoLcjwxGE/jkqg+fWw==" saltValue="qV1M+FUyJ2QKcf97z4EjMg==" spinCount="100000" sheet="1" objects="1" scenarios="1"/>
  <mergeCells count="2">
    <mergeCell ref="A42:L43"/>
    <mergeCell ref="BG42:BQ44"/>
  </mergeCells>
  <conditionalFormatting sqref="A6:A21 BG6:BG21">
    <cfRule type="expression" dxfId="399" priority="3" stopIfTrue="1">
      <formula>MOD(ROW(),2)=0</formula>
    </cfRule>
    <cfRule type="expression" dxfId="398" priority="4" stopIfTrue="1">
      <formula>MOD(ROW(),2)&lt;&gt;0</formula>
    </cfRule>
  </conditionalFormatting>
  <conditionalFormatting sqref="A26:A38">
    <cfRule type="expression" dxfId="397" priority="13" stopIfTrue="1">
      <formula>MOD(ROW(),2)=0</formula>
    </cfRule>
    <cfRule type="expression" dxfId="396" priority="14" stopIfTrue="1">
      <formula>MOD(ROW(),2)&lt;&gt;0</formula>
    </cfRule>
  </conditionalFormatting>
  <conditionalFormatting sqref="B6:BD21 BH6:DA21">
    <cfRule type="expression" dxfId="395" priority="1" stopIfTrue="1">
      <formula>MOD(ROW(),2)=0</formula>
    </cfRule>
    <cfRule type="expression" dxfId="394" priority="2" stopIfTrue="1">
      <formula>MOD(ROW(),2)&lt;&gt;0</formula>
    </cfRule>
  </conditionalFormatting>
  <conditionalFormatting sqref="B26:BD38">
    <cfRule type="expression" dxfId="393" priority="15" stopIfTrue="1">
      <formula>MOD(ROW(),2)=0</formula>
    </cfRule>
    <cfRule type="expression" dxfId="392" priority="16" stopIfTrue="1">
      <formula>MOD(ROW(),2)&lt;&gt;0</formula>
    </cfRule>
  </conditionalFormatting>
  <conditionalFormatting sqref="BG26:BG38">
    <cfRule type="expression" dxfId="391" priority="9" stopIfTrue="1">
      <formula>MOD(ROW(),2)=0</formula>
    </cfRule>
    <cfRule type="expression" dxfId="390" priority="10" stopIfTrue="1">
      <formula>MOD(ROW(),2)&lt;&gt;0</formula>
    </cfRule>
  </conditionalFormatting>
  <conditionalFormatting sqref="BH26:DA38">
    <cfRule type="expression" dxfId="389" priority="11" stopIfTrue="1">
      <formula>MOD(ROW(),2)=0</formula>
    </cfRule>
    <cfRule type="expression" dxfId="388" priority="1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
  <dimension ref="A1:J24"/>
  <sheetViews>
    <sheetView showGridLines="0" workbookViewId="0">
      <selection activeCell="B25" sqref="B25"/>
    </sheetView>
  </sheetViews>
  <sheetFormatPr defaultRowHeight="13.2"/>
  <sheetData>
    <row r="1" spans="1:10" ht="21">
      <c r="A1" s="4" t="s">
        <v>0</v>
      </c>
      <c r="B1" s="3"/>
      <c r="C1" s="3"/>
      <c r="D1" s="3"/>
      <c r="E1" s="3"/>
      <c r="F1" s="3"/>
      <c r="G1" s="3"/>
      <c r="H1" s="3"/>
      <c r="I1" s="3"/>
    </row>
    <row r="2" spans="1:10" ht="15.6">
      <c r="A2" s="16" t="s">
        <v>1</v>
      </c>
      <c r="B2" s="2"/>
      <c r="C2" s="2"/>
      <c r="D2" s="2"/>
      <c r="E2" s="2"/>
      <c r="F2" s="2"/>
      <c r="G2" s="2"/>
      <c r="H2" s="2"/>
      <c r="I2" s="2"/>
    </row>
    <row r="3" spans="1:10" ht="15.6">
      <c r="A3" s="5" t="s">
        <v>229</v>
      </c>
      <c r="B3" s="2"/>
      <c r="C3" s="2"/>
      <c r="D3" s="2"/>
      <c r="E3" s="2"/>
      <c r="F3" s="2"/>
      <c r="G3" s="2"/>
      <c r="H3" s="2"/>
      <c r="I3" s="2"/>
    </row>
    <row r="4" spans="1:10">
      <c r="A4" s="1"/>
    </row>
    <row r="6" spans="1:10" ht="13.8">
      <c r="A6" s="91" t="s">
        <v>560</v>
      </c>
      <c r="J6" s="57" t="s">
        <v>561</v>
      </c>
    </row>
    <row r="23" spans="1:2">
      <c r="A23" s="57" t="s">
        <v>562</v>
      </c>
      <c r="B23" s="57" t="str">
        <f>HYPERLINK("#'Factor List'!A1","Back to Factor List")</f>
        <v>Back to Factor List</v>
      </c>
    </row>
    <row r="24" spans="1:2">
      <c r="A24" s="57"/>
      <c r="B24" s="57" t="str">
        <f>HYPERLINK("#'Assumptions'!A1","Assumptions")</f>
        <v>Assumptions</v>
      </c>
    </row>
  </sheetData>
  <sheetProtection algorithmName="SHA-512" hashValue="2iwT5Oitwhs4lLFPGapr/pW7ipY2gGQpeKrme9ifKQDJ04FUus1ZNk9Bo4Ev+vpI3Ynj40o8IRlvxLL+rreiuA==" saltValue="LzxtBwz35uQxxaxQ+bTTqg==" spinCount="100000" sheet="1" objects="1" scenarios="1"/>
  <hyperlinks>
    <hyperlink ref="J6" location="'x-201'!A1" display="x-201" xr:uid="{00000000-0004-0000-1C00-000000000000}"/>
    <hyperlink ref="A23" location="'Factor List'!A1" display="Return to factor list" xr:uid="{E02D552E-71F0-4C05-AAAB-909BEA73CF89}"/>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6"/>
  <dimension ref="A1:J24"/>
  <sheetViews>
    <sheetView showGridLines="0" workbookViewId="0">
      <selection activeCell="B25" sqref="B25"/>
    </sheetView>
  </sheetViews>
  <sheetFormatPr defaultRowHeight="13.2"/>
  <sheetData>
    <row r="1" spans="1:10" ht="21">
      <c r="A1" s="4" t="s">
        <v>0</v>
      </c>
      <c r="B1" s="3"/>
      <c r="C1" s="3"/>
      <c r="D1" s="3"/>
      <c r="E1" s="3"/>
      <c r="F1" s="3"/>
      <c r="G1" s="3"/>
      <c r="H1" s="3"/>
      <c r="I1" s="3"/>
    </row>
    <row r="2" spans="1:10" ht="15.6">
      <c r="A2" s="6" t="s">
        <v>1</v>
      </c>
      <c r="B2" s="2"/>
      <c r="C2" s="2"/>
      <c r="D2" s="2"/>
      <c r="E2" s="2"/>
      <c r="F2" s="2"/>
      <c r="G2" s="2"/>
      <c r="H2" s="2"/>
      <c r="I2" s="2"/>
    </row>
    <row r="3" spans="1:10" ht="15.6">
      <c r="A3" s="5" t="s">
        <v>231</v>
      </c>
      <c r="B3" s="2"/>
      <c r="C3" s="2"/>
      <c r="D3" s="2"/>
      <c r="E3" s="2"/>
      <c r="F3" s="2"/>
      <c r="G3" s="2"/>
      <c r="H3" s="2"/>
      <c r="I3" s="2"/>
    </row>
    <row r="4" spans="1:10">
      <c r="A4" s="1"/>
    </row>
    <row r="6" spans="1:10" ht="13.8">
      <c r="A6" s="91" t="s">
        <v>563</v>
      </c>
      <c r="J6" s="57" t="s">
        <v>564</v>
      </c>
    </row>
    <row r="23" spans="1:2">
      <c r="A23" s="57" t="s">
        <v>562</v>
      </c>
      <c r="B23" s="57" t="str">
        <f>HYPERLINK("#'Factor List'!A1","Back to Factor List")</f>
        <v>Back to Factor List</v>
      </c>
    </row>
    <row r="24" spans="1:2">
      <c r="A24" s="57"/>
      <c r="B24" s="57" t="str">
        <f>HYPERLINK("#'Assumptions'!A1","Assumptions")</f>
        <v>Assumptions</v>
      </c>
    </row>
  </sheetData>
  <sheetProtection algorithmName="SHA-512" hashValue="M44hpX3lReakdxOveP61+vKjMi2NaKFlOH9d1BO/0gL+eIsdzOXh6JX2FvsJOxeNUVC+gV79+UMdZ4o5SD/FRQ==" saltValue="ErpV2YGeBUWNtkl0/+0HQQ==" spinCount="100000" sheet="1" objects="1" scenarios="1"/>
  <hyperlinks>
    <hyperlink ref="J6" location="'x-202'!A1" display="x-202" xr:uid="{00000000-0004-0000-1D00-000000000000}"/>
    <hyperlink ref="A23" location="'Factor List'!A1" display="Return to factor list" xr:uid="{E7000443-5EC1-4141-B22E-C6EA2CBDD51D}"/>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7"/>
  <dimension ref="A1:J24"/>
  <sheetViews>
    <sheetView showGridLines="0" workbookViewId="0">
      <selection activeCell="B25" sqref="B25"/>
    </sheetView>
  </sheetViews>
  <sheetFormatPr defaultRowHeight="13.2"/>
  <sheetData>
    <row r="1" spans="1:10" ht="21">
      <c r="A1" s="4" t="s">
        <v>0</v>
      </c>
      <c r="B1" s="3"/>
      <c r="C1" s="3"/>
      <c r="D1" s="3"/>
      <c r="E1" s="3"/>
      <c r="F1" s="3"/>
      <c r="G1" s="3"/>
      <c r="H1" s="3"/>
      <c r="I1" s="3"/>
    </row>
    <row r="2" spans="1:10" ht="15.6">
      <c r="A2" s="6" t="s">
        <v>1</v>
      </c>
      <c r="B2" s="2"/>
      <c r="C2" s="2"/>
      <c r="D2" s="2"/>
      <c r="E2" s="2"/>
      <c r="F2" s="2"/>
      <c r="G2" s="2"/>
      <c r="H2" s="2"/>
      <c r="I2" s="2"/>
    </row>
    <row r="3" spans="1:10" ht="15.6">
      <c r="A3" s="5" t="s">
        <v>233</v>
      </c>
      <c r="B3" s="2"/>
      <c r="C3" s="2"/>
      <c r="D3" s="2"/>
      <c r="E3" s="2"/>
      <c r="F3" s="2"/>
      <c r="G3" s="2"/>
      <c r="H3" s="2"/>
      <c r="I3" s="2"/>
    </row>
    <row r="4" spans="1:10">
      <c r="A4" s="1"/>
    </row>
    <row r="6" spans="1:10" ht="13.8">
      <c r="A6" s="91" t="s">
        <v>565</v>
      </c>
      <c r="J6" s="57" t="s">
        <v>566</v>
      </c>
    </row>
    <row r="23" spans="1:2">
      <c r="A23" s="57" t="s">
        <v>562</v>
      </c>
      <c r="B23" s="57" t="str">
        <f>HYPERLINK("#'Factor List'!A1","Back to Factor List")</f>
        <v>Back to Factor List</v>
      </c>
    </row>
    <row r="24" spans="1:2">
      <c r="A24" s="57"/>
      <c r="B24" s="57" t="str">
        <f>HYPERLINK("#'Assumptions'!A1","Assumptions")</f>
        <v>Assumptions</v>
      </c>
    </row>
  </sheetData>
  <sheetProtection algorithmName="SHA-512" hashValue="4vm8LOTI7MCdPQFwOT99dnrqCEffEefHVsqohY3OciiqNVbAXvs2DQLw0opjDyoFk7YWjIH0nAEyBQ83rXLf6w==" saltValue="MycJq3ROf1VRfydaAyNqGg==" spinCount="100000" sheet="1" objects="1" scenarios="1"/>
  <hyperlinks>
    <hyperlink ref="J6" location="'x-203'!A1" display="x-203" xr:uid="{00000000-0004-0000-1E00-000000000000}"/>
    <hyperlink ref="A23" location="'Factor List'!A1" display="Return to factor list" xr:uid="{2151E3E0-E471-447F-894E-D22E9F744D52}"/>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8"/>
  <dimension ref="A1:J24"/>
  <sheetViews>
    <sheetView showGridLines="0" workbookViewId="0">
      <selection activeCell="B25" sqref="B25"/>
    </sheetView>
  </sheetViews>
  <sheetFormatPr defaultRowHeight="13.2"/>
  <sheetData>
    <row r="1" spans="1:10" ht="21">
      <c r="A1" s="4" t="s">
        <v>0</v>
      </c>
      <c r="B1" s="3"/>
      <c r="C1" s="3"/>
      <c r="D1" s="3"/>
      <c r="E1" s="3"/>
      <c r="F1" s="3"/>
      <c r="G1" s="3"/>
      <c r="H1" s="3"/>
      <c r="I1" s="3"/>
    </row>
    <row r="2" spans="1:10" ht="15.6">
      <c r="A2" s="6" t="s">
        <v>1</v>
      </c>
      <c r="B2" s="2"/>
      <c r="C2" s="2"/>
      <c r="D2" s="2"/>
      <c r="E2" s="2"/>
      <c r="F2" s="2"/>
      <c r="G2" s="2"/>
      <c r="H2" s="2"/>
      <c r="I2" s="2"/>
    </row>
    <row r="3" spans="1:10" ht="15.6">
      <c r="A3" s="5" t="s">
        <v>235</v>
      </c>
      <c r="B3" s="2"/>
      <c r="C3" s="2"/>
      <c r="D3" s="2"/>
      <c r="E3" s="2"/>
      <c r="F3" s="2"/>
      <c r="G3" s="2"/>
      <c r="H3" s="2"/>
      <c r="I3" s="2"/>
    </row>
    <row r="4" spans="1:10">
      <c r="A4" s="1"/>
    </row>
    <row r="6" spans="1:10" ht="13.8">
      <c r="A6" s="91" t="s">
        <v>567</v>
      </c>
      <c r="J6" s="57" t="s">
        <v>568</v>
      </c>
    </row>
    <row r="23" spans="1:2">
      <c r="A23" s="57" t="s">
        <v>562</v>
      </c>
      <c r="B23" s="57" t="str">
        <f>HYPERLINK("#'Factor List'!A1","Back to Factor List")</f>
        <v>Back to Factor List</v>
      </c>
    </row>
    <row r="24" spans="1:2">
      <c r="A24" s="57"/>
      <c r="B24" s="57" t="str">
        <f>HYPERLINK("#'Assumptions'!A1","Assumptions")</f>
        <v>Assumptions</v>
      </c>
    </row>
  </sheetData>
  <sheetProtection algorithmName="SHA-512" hashValue="I7AotqFMu7c0DnVlnzf/BG8HEVnIV+KmSnX+/6eIG2oP+kzejjGGBojqBveMvJ2MU2iOvAkCerWGUh2MlBSQKg==" saltValue="jUmUrpWKaUFyRehCi/HXAA==" spinCount="100000" sheet="1" objects="1" scenarios="1"/>
  <hyperlinks>
    <hyperlink ref="J6" location="'x-204'!A1" display="x-204" xr:uid="{00000000-0004-0000-1F00-000000000000}"/>
    <hyperlink ref="A23" location="'Factor List'!A1" display="Return to factor list" xr:uid="{9E3F579D-D4B9-4D5F-8EE4-83E985F1CBD2}"/>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9"/>
  <dimension ref="A1:J24"/>
  <sheetViews>
    <sheetView showGridLines="0" workbookViewId="0">
      <selection activeCell="B25" sqref="B25"/>
    </sheetView>
  </sheetViews>
  <sheetFormatPr defaultRowHeight="13.2"/>
  <sheetData>
    <row r="1" spans="1:10" ht="21">
      <c r="A1" s="4" t="s">
        <v>0</v>
      </c>
      <c r="B1" s="3"/>
      <c r="C1" s="3"/>
      <c r="D1" s="3"/>
      <c r="E1" s="3"/>
      <c r="F1" s="3"/>
      <c r="G1" s="3"/>
      <c r="H1" s="3"/>
      <c r="I1" s="3"/>
    </row>
    <row r="2" spans="1:10" ht="15.6">
      <c r="A2" s="6" t="s">
        <v>1</v>
      </c>
      <c r="B2" s="2"/>
      <c r="C2" s="2"/>
      <c r="D2" s="2"/>
      <c r="E2" s="2"/>
      <c r="F2" s="2"/>
      <c r="G2" s="2"/>
      <c r="H2" s="2"/>
      <c r="I2" s="2"/>
    </row>
    <row r="3" spans="1:10" ht="15.6">
      <c r="A3" s="5" t="s">
        <v>237</v>
      </c>
      <c r="B3" s="2"/>
      <c r="C3" s="2"/>
      <c r="D3" s="2"/>
      <c r="E3" s="2"/>
      <c r="F3" s="2"/>
      <c r="G3" s="2"/>
      <c r="H3" s="2"/>
      <c r="I3" s="2"/>
    </row>
    <row r="4" spans="1:10">
      <c r="A4" s="1"/>
    </row>
    <row r="6" spans="1:10">
      <c r="A6" s="54" t="s">
        <v>569</v>
      </c>
      <c r="J6" s="57" t="s">
        <v>570</v>
      </c>
    </row>
    <row r="23" spans="1:2">
      <c r="A23" s="57" t="s">
        <v>562</v>
      </c>
      <c r="B23" s="57" t="str">
        <f>HYPERLINK("#'Factor List'!A1","Back to Factor List")</f>
        <v>Back to Factor List</v>
      </c>
    </row>
    <row r="24" spans="1:2">
      <c r="A24" s="57"/>
      <c r="B24" s="57" t="str">
        <f>HYPERLINK("#'Assumptions'!A1","Assumptions")</f>
        <v>Assumptions</v>
      </c>
    </row>
  </sheetData>
  <sheetProtection algorithmName="SHA-512" hashValue="Z17It1xsQSJcTDxtw5/kzq0nSp+cew6ghsvx0ZYnrbyzN4Gq/YOh894eNjxt8iMqocALqqiraHlanP3gFFQrPw==" saltValue="GBFl/UfUJXpa5q0xDXJJkg==" spinCount="100000" sheet="1" objects="1" scenarios="1"/>
  <hyperlinks>
    <hyperlink ref="J6" location="'x-205'!A1" display="x-205" xr:uid="{00000000-0004-0000-2000-000000000000}"/>
    <hyperlink ref="A23" location="'Factor List'!A1" display="Return to factor list" xr:uid="{CD85991D-ADFD-4FE6-A9CD-D7AAF0182D7B}"/>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65"/>
  <dimension ref="A1:AK59"/>
  <sheetViews>
    <sheetView showGridLines="0" zoomScale="85" zoomScaleNormal="85" workbookViewId="0">
      <selection activeCell="A9" sqref="A9"/>
    </sheetView>
  </sheetViews>
  <sheetFormatPr defaultColWidth="10" defaultRowHeight="13.2"/>
  <cols>
    <col min="1" max="1" width="31.5546875" style="15" customWidth="1"/>
    <col min="2" max="23" width="7.44140625" style="15" customWidth="1"/>
    <col min="24" max="24" width="7.21875" style="15" customWidth="1"/>
    <col min="25" max="25" width="31.5546875" style="15" customWidth="1"/>
    <col min="26" max="36" width="7.77734375" style="15" customWidth="1"/>
    <col min="37" max="16384" width="10" style="15"/>
  </cols>
  <sheetData>
    <row r="1" spans="1:36" ht="21">
      <c r="A1" s="14" t="s">
        <v>0</v>
      </c>
      <c r="B1" s="37"/>
      <c r="C1" s="37"/>
      <c r="D1" s="37"/>
      <c r="E1" s="37"/>
      <c r="F1" s="37"/>
      <c r="G1" s="37"/>
      <c r="H1" s="37"/>
      <c r="I1" s="37"/>
    </row>
    <row r="2" spans="1:36" ht="15.6">
      <c r="A2" s="16" t="str">
        <f>IF(title="&gt; Enter workbook title here","Enter workbook title in Cover sheet",title)</f>
        <v>AFPS - Consolidated Factor Spreadsheet</v>
      </c>
      <c r="B2" s="38"/>
      <c r="C2" s="38"/>
      <c r="D2" s="38"/>
      <c r="E2" s="38"/>
      <c r="F2" s="38"/>
      <c r="G2" s="38"/>
      <c r="H2" s="38"/>
      <c r="I2" s="38"/>
    </row>
    <row r="3" spans="1:36" ht="15.6">
      <c r="A3" s="17" t="str">
        <f>TABLE_FACTOR_TYPE&amp;" - x-"&amp;TABLE_SERIES_NUMBER</f>
        <v>ERF and LRF - x-401</v>
      </c>
      <c r="B3" s="38"/>
      <c r="C3" s="38"/>
      <c r="D3" s="38"/>
      <c r="E3" s="38"/>
      <c r="F3" s="38"/>
      <c r="G3" s="38"/>
      <c r="H3" s="38"/>
      <c r="I3" s="38"/>
    </row>
    <row r="4" spans="1:36">
      <c r="A4" s="18"/>
    </row>
    <row r="6" spans="1:36">
      <c r="A6" s="39" t="s">
        <v>466</v>
      </c>
      <c r="B6" s="40" t="s">
        <v>467</v>
      </c>
      <c r="C6" s="40"/>
      <c r="D6" s="40"/>
      <c r="E6" s="40"/>
      <c r="F6" s="40"/>
      <c r="G6" s="40"/>
      <c r="H6" s="40"/>
      <c r="I6" s="40"/>
      <c r="J6" s="40"/>
      <c r="K6" s="40"/>
      <c r="L6" s="40"/>
      <c r="M6" s="40"/>
      <c r="N6" s="40"/>
      <c r="O6" s="40"/>
      <c r="P6" s="40"/>
      <c r="Q6" s="40"/>
      <c r="R6" s="40"/>
      <c r="S6" s="40"/>
      <c r="T6" s="40"/>
      <c r="U6" s="40"/>
      <c r="V6" s="40"/>
      <c r="Y6" s="39" t="s">
        <v>466</v>
      </c>
      <c r="Z6" s="40" t="s">
        <v>467</v>
      </c>
      <c r="AA6" s="40"/>
      <c r="AB6" s="40"/>
      <c r="AC6" s="40"/>
      <c r="AD6" s="40"/>
      <c r="AE6" s="40"/>
      <c r="AF6" s="40"/>
      <c r="AG6" s="40"/>
      <c r="AH6" s="40"/>
      <c r="AI6" s="40"/>
      <c r="AJ6" s="40"/>
    </row>
    <row r="7" spans="1:36">
      <c r="A7" s="41" t="s">
        <v>468</v>
      </c>
      <c r="B7" s="42" t="s">
        <v>469</v>
      </c>
      <c r="C7" s="42"/>
      <c r="D7" s="42"/>
      <c r="E7" s="42"/>
      <c r="F7" s="42"/>
      <c r="G7" s="42"/>
      <c r="H7" s="42"/>
      <c r="I7" s="42"/>
      <c r="J7" s="42"/>
      <c r="K7" s="42"/>
      <c r="L7" s="42"/>
      <c r="M7" s="42"/>
      <c r="N7" s="42"/>
      <c r="O7" s="42"/>
      <c r="P7" s="42"/>
      <c r="Q7" s="42"/>
      <c r="R7" s="42"/>
      <c r="S7" s="42"/>
      <c r="T7" s="42"/>
      <c r="U7" s="42"/>
      <c r="V7" s="42"/>
      <c r="Y7" s="41" t="s">
        <v>468</v>
      </c>
      <c r="Z7" s="42" t="s">
        <v>469</v>
      </c>
      <c r="AA7" s="42"/>
      <c r="AB7" s="42"/>
      <c r="AC7" s="42"/>
      <c r="AD7" s="42"/>
      <c r="AE7" s="42"/>
      <c r="AF7" s="42"/>
      <c r="AG7" s="42"/>
      <c r="AH7" s="42"/>
      <c r="AI7" s="42"/>
      <c r="AJ7" s="42"/>
    </row>
    <row r="8" spans="1:36">
      <c r="A8" s="41" t="s">
        <v>90</v>
      </c>
      <c r="B8" s="42" t="s">
        <v>571</v>
      </c>
      <c r="C8" s="42"/>
      <c r="D8" s="42"/>
      <c r="E8" s="42"/>
      <c r="F8" s="42"/>
      <c r="G8" s="42"/>
      <c r="H8" s="42"/>
      <c r="I8" s="42"/>
      <c r="J8" s="42"/>
      <c r="K8" s="42"/>
      <c r="L8" s="42"/>
      <c r="M8" s="42"/>
      <c r="N8" s="42"/>
      <c r="O8" s="42"/>
      <c r="P8" s="42"/>
      <c r="Q8" s="42"/>
      <c r="R8" s="42"/>
      <c r="S8" s="42"/>
      <c r="T8" s="42"/>
      <c r="U8" s="42"/>
      <c r="V8" s="42"/>
      <c r="Y8" s="41" t="s">
        <v>90</v>
      </c>
      <c r="Z8" s="42" t="s">
        <v>572</v>
      </c>
      <c r="AA8" s="42"/>
      <c r="AB8" s="42"/>
      <c r="AC8" s="42"/>
      <c r="AD8" s="42"/>
      <c r="AE8" s="42"/>
      <c r="AF8" s="42"/>
      <c r="AG8" s="42"/>
      <c r="AH8" s="42"/>
      <c r="AI8" s="42"/>
      <c r="AJ8" s="42"/>
    </row>
    <row r="9" spans="1:36">
      <c r="A9" s="41" t="s">
        <v>91</v>
      </c>
      <c r="B9" s="42" t="s">
        <v>240</v>
      </c>
      <c r="C9" s="42"/>
      <c r="D9" s="42"/>
      <c r="E9" s="42"/>
      <c r="F9" s="42"/>
      <c r="G9" s="42"/>
      <c r="H9" s="42"/>
      <c r="I9" s="42"/>
      <c r="J9" s="42"/>
      <c r="K9" s="42"/>
      <c r="L9" s="42"/>
      <c r="M9" s="42"/>
      <c r="N9" s="42"/>
      <c r="O9" s="42"/>
      <c r="P9" s="42"/>
      <c r="Q9" s="42"/>
      <c r="R9" s="42"/>
      <c r="S9" s="42"/>
      <c r="T9" s="42"/>
      <c r="U9" s="42"/>
      <c r="V9" s="42"/>
      <c r="Y9" s="41" t="s">
        <v>91</v>
      </c>
      <c r="Z9" s="42" t="s">
        <v>240</v>
      </c>
      <c r="AA9" s="42"/>
      <c r="AB9" s="42"/>
      <c r="AC9" s="42"/>
      <c r="AD9" s="42"/>
      <c r="AE9" s="42"/>
      <c r="AF9" s="42"/>
      <c r="AG9" s="42"/>
      <c r="AH9" s="42"/>
      <c r="AI9" s="42"/>
      <c r="AJ9" s="42"/>
    </row>
    <row r="10" spans="1:36">
      <c r="A10" s="41" t="s">
        <v>6</v>
      </c>
      <c r="B10" s="42" t="s">
        <v>573</v>
      </c>
      <c r="C10" s="42"/>
      <c r="D10" s="42"/>
      <c r="E10" s="42"/>
      <c r="F10" s="42"/>
      <c r="G10" s="42"/>
      <c r="H10" s="42"/>
      <c r="I10" s="42"/>
      <c r="J10" s="42"/>
      <c r="K10" s="42"/>
      <c r="L10" s="42"/>
      <c r="M10" s="42"/>
      <c r="N10" s="42"/>
      <c r="O10" s="42"/>
      <c r="P10" s="42"/>
      <c r="Q10" s="42"/>
      <c r="R10" s="42"/>
      <c r="S10" s="42"/>
      <c r="T10" s="42"/>
      <c r="U10" s="42"/>
      <c r="V10" s="42"/>
      <c r="Y10" s="41" t="s">
        <v>6</v>
      </c>
      <c r="Z10" s="42" t="s">
        <v>574</v>
      </c>
      <c r="AA10" s="42"/>
      <c r="AB10" s="42"/>
      <c r="AC10" s="42"/>
      <c r="AD10" s="42"/>
      <c r="AE10" s="42"/>
      <c r="AF10" s="42"/>
      <c r="AG10" s="42"/>
      <c r="AH10" s="42"/>
      <c r="AI10" s="42"/>
      <c r="AJ10" s="42"/>
    </row>
    <row r="11" spans="1:36">
      <c r="A11" s="41" t="s">
        <v>92</v>
      </c>
      <c r="B11" s="42" t="s">
        <v>115</v>
      </c>
      <c r="C11" s="42"/>
      <c r="D11" s="42"/>
      <c r="E11" s="42"/>
      <c r="F11" s="42"/>
      <c r="G11" s="42"/>
      <c r="H11" s="42"/>
      <c r="I11" s="42"/>
      <c r="J11" s="42"/>
      <c r="K11" s="42"/>
      <c r="L11" s="42"/>
      <c r="M11" s="42"/>
      <c r="N11" s="42"/>
      <c r="O11" s="42"/>
      <c r="P11" s="42"/>
      <c r="Q11" s="42"/>
      <c r="R11" s="42"/>
      <c r="S11" s="42"/>
      <c r="T11" s="42"/>
      <c r="U11" s="42"/>
      <c r="V11" s="42"/>
      <c r="Y11" s="41" t="s">
        <v>92</v>
      </c>
      <c r="Z11" s="42" t="s">
        <v>115</v>
      </c>
      <c r="AA11" s="42"/>
      <c r="AB11" s="42"/>
      <c r="AC11" s="42"/>
      <c r="AD11" s="42"/>
      <c r="AE11" s="42"/>
      <c r="AF11" s="42"/>
      <c r="AG11" s="42"/>
      <c r="AH11" s="42"/>
      <c r="AI11" s="42"/>
      <c r="AJ11" s="42"/>
    </row>
    <row r="12" spans="1:36">
      <c r="A12" s="41" t="s">
        <v>93</v>
      </c>
      <c r="B12" s="42" t="s">
        <v>242</v>
      </c>
      <c r="C12" s="42"/>
      <c r="D12" s="42"/>
      <c r="E12" s="42"/>
      <c r="F12" s="42"/>
      <c r="G12" s="42"/>
      <c r="H12" s="42"/>
      <c r="I12" s="42"/>
      <c r="J12" s="42"/>
      <c r="K12" s="42"/>
      <c r="L12" s="42"/>
      <c r="M12" s="42"/>
      <c r="N12" s="42"/>
      <c r="O12" s="42"/>
      <c r="P12" s="42"/>
      <c r="Q12" s="42"/>
      <c r="R12" s="42"/>
      <c r="S12" s="42"/>
      <c r="T12" s="42"/>
      <c r="U12" s="42"/>
      <c r="V12" s="42"/>
      <c r="Y12" s="41" t="s">
        <v>93</v>
      </c>
      <c r="Z12" s="42" t="s">
        <v>242</v>
      </c>
      <c r="AA12" s="42"/>
      <c r="AB12" s="42"/>
      <c r="AC12" s="42"/>
      <c r="AD12" s="42"/>
      <c r="AE12" s="42"/>
      <c r="AF12" s="42"/>
      <c r="AG12" s="42"/>
      <c r="AH12" s="42"/>
      <c r="AI12" s="42"/>
      <c r="AJ12" s="42"/>
    </row>
    <row r="13" spans="1:36">
      <c r="A13" s="41" t="s">
        <v>470</v>
      </c>
      <c r="B13" s="42" t="s">
        <v>127</v>
      </c>
      <c r="C13" s="42"/>
      <c r="D13" s="42"/>
      <c r="E13" s="42"/>
      <c r="F13" s="42"/>
      <c r="G13" s="42"/>
      <c r="H13" s="42"/>
      <c r="I13" s="42"/>
      <c r="J13" s="42"/>
      <c r="K13" s="42"/>
      <c r="L13" s="42"/>
      <c r="M13" s="42"/>
      <c r="N13" s="42"/>
      <c r="O13" s="42"/>
      <c r="P13" s="42"/>
      <c r="Q13" s="42"/>
      <c r="R13" s="42"/>
      <c r="S13" s="42"/>
      <c r="T13" s="42"/>
      <c r="U13" s="42"/>
      <c r="V13" s="42"/>
      <c r="Y13" s="41" t="s">
        <v>470</v>
      </c>
      <c r="Z13" s="42" t="s">
        <v>247</v>
      </c>
      <c r="AA13" s="42"/>
      <c r="AB13" s="42"/>
      <c r="AC13" s="42"/>
      <c r="AD13" s="42"/>
      <c r="AE13" s="42"/>
      <c r="AF13" s="42"/>
      <c r="AG13" s="42"/>
      <c r="AH13" s="42"/>
      <c r="AI13" s="42"/>
      <c r="AJ13" s="42"/>
    </row>
    <row r="14" spans="1:36">
      <c r="A14" s="41" t="s">
        <v>88</v>
      </c>
      <c r="B14" s="42">
        <v>401</v>
      </c>
      <c r="C14" s="42"/>
      <c r="D14" s="42"/>
      <c r="E14" s="42"/>
      <c r="F14" s="42"/>
      <c r="G14" s="42"/>
      <c r="H14" s="42"/>
      <c r="I14" s="42"/>
      <c r="J14" s="42"/>
      <c r="K14" s="42"/>
      <c r="L14" s="42"/>
      <c r="M14" s="42"/>
      <c r="N14" s="42"/>
      <c r="O14" s="42"/>
      <c r="P14" s="42"/>
      <c r="Q14" s="42"/>
      <c r="R14" s="42"/>
      <c r="S14" s="42"/>
      <c r="T14" s="42"/>
      <c r="U14" s="42"/>
      <c r="V14" s="42"/>
      <c r="Y14" s="41" t="s">
        <v>88</v>
      </c>
      <c r="Z14" s="42">
        <v>401</v>
      </c>
      <c r="AA14" s="42"/>
      <c r="AB14" s="42"/>
      <c r="AC14" s="42"/>
      <c r="AD14" s="42"/>
      <c r="AE14" s="42"/>
      <c r="AF14" s="42"/>
      <c r="AG14" s="42"/>
      <c r="AH14" s="42"/>
      <c r="AI14" s="42"/>
      <c r="AJ14" s="42"/>
    </row>
    <row r="15" spans="1:36">
      <c r="A15" s="41" t="s">
        <v>471</v>
      </c>
      <c r="B15" s="42" t="s">
        <v>239</v>
      </c>
      <c r="C15" s="42"/>
      <c r="D15" s="42"/>
      <c r="E15" s="42"/>
      <c r="F15" s="42"/>
      <c r="G15" s="42"/>
      <c r="H15" s="42"/>
      <c r="I15" s="42"/>
      <c r="J15" s="42"/>
      <c r="K15" s="42"/>
      <c r="L15" s="42"/>
      <c r="M15" s="42"/>
      <c r="N15" s="42"/>
      <c r="O15" s="42"/>
      <c r="P15" s="42"/>
      <c r="Q15" s="42"/>
      <c r="R15" s="42"/>
      <c r="S15" s="42"/>
      <c r="T15" s="42"/>
      <c r="U15" s="42"/>
      <c r="V15" s="42"/>
      <c r="Y15" s="41" t="s">
        <v>471</v>
      </c>
      <c r="Z15" s="42" t="s">
        <v>244</v>
      </c>
      <c r="AA15" s="42"/>
      <c r="AB15" s="42"/>
      <c r="AC15" s="42"/>
      <c r="AD15" s="42"/>
      <c r="AE15" s="42"/>
      <c r="AF15" s="42"/>
      <c r="AG15" s="42"/>
      <c r="AH15" s="42"/>
      <c r="AI15" s="42"/>
      <c r="AJ15" s="42"/>
    </row>
    <row r="16" spans="1:36">
      <c r="A16" s="41" t="s">
        <v>95</v>
      </c>
      <c r="B16" s="42" t="s">
        <v>243</v>
      </c>
      <c r="C16" s="42"/>
      <c r="D16" s="42"/>
      <c r="E16" s="42"/>
      <c r="F16" s="42"/>
      <c r="G16" s="42"/>
      <c r="H16" s="42"/>
      <c r="I16" s="42"/>
      <c r="J16" s="42"/>
      <c r="K16" s="42"/>
      <c r="L16" s="42"/>
      <c r="M16" s="42"/>
      <c r="N16" s="42"/>
      <c r="O16" s="42"/>
      <c r="P16" s="42"/>
      <c r="Q16" s="42"/>
      <c r="R16" s="42"/>
      <c r="S16" s="42"/>
      <c r="T16" s="42"/>
      <c r="U16" s="42"/>
      <c r="V16" s="42"/>
      <c r="Y16" s="41" t="s">
        <v>95</v>
      </c>
      <c r="Z16" s="42" t="s">
        <v>575</v>
      </c>
      <c r="AA16" s="42"/>
      <c r="AB16" s="42"/>
      <c r="AC16" s="42"/>
      <c r="AD16" s="42"/>
      <c r="AE16" s="42"/>
      <c r="AF16" s="42"/>
      <c r="AG16" s="42"/>
      <c r="AH16" s="42"/>
      <c r="AI16" s="42"/>
      <c r="AJ16" s="42"/>
    </row>
    <row r="17" spans="1:36" ht="52.8">
      <c r="A17" s="41" t="s">
        <v>96</v>
      </c>
      <c r="B17" s="42"/>
      <c r="C17" s="42"/>
      <c r="D17" s="42"/>
      <c r="E17" s="42"/>
      <c r="F17" s="42"/>
      <c r="G17" s="42"/>
      <c r="H17" s="42"/>
      <c r="I17" s="42"/>
      <c r="J17" s="42"/>
      <c r="K17" s="42"/>
      <c r="L17" s="42"/>
      <c r="M17" s="42"/>
      <c r="N17" s="42"/>
      <c r="O17" s="42"/>
      <c r="P17" s="42"/>
      <c r="Q17" s="42"/>
      <c r="R17" s="42"/>
      <c r="S17" s="42"/>
      <c r="T17" s="42"/>
      <c r="U17" s="42"/>
      <c r="V17" s="42"/>
      <c r="Y17" s="41" t="s">
        <v>96</v>
      </c>
      <c r="Z17" s="42"/>
      <c r="AA17" s="42"/>
      <c r="AB17" s="42"/>
      <c r="AC17" s="42"/>
      <c r="AD17" s="42"/>
      <c r="AE17" s="42"/>
      <c r="AF17" s="42"/>
      <c r="AG17" s="42"/>
      <c r="AH17" s="42"/>
      <c r="AI17" s="42"/>
      <c r="AJ17" s="42"/>
    </row>
    <row r="18" spans="1:36">
      <c r="A18" s="41" t="s">
        <v>97</v>
      </c>
      <c r="B18" s="43">
        <v>45106</v>
      </c>
      <c r="C18" s="42"/>
      <c r="D18" s="42"/>
      <c r="E18" s="42"/>
      <c r="F18" s="42"/>
      <c r="G18" s="42"/>
      <c r="H18" s="42"/>
      <c r="I18" s="42"/>
      <c r="J18" s="42"/>
      <c r="K18" s="42"/>
      <c r="L18" s="42"/>
      <c r="M18" s="42"/>
      <c r="N18" s="42"/>
      <c r="O18" s="42"/>
      <c r="P18" s="42"/>
      <c r="Q18" s="42"/>
      <c r="R18" s="42"/>
      <c r="S18" s="42"/>
      <c r="T18" s="42"/>
      <c r="U18" s="42"/>
      <c r="V18" s="42"/>
      <c r="Y18" s="41" t="s">
        <v>97</v>
      </c>
      <c r="Z18" s="43">
        <v>45106</v>
      </c>
      <c r="AA18" s="42"/>
      <c r="AB18" s="42"/>
      <c r="AC18" s="42"/>
      <c r="AD18" s="42"/>
      <c r="AE18" s="42"/>
      <c r="AF18" s="42"/>
      <c r="AG18" s="42"/>
      <c r="AH18" s="42"/>
      <c r="AI18" s="42"/>
      <c r="AJ18" s="42"/>
    </row>
    <row r="19" spans="1:36">
      <c r="A19" s="41" t="s">
        <v>98</v>
      </c>
      <c r="B19" s="43">
        <v>45139</v>
      </c>
      <c r="C19" s="42"/>
      <c r="D19" s="42"/>
      <c r="E19" s="42"/>
      <c r="F19" s="42"/>
      <c r="G19" s="42"/>
      <c r="H19" s="42"/>
      <c r="I19" s="42"/>
      <c r="J19" s="42"/>
      <c r="K19" s="42"/>
      <c r="L19" s="42"/>
      <c r="M19" s="42"/>
      <c r="N19" s="42"/>
      <c r="O19" s="42"/>
      <c r="P19" s="42"/>
      <c r="Q19" s="42"/>
      <c r="R19" s="42"/>
      <c r="S19" s="42"/>
      <c r="T19" s="42"/>
      <c r="U19" s="42"/>
      <c r="V19" s="42"/>
      <c r="Y19" s="41" t="s">
        <v>98</v>
      </c>
      <c r="Z19" s="43">
        <v>45139</v>
      </c>
      <c r="AA19" s="42"/>
      <c r="AB19" s="42"/>
      <c r="AC19" s="42"/>
      <c r="AD19" s="42"/>
      <c r="AE19" s="42"/>
      <c r="AF19" s="42"/>
      <c r="AG19" s="42"/>
      <c r="AH19" s="42"/>
      <c r="AI19" s="42"/>
      <c r="AJ19" s="42"/>
    </row>
    <row r="20" spans="1:36">
      <c r="A20" s="41" t="s">
        <v>99</v>
      </c>
      <c r="B20" s="42" t="s">
        <v>109</v>
      </c>
      <c r="C20" s="42"/>
      <c r="D20" s="42"/>
      <c r="E20" s="42"/>
      <c r="F20" s="42"/>
      <c r="G20" s="42"/>
      <c r="H20" s="42"/>
      <c r="I20" s="42"/>
      <c r="J20" s="42"/>
      <c r="K20" s="42"/>
      <c r="L20" s="42"/>
      <c r="M20" s="42"/>
      <c r="N20" s="42"/>
      <c r="O20" s="42"/>
      <c r="P20" s="42"/>
      <c r="Q20" s="42"/>
      <c r="R20" s="42"/>
      <c r="S20" s="42"/>
      <c r="T20" s="42"/>
      <c r="U20" s="42"/>
      <c r="V20" s="42"/>
      <c r="Y20" s="41" t="s">
        <v>99</v>
      </c>
      <c r="Z20" s="42" t="s">
        <v>109</v>
      </c>
      <c r="AA20" s="42"/>
      <c r="AB20" s="42"/>
      <c r="AC20" s="42"/>
      <c r="AD20" s="42"/>
      <c r="AE20" s="42"/>
      <c r="AF20" s="42"/>
      <c r="AG20" s="42"/>
      <c r="AH20" s="42"/>
      <c r="AI20" s="42"/>
      <c r="AJ20" s="42"/>
    </row>
    <row r="21" spans="1:36">
      <c r="A21" s="137" t="s">
        <v>472</v>
      </c>
      <c r="B21" s="42" t="s">
        <v>110</v>
      </c>
      <c r="C21" s="42"/>
      <c r="D21" s="42"/>
      <c r="E21" s="42"/>
      <c r="F21" s="42"/>
      <c r="G21" s="42"/>
      <c r="H21" s="42"/>
      <c r="I21" s="42"/>
      <c r="J21" s="42"/>
      <c r="K21" s="42"/>
      <c r="L21" s="42"/>
      <c r="M21" s="42"/>
      <c r="N21" s="42"/>
      <c r="O21" s="42"/>
      <c r="P21" s="42"/>
      <c r="Q21" s="42"/>
      <c r="R21" s="42"/>
      <c r="S21" s="42"/>
      <c r="T21" s="42"/>
      <c r="U21" s="42"/>
      <c r="V21" s="42"/>
      <c r="Y21" s="137" t="s">
        <v>472</v>
      </c>
      <c r="Z21" s="42" t="s">
        <v>110</v>
      </c>
      <c r="AA21" s="42"/>
      <c r="AB21" s="42"/>
      <c r="AC21" s="42"/>
      <c r="AD21" s="42"/>
      <c r="AE21" s="42"/>
      <c r="AF21" s="42"/>
      <c r="AG21" s="42"/>
      <c r="AH21" s="42"/>
      <c r="AI21" s="42"/>
      <c r="AJ21" s="42"/>
    </row>
    <row r="23" spans="1:36">
      <c r="A23" s="57"/>
      <c r="B23" s="57" t="str">
        <f>HYPERLINK("#'Factor List'!A1","Back to Factor List")</f>
        <v>Back to Factor List</v>
      </c>
    </row>
    <row r="24" spans="1:36">
      <c r="A24" s="57"/>
      <c r="B24" s="57" t="str">
        <f>HYPERLINK("#'Assumptions'!A1","Assumptions")</f>
        <v>Assumptions</v>
      </c>
    </row>
    <row r="26" spans="1:36">
      <c r="A26" s="95" t="s">
        <v>550</v>
      </c>
      <c r="B26" s="95">
        <v>55</v>
      </c>
      <c r="C26" s="95">
        <v>56</v>
      </c>
      <c r="D26" s="95">
        <v>57</v>
      </c>
      <c r="E26" s="95">
        <v>58</v>
      </c>
      <c r="F26" s="95">
        <v>59</v>
      </c>
      <c r="G26" s="95">
        <v>60</v>
      </c>
      <c r="H26" s="95">
        <v>61</v>
      </c>
      <c r="I26" s="95">
        <v>62</v>
      </c>
      <c r="J26" s="95">
        <v>63</v>
      </c>
      <c r="K26" s="95">
        <v>64</v>
      </c>
      <c r="L26" s="95">
        <v>65</v>
      </c>
      <c r="M26" s="95">
        <v>66</v>
      </c>
      <c r="N26" s="95">
        <v>67</v>
      </c>
      <c r="O26" s="95">
        <v>68</v>
      </c>
      <c r="P26" s="95">
        <v>69</v>
      </c>
      <c r="Q26" s="95">
        <v>70</v>
      </c>
      <c r="R26" s="95">
        <v>71</v>
      </c>
      <c r="S26" s="95">
        <v>72</v>
      </c>
      <c r="T26" s="95">
        <v>73</v>
      </c>
      <c r="U26" s="95">
        <v>74</v>
      </c>
      <c r="V26" s="95">
        <v>75</v>
      </c>
      <c r="Y26" s="95" t="s">
        <v>550</v>
      </c>
      <c r="Z26" s="95">
        <v>55</v>
      </c>
      <c r="AA26" s="95">
        <v>56</v>
      </c>
      <c r="AB26" s="95">
        <v>57</v>
      </c>
      <c r="AC26" s="95">
        <v>58</v>
      </c>
      <c r="AD26" s="95">
        <v>59</v>
      </c>
      <c r="AE26" s="95">
        <v>60</v>
      </c>
      <c r="AF26" s="95">
        <v>61</v>
      </c>
      <c r="AG26" s="95">
        <v>62</v>
      </c>
      <c r="AH26" s="95">
        <v>63</v>
      </c>
      <c r="AI26" s="95">
        <v>64</v>
      </c>
      <c r="AJ26" s="95">
        <v>65</v>
      </c>
    </row>
    <row r="27" spans="1:36">
      <c r="A27" s="96">
        <v>0</v>
      </c>
      <c r="B27" s="98">
        <v>0.45700000000000002</v>
      </c>
      <c r="C27" s="98">
        <v>0.47599999999999998</v>
      </c>
      <c r="D27" s="98">
        <v>0.497</v>
      </c>
      <c r="E27" s="98">
        <v>0.51900000000000002</v>
      </c>
      <c r="F27" s="98">
        <v>0.54300000000000004</v>
      </c>
      <c r="G27" s="98">
        <v>0.56899999999999995</v>
      </c>
      <c r="H27" s="98">
        <v>0.59699999999999998</v>
      </c>
      <c r="I27" s="98">
        <v>0.628</v>
      </c>
      <c r="J27" s="98">
        <v>0.66100000000000003</v>
      </c>
      <c r="K27" s="98">
        <v>0.69699999999999995</v>
      </c>
      <c r="L27" s="98">
        <v>0.73699999999999999</v>
      </c>
      <c r="M27" s="98">
        <v>0.78</v>
      </c>
      <c r="N27" s="98">
        <v>0.82799999999999996</v>
      </c>
      <c r="O27" s="98">
        <v>0.88</v>
      </c>
      <c r="P27" s="98">
        <v>0.93700000000000006</v>
      </c>
      <c r="Q27" s="98">
        <v>1</v>
      </c>
      <c r="R27" s="98">
        <v>1.069</v>
      </c>
      <c r="S27" s="98">
        <v>1.1459999999999999</v>
      </c>
      <c r="T27" s="98">
        <v>1.23</v>
      </c>
      <c r="U27" s="98">
        <v>1.3240000000000001</v>
      </c>
      <c r="V27" s="98">
        <v>1.4279999999999999</v>
      </c>
      <c r="Y27" s="96">
        <v>0</v>
      </c>
      <c r="Z27" s="98">
        <v>0.84499999999999997</v>
      </c>
      <c r="AA27" s="98">
        <v>0.85899999999999999</v>
      </c>
      <c r="AB27" s="98">
        <v>0.874</v>
      </c>
      <c r="AC27" s="98">
        <v>0.88900000000000001</v>
      </c>
      <c r="AD27" s="98">
        <v>0.90400000000000003</v>
      </c>
      <c r="AE27" s="98">
        <v>0.91900000000000004</v>
      </c>
      <c r="AF27" s="98">
        <v>0.93500000000000005</v>
      </c>
      <c r="AG27" s="98">
        <v>0.95099999999999996</v>
      </c>
      <c r="AH27" s="98">
        <v>0.96699999999999997</v>
      </c>
      <c r="AI27" s="98">
        <v>0.98299999999999998</v>
      </c>
      <c r="AJ27" s="98">
        <v>1</v>
      </c>
    </row>
    <row r="28" spans="1:36">
      <c r="A28" s="96">
        <v>1</v>
      </c>
      <c r="B28" s="98">
        <v>0.45800000000000002</v>
      </c>
      <c r="C28" s="98">
        <v>0.47799999999999998</v>
      </c>
      <c r="D28" s="98">
        <v>0.499</v>
      </c>
      <c r="E28" s="98">
        <v>0.52100000000000002</v>
      </c>
      <c r="F28" s="98">
        <v>0.54500000000000004</v>
      </c>
      <c r="G28" s="98">
        <v>0.57099999999999995</v>
      </c>
      <c r="H28" s="98">
        <v>0.6</v>
      </c>
      <c r="I28" s="98">
        <v>0.63</v>
      </c>
      <c r="J28" s="98">
        <v>0.66400000000000003</v>
      </c>
      <c r="K28" s="98">
        <v>0.7</v>
      </c>
      <c r="L28" s="98">
        <v>0.74099999999999999</v>
      </c>
      <c r="M28" s="98">
        <v>0.78400000000000003</v>
      </c>
      <c r="N28" s="98">
        <v>0.83199999999999996</v>
      </c>
      <c r="O28" s="98">
        <v>0.88500000000000001</v>
      </c>
      <c r="P28" s="98">
        <v>0.94199999999999995</v>
      </c>
      <c r="Q28" s="98">
        <v>1.006</v>
      </c>
      <c r="R28" s="98">
        <v>1.0760000000000001</v>
      </c>
      <c r="S28" s="98">
        <v>1.153</v>
      </c>
      <c r="T28" s="98">
        <v>1.238</v>
      </c>
      <c r="U28" s="98">
        <v>1.3320000000000001</v>
      </c>
      <c r="V28" s="98"/>
      <c r="Y28" s="96">
        <v>1</v>
      </c>
      <c r="Z28" s="98">
        <v>0.84599999999999997</v>
      </c>
      <c r="AA28" s="98">
        <v>0.86</v>
      </c>
      <c r="AB28" s="98">
        <v>0.875</v>
      </c>
      <c r="AC28" s="98">
        <v>0.89</v>
      </c>
      <c r="AD28" s="98">
        <v>0.90500000000000003</v>
      </c>
      <c r="AE28" s="98">
        <v>0.92</v>
      </c>
      <c r="AF28" s="98">
        <v>0.93600000000000005</v>
      </c>
      <c r="AG28" s="98">
        <v>0.95199999999999996</v>
      </c>
      <c r="AH28" s="98">
        <v>0.96799999999999997</v>
      </c>
      <c r="AI28" s="98">
        <v>0.98499999999999999</v>
      </c>
      <c r="AJ28" s="98"/>
    </row>
    <row r="29" spans="1:36">
      <c r="A29" s="96">
        <v>2</v>
      </c>
      <c r="B29" s="98">
        <v>0.46</v>
      </c>
      <c r="C29" s="98">
        <v>0.48</v>
      </c>
      <c r="D29" s="98">
        <v>0.501</v>
      </c>
      <c r="E29" s="98">
        <v>0.52300000000000002</v>
      </c>
      <c r="F29" s="98">
        <v>0.54700000000000004</v>
      </c>
      <c r="G29" s="98">
        <v>0.57399999999999995</v>
      </c>
      <c r="H29" s="98">
        <v>0.60199999999999998</v>
      </c>
      <c r="I29" s="98">
        <v>0.63300000000000001</v>
      </c>
      <c r="J29" s="98">
        <v>0.66700000000000004</v>
      </c>
      <c r="K29" s="98">
        <v>0.70399999999999996</v>
      </c>
      <c r="L29" s="98">
        <v>0.74399999999999999</v>
      </c>
      <c r="M29" s="98">
        <v>0.78800000000000003</v>
      </c>
      <c r="N29" s="98">
        <v>0.83699999999999997</v>
      </c>
      <c r="O29" s="98">
        <v>0.89</v>
      </c>
      <c r="P29" s="98">
        <v>0.94799999999999995</v>
      </c>
      <c r="Q29" s="98">
        <v>1.012</v>
      </c>
      <c r="R29" s="98">
        <v>1.0820000000000001</v>
      </c>
      <c r="S29" s="98">
        <v>1.1599999999999999</v>
      </c>
      <c r="T29" s="98">
        <v>1.246</v>
      </c>
      <c r="U29" s="98">
        <v>1.341</v>
      </c>
      <c r="V29" s="98"/>
      <c r="Y29" s="96">
        <v>2</v>
      </c>
      <c r="Z29" s="98">
        <v>0.84699999999999998</v>
      </c>
      <c r="AA29" s="98">
        <v>0.86199999999999999</v>
      </c>
      <c r="AB29" s="98">
        <v>0.876</v>
      </c>
      <c r="AC29" s="98">
        <v>0.89100000000000001</v>
      </c>
      <c r="AD29" s="98">
        <v>0.90600000000000003</v>
      </c>
      <c r="AE29" s="98">
        <v>0.92200000000000004</v>
      </c>
      <c r="AF29" s="98">
        <v>0.93700000000000006</v>
      </c>
      <c r="AG29" s="98">
        <v>0.95299999999999996</v>
      </c>
      <c r="AH29" s="98">
        <v>0.97</v>
      </c>
      <c r="AI29" s="98">
        <v>0.98599999999999999</v>
      </c>
      <c r="AJ29" s="98"/>
    </row>
    <row r="30" spans="1:36">
      <c r="A30" s="96">
        <v>3</v>
      </c>
      <c r="B30" s="98">
        <v>0.46200000000000002</v>
      </c>
      <c r="C30" s="98">
        <v>0.48099999999999998</v>
      </c>
      <c r="D30" s="98">
        <v>0.502</v>
      </c>
      <c r="E30" s="98">
        <v>0.52500000000000002</v>
      </c>
      <c r="F30" s="98">
        <v>0.55000000000000004</v>
      </c>
      <c r="G30" s="98">
        <v>0.57599999999999996</v>
      </c>
      <c r="H30" s="98">
        <v>0.60499999999999998</v>
      </c>
      <c r="I30" s="98">
        <v>0.63600000000000001</v>
      </c>
      <c r="J30" s="98">
        <v>0.67</v>
      </c>
      <c r="K30" s="98">
        <v>0.70699999999999996</v>
      </c>
      <c r="L30" s="98">
        <v>0.748</v>
      </c>
      <c r="M30" s="98">
        <v>0.79200000000000004</v>
      </c>
      <c r="N30" s="98">
        <v>0.84099999999999997</v>
      </c>
      <c r="O30" s="98">
        <v>0.89400000000000002</v>
      </c>
      <c r="P30" s="98">
        <v>0.95299999999999996</v>
      </c>
      <c r="Q30" s="98">
        <v>1.0169999999999999</v>
      </c>
      <c r="R30" s="98">
        <v>1.0880000000000001</v>
      </c>
      <c r="S30" s="98">
        <v>1.167</v>
      </c>
      <c r="T30" s="98">
        <v>1.2529999999999999</v>
      </c>
      <c r="U30" s="98">
        <v>1.35</v>
      </c>
      <c r="V30" s="98"/>
      <c r="Y30" s="96">
        <v>3</v>
      </c>
      <c r="Z30" s="98">
        <v>0.84799999999999998</v>
      </c>
      <c r="AA30" s="98">
        <v>0.86299999999999999</v>
      </c>
      <c r="AB30" s="98">
        <v>0.878</v>
      </c>
      <c r="AC30" s="98">
        <v>0.89200000000000002</v>
      </c>
      <c r="AD30" s="98">
        <v>0.90800000000000003</v>
      </c>
      <c r="AE30" s="98">
        <v>0.92300000000000004</v>
      </c>
      <c r="AF30" s="98">
        <v>0.93899999999999995</v>
      </c>
      <c r="AG30" s="98">
        <v>0.95499999999999996</v>
      </c>
      <c r="AH30" s="98">
        <v>0.97099999999999997</v>
      </c>
      <c r="AI30" s="98">
        <v>0.98699999999999999</v>
      </c>
      <c r="AJ30" s="98"/>
    </row>
    <row r="31" spans="1:36">
      <c r="A31" s="96">
        <v>4</v>
      </c>
      <c r="B31" s="98">
        <v>0.46300000000000002</v>
      </c>
      <c r="C31" s="98">
        <v>0.48299999999999998</v>
      </c>
      <c r="D31" s="98">
        <v>0.504</v>
      </c>
      <c r="E31" s="98">
        <v>0.52700000000000002</v>
      </c>
      <c r="F31" s="98">
        <v>0.55200000000000005</v>
      </c>
      <c r="G31" s="98">
        <v>0.57799999999999996</v>
      </c>
      <c r="H31" s="98">
        <v>0.60699999999999998</v>
      </c>
      <c r="I31" s="98">
        <v>0.63900000000000001</v>
      </c>
      <c r="J31" s="98">
        <v>0.67300000000000004</v>
      </c>
      <c r="K31" s="98">
        <v>0.71</v>
      </c>
      <c r="L31" s="98">
        <v>0.751</v>
      </c>
      <c r="M31" s="98">
        <v>0.79600000000000004</v>
      </c>
      <c r="N31" s="98">
        <v>0.84499999999999997</v>
      </c>
      <c r="O31" s="98">
        <v>0.89900000000000002</v>
      </c>
      <c r="P31" s="98">
        <v>0.95799999999999996</v>
      </c>
      <c r="Q31" s="98">
        <v>1.0229999999999999</v>
      </c>
      <c r="R31" s="98">
        <v>1.095</v>
      </c>
      <c r="S31" s="98">
        <v>1.1739999999999999</v>
      </c>
      <c r="T31" s="98">
        <v>1.2609999999999999</v>
      </c>
      <c r="U31" s="98">
        <v>1.3580000000000001</v>
      </c>
      <c r="V31" s="98"/>
      <c r="Y31" s="96">
        <v>4</v>
      </c>
      <c r="Z31" s="98">
        <v>0.85</v>
      </c>
      <c r="AA31" s="98">
        <v>0.86399999999999999</v>
      </c>
      <c r="AB31" s="98">
        <v>0.879</v>
      </c>
      <c r="AC31" s="98">
        <v>0.89400000000000002</v>
      </c>
      <c r="AD31" s="98">
        <v>0.90900000000000003</v>
      </c>
      <c r="AE31" s="98">
        <v>0.92400000000000004</v>
      </c>
      <c r="AF31" s="98">
        <v>0.94</v>
      </c>
      <c r="AG31" s="98">
        <v>0.95599999999999996</v>
      </c>
      <c r="AH31" s="98">
        <v>0.97199999999999998</v>
      </c>
      <c r="AI31" s="98">
        <v>0.98899999999999999</v>
      </c>
      <c r="AJ31" s="98"/>
    </row>
    <row r="32" spans="1:36">
      <c r="A32" s="96">
        <v>5</v>
      </c>
      <c r="B32" s="98">
        <v>0.46500000000000002</v>
      </c>
      <c r="C32" s="98">
        <v>0.48499999999999999</v>
      </c>
      <c r="D32" s="98">
        <v>0.50600000000000001</v>
      </c>
      <c r="E32" s="98">
        <v>0.52900000000000003</v>
      </c>
      <c r="F32" s="98">
        <v>0.55400000000000005</v>
      </c>
      <c r="G32" s="98">
        <v>0.58099999999999996</v>
      </c>
      <c r="H32" s="98">
        <v>0.61</v>
      </c>
      <c r="I32" s="98">
        <v>0.64100000000000001</v>
      </c>
      <c r="J32" s="98">
        <v>0.67600000000000005</v>
      </c>
      <c r="K32" s="98">
        <v>0.71399999999999997</v>
      </c>
      <c r="L32" s="98">
        <v>0.755</v>
      </c>
      <c r="M32" s="98">
        <v>0.8</v>
      </c>
      <c r="N32" s="98">
        <v>0.85</v>
      </c>
      <c r="O32" s="98">
        <v>0.90400000000000003</v>
      </c>
      <c r="P32" s="98">
        <v>0.96299999999999997</v>
      </c>
      <c r="Q32" s="98">
        <v>1.0289999999999999</v>
      </c>
      <c r="R32" s="98">
        <v>1.101</v>
      </c>
      <c r="S32" s="98">
        <v>1.181</v>
      </c>
      <c r="T32" s="98">
        <v>1.2689999999999999</v>
      </c>
      <c r="U32" s="98">
        <v>1.367</v>
      </c>
      <c r="V32" s="98"/>
      <c r="Y32" s="96">
        <v>5</v>
      </c>
      <c r="Z32" s="98">
        <v>0.85099999999999998</v>
      </c>
      <c r="AA32" s="98">
        <v>0.86499999999999999</v>
      </c>
      <c r="AB32" s="98">
        <v>0.88</v>
      </c>
      <c r="AC32" s="98">
        <v>0.89500000000000002</v>
      </c>
      <c r="AD32" s="98">
        <v>0.91</v>
      </c>
      <c r="AE32" s="98">
        <v>0.92600000000000005</v>
      </c>
      <c r="AF32" s="98">
        <v>0.94099999999999995</v>
      </c>
      <c r="AG32" s="98">
        <v>0.95699999999999996</v>
      </c>
      <c r="AH32" s="98">
        <v>0.97399999999999998</v>
      </c>
      <c r="AI32" s="98">
        <v>0.99</v>
      </c>
      <c r="AJ32" s="98"/>
    </row>
    <row r="33" spans="1:37">
      <c r="A33" s="96">
        <v>6</v>
      </c>
      <c r="B33" s="98">
        <v>0.46600000000000003</v>
      </c>
      <c r="C33" s="98">
        <v>0.48599999999999999</v>
      </c>
      <c r="D33" s="98">
        <v>0.50800000000000001</v>
      </c>
      <c r="E33" s="98">
        <v>0.53100000000000003</v>
      </c>
      <c r="F33" s="98">
        <v>0.55600000000000005</v>
      </c>
      <c r="G33" s="98">
        <v>0.58299999999999996</v>
      </c>
      <c r="H33" s="98">
        <v>0.61199999999999999</v>
      </c>
      <c r="I33" s="98">
        <v>0.64400000000000002</v>
      </c>
      <c r="J33" s="98">
        <v>0.67900000000000005</v>
      </c>
      <c r="K33" s="98">
        <v>0.71699999999999997</v>
      </c>
      <c r="L33" s="98">
        <v>0.75900000000000001</v>
      </c>
      <c r="M33" s="98">
        <v>0.80400000000000005</v>
      </c>
      <c r="N33" s="98">
        <v>0.85399999999999998</v>
      </c>
      <c r="O33" s="98">
        <v>0.90900000000000003</v>
      </c>
      <c r="P33" s="98">
        <v>0.96899999999999997</v>
      </c>
      <c r="Q33" s="98">
        <v>1.0349999999999999</v>
      </c>
      <c r="R33" s="98">
        <v>1.107</v>
      </c>
      <c r="S33" s="98">
        <v>1.1879999999999999</v>
      </c>
      <c r="T33" s="98">
        <v>1.2769999999999999</v>
      </c>
      <c r="U33" s="98">
        <v>1.3759999999999999</v>
      </c>
      <c r="V33" s="98"/>
      <c r="Y33" s="96">
        <v>6</v>
      </c>
      <c r="Z33" s="98">
        <v>0.85199999999999998</v>
      </c>
      <c r="AA33" s="98">
        <v>0.86699999999999999</v>
      </c>
      <c r="AB33" s="98">
        <v>0.88100000000000001</v>
      </c>
      <c r="AC33" s="98">
        <v>0.89600000000000002</v>
      </c>
      <c r="AD33" s="98">
        <v>0.91100000000000003</v>
      </c>
      <c r="AE33" s="98">
        <v>0.92700000000000005</v>
      </c>
      <c r="AF33" s="98">
        <v>0.94299999999999995</v>
      </c>
      <c r="AG33" s="98">
        <v>0.95899999999999996</v>
      </c>
      <c r="AH33" s="98">
        <v>0.97499999999999998</v>
      </c>
      <c r="AI33" s="98">
        <v>0.99199999999999999</v>
      </c>
      <c r="AJ33" s="98"/>
    </row>
    <row r="34" spans="1:37">
      <c r="A34" s="96">
        <v>7</v>
      </c>
      <c r="B34" s="98">
        <v>0.46800000000000003</v>
      </c>
      <c r="C34" s="98">
        <v>0.48799999999999999</v>
      </c>
      <c r="D34" s="98">
        <v>0.51</v>
      </c>
      <c r="E34" s="98">
        <v>0.53300000000000003</v>
      </c>
      <c r="F34" s="98">
        <v>0.55800000000000005</v>
      </c>
      <c r="G34" s="98">
        <v>0.58499999999999996</v>
      </c>
      <c r="H34" s="98">
        <v>0.61499999999999999</v>
      </c>
      <c r="I34" s="98">
        <v>0.64700000000000002</v>
      </c>
      <c r="J34" s="98">
        <v>0.68200000000000005</v>
      </c>
      <c r="K34" s="98">
        <v>0.72</v>
      </c>
      <c r="L34" s="98">
        <v>0.76200000000000001</v>
      </c>
      <c r="M34" s="98">
        <v>0.80800000000000005</v>
      </c>
      <c r="N34" s="98">
        <v>0.85799999999999998</v>
      </c>
      <c r="O34" s="98">
        <v>0.91300000000000003</v>
      </c>
      <c r="P34" s="98">
        <v>0.97399999999999998</v>
      </c>
      <c r="Q34" s="98">
        <v>1.04</v>
      </c>
      <c r="R34" s="98">
        <v>1.1140000000000001</v>
      </c>
      <c r="S34" s="98">
        <v>1.1950000000000001</v>
      </c>
      <c r="T34" s="98">
        <v>1.2849999999999999</v>
      </c>
      <c r="U34" s="98">
        <v>1.3839999999999999</v>
      </c>
      <c r="V34" s="98"/>
      <c r="Y34" s="96">
        <v>7</v>
      </c>
      <c r="Z34" s="98">
        <v>0.85299999999999998</v>
      </c>
      <c r="AA34" s="98">
        <v>0.86799999999999999</v>
      </c>
      <c r="AB34" s="98">
        <v>0.88300000000000001</v>
      </c>
      <c r="AC34" s="98">
        <v>0.89800000000000002</v>
      </c>
      <c r="AD34" s="98">
        <v>0.91300000000000003</v>
      </c>
      <c r="AE34" s="98">
        <v>0.92800000000000005</v>
      </c>
      <c r="AF34" s="98">
        <v>0.94399999999999995</v>
      </c>
      <c r="AG34" s="98">
        <v>0.96</v>
      </c>
      <c r="AH34" s="98">
        <v>0.97599999999999998</v>
      </c>
      <c r="AI34" s="98">
        <v>0.99299999999999999</v>
      </c>
      <c r="AJ34" s="98"/>
    </row>
    <row r="35" spans="1:37">
      <c r="A35" s="96">
        <v>8</v>
      </c>
      <c r="B35" s="98">
        <v>0.47</v>
      </c>
      <c r="C35" s="98">
        <v>0.49</v>
      </c>
      <c r="D35" s="98">
        <v>0.51200000000000001</v>
      </c>
      <c r="E35" s="98">
        <v>0.53500000000000003</v>
      </c>
      <c r="F35" s="98">
        <v>0.56000000000000005</v>
      </c>
      <c r="G35" s="98">
        <v>0.58799999999999997</v>
      </c>
      <c r="H35" s="98">
        <v>0.61699999999999999</v>
      </c>
      <c r="I35" s="98">
        <v>0.65</v>
      </c>
      <c r="J35" s="98">
        <v>0.68500000000000005</v>
      </c>
      <c r="K35" s="98">
        <v>0.72399999999999998</v>
      </c>
      <c r="L35" s="98">
        <v>0.76600000000000001</v>
      </c>
      <c r="M35" s="98">
        <v>0.81200000000000006</v>
      </c>
      <c r="N35" s="98">
        <v>0.86299999999999999</v>
      </c>
      <c r="O35" s="98">
        <v>0.91800000000000004</v>
      </c>
      <c r="P35" s="98">
        <v>0.97899999999999998</v>
      </c>
      <c r="Q35" s="98">
        <v>1.046</v>
      </c>
      <c r="R35" s="98">
        <v>1.1200000000000001</v>
      </c>
      <c r="S35" s="98">
        <v>1.202</v>
      </c>
      <c r="T35" s="98">
        <v>1.292</v>
      </c>
      <c r="U35" s="98">
        <v>1.393</v>
      </c>
      <c r="V35" s="98"/>
      <c r="Y35" s="96">
        <v>8</v>
      </c>
      <c r="Z35" s="98">
        <v>0.85399999999999998</v>
      </c>
      <c r="AA35" s="98">
        <v>0.86899999999999999</v>
      </c>
      <c r="AB35" s="98">
        <v>0.88400000000000001</v>
      </c>
      <c r="AC35" s="98">
        <v>0.89900000000000002</v>
      </c>
      <c r="AD35" s="98">
        <v>0.91400000000000003</v>
      </c>
      <c r="AE35" s="98">
        <v>0.93</v>
      </c>
      <c r="AF35" s="98">
        <v>0.94499999999999995</v>
      </c>
      <c r="AG35" s="98">
        <v>0.96099999999999997</v>
      </c>
      <c r="AH35" s="98">
        <v>0.97799999999999998</v>
      </c>
      <c r="AI35" s="98">
        <v>0.99399999999999999</v>
      </c>
      <c r="AJ35" s="98"/>
    </row>
    <row r="36" spans="1:37">
      <c r="A36" s="96">
        <v>9</v>
      </c>
      <c r="B36" s="98">
        <v>0.47099999999999997</v>
      </c>
      <c r="C36" s="98">
        <v>0.49199999999999999</v>
      </c>
      <c r="D36" s="98">
        <v>0.51400000000000001</v>
      </c>
      <c r="E36" s="98">
        <v>0.53700000000000003</v>
      </c>
      <c r="F36" s="98">
        <v>0.56299999999999994</v>
      </c>
      <c r="G36" s="98">
        <v>0.59</v>
      </c>
      <c r="H36" s="98">
        <v>0.62</v>
      </c>
      <c r="I36" s="98">
        <v>0.65300000000000002</v>
      </c>
      <c r="J36" s="98">
        <v>0.68799999999999994</v>
      </c>
      <c r="K36" s="98">
        <v>0.72699999999999998</v>
      </c>
      <c r="L36" s="98">
        <v>0.77</v>
      </c>
      <c r="M36" s="98">
        <v>0.81599999999999995</v>
      </c>
      <c r="N36" s="98">
        <v>0.86699999999999999</v>
      </c>
      <c r="O36" s="98">
        <v>0.92300000000000004</v>
      </c>
      <c r="P36" s="98">
        <v>0.98399999999999999</v>
      </c>
      <c r="Q36" s="98">
        <v>1.052</v>
      </c>
      <c r="R36" s="98">
        <v>1.1259999999999999</v>
      </c>
      <c r="S36" s="98">
        <v>1.2090000000000001</v>
      </c>
      <c r="T36" s="98">
        <v>1.3</v>
      </c>
      <c r="U36" s="98">
        <v>1.4019999999999999</v>
      </c>
      <c r="V36" s="98"/>
      <c r="Y36" s="96">
        <v>9</v>
      </c>
      <c r="Z36" s="98">
        <v>0.85599999999999998</v>
      </c>
      <c r="AA36" s="98">
        <v>0.87</v>
      </c>
      <c r="AB36" s="98">
        <v>0.88500000000000001</v>
      </c>
      <c r="AC36" s="98">
        <v>0.9</v>
      </c>
      <c r="AD36" s="98">
        <v>0.91500000000000004</v>
      </c>
      <c r="AE36" s="98">
        <v>0.93100000000000005</v>
      </c>
      <c r="AF36" s="98">
        <v>0.94699999999999995</v>
      </c>
      <c r="AG36" s="98">
        <v>0.96299999999999997</v>
      </c>
      <c r="AH36" s="98">
        <v>0.97899999999999998</v>
      </c>
      <c r="AI36" s="98">
        <v>0.996</v>
      </c>
      <c r="AJ36" s="98"/>
    </row>
    <row r="37" spans="1:37">
      <c r="A37" s="96">
        <v>10</v>
      </c>
      <c r="B37" s="98">
        <v>0.47299999999999998</v>
      </c>
      <c r="C37" s="98">
        <v>0.49299999999999999</v>
      </c>
      <c r="D37" s="98">
        <v>0.51500000000000001</v>
      </c>
      <c r="E37" s="98">
        <v>0.53900000000000003</v>
      </c>
      <c r="F37" s="98">
        <v>0.56499999999999995</v>
      </c>
      <c r="G37" s="98">
        <v>0.59199999999999997</v>
      </c>
      <c r="H37" s="98">
        <v>0.623</v>
      </c>
      <c r="I37" s="98">
        <v>0.65500000000000003</v>
      </c>
      <c r="J37" s="98">
        <v>0.69099999999999995</v>
      </c>
      <c r="K37" s="98">
        <v>0.73</v>
      </c>
      <c r="L37" s="98">
        <v>0.77300000000000002</v>
      </c>
      <c r="M37" s="98">
        <v>0.82</v>
      </c>
      <c r="N37" s="98">
        <v>0.871</v>
      </c>
      <c r="O37" s="98">
        <v>0.92800000000000005</v>
      </c>
      <c r="P37" s="98">
        <v>0.99</v>
      </c>
      <c r="Q37" s="98">
        <v>1.0580000000000001</v>
      </c>
      <c r="R37" s="98">
        <v>1.133</v>
      </c>
      <c r="S37" s="98">
        <v>1.216</v>
      </c>
      <c r="T37" s="98">
        <v>1.3080000000000001</v>
      </c>
      <c r="U37" s="98">
        <v>1.41</v>
      </c>
      <c r="V37" s="98"/>
      <c r="Y37" s="96">
        <v>10</v>
      </c>
      <c r="Z37" s="98">
        <v>0.85699999999999998</v>
      </c>
      <c r="AA37" s="98">
        <v>0.871</v>
      </c>
      <c r="AB37" s="98">
        <v>0.88600000000000001</v>
      </c>
      <c r="AC37" s="98">
        <v>0.90100000000000002</v>
      </c>
      <c r="AD37" s="98">
        <v>0.91700000000000004</v>
      </c>
      <c r="AE37" s="98">
        <v>0.93200000000000005</v>
      </c>
      <c r="AF37" s="98">
        <v>0.94799999999999995</v>
      </c>
      <c r="AG37" s="98">
        <v>0.96399999999999997</v>
      </c>
      <c r="AH37" s="98">
        <v>0.98099999999999998</v>
      </c>
      <c r="AI37" s="98">
        <v>0.997</v>
      </c>
      <c r="AJ37" s="98"/>
    </row>
    <row r="38" spans="1:37">
      <c r="A38" s="96">
        <v>11</v>
      </c>
      <c r="B38" s="98">
        <v>0.47499999999999998</v>
      </c>
      <c r="C38" s="98">
        <v>0.495</v>
      </c>
      <c r="D38" s="98">
        <v>0.51700000000000002</v>
      </c>
      <c r="E38" s="98">
        <v>0.54100000000000004</v>
      </c>
      <c r="F38" s="98">
        <v>0.56699999999999995</v>
      </c>
      <c r="G38" s="98">
        <v>0.59499999999999997</v>
      </c>
      <c r="H38" s="98">
        <v>0.625</v>
      </c>
      <c r="I38" s="98">
        <v>0.65800000000000003</v>
      </c>
      <c r="J38" s="98">
        <v>0.69399999999999995</v>
      </c>
      <c r="K38" s="98">
        <v>0.73399999999999999</v>
      </c>
      <c r="L38" s="98">
        <v>0.77700000000000002</v>
      </c>
      <c r="M38" s="98">
        <v>0.82399999999999995</v>
      </c>
      <c r="N38" s="98">
        <v>0.876</v>
      </c>
      <c r="O38" s="98">
        <v>0.93200000000000005</v>
      </c>
      <c r="P38" s="98">
        <v>0.995</v>
      </c>
      <c r="Q38" s="98">
        <v>1.0629999999999999</v>
      </c>
      <c r="R38" s="98">
        <v>1.139</v>
      </c>
      <c r="S38" s="98">
        <v>1.2230000000000001</v>
      </c>
      <c r="T38" s="98">
        <v>1.3160000000000001</v>
      </c>
      <c r="U38" s="98">
        <v>1.419</v>
      </c>
      <c r="V38" s="98"/>
      <c r="Y38" s="96">
        <v>11</v>
      </c>
      <c r="Z38" s="98">
        <v>0.85799999999999998</v>
      </c>
      <c r="AA38" s="98">
        <v>0.873</v>
      </c>
      <c r="AB38" s="98">
        <v>0.88700000000000001</v>
      </c>
      <c r="AC38" s="98">
        <v>0.90300000000000002</v>
      </c>
      <c r="AD38" s="98">
        <v>0.91800000000000004</v>
      </c>
      <c r="AE38" s="98">
        <v>0.93300000000000005</v>
      </c>
      <c r="AF38" s="98">
        <v>0.94899999999999995</v>
      </c>
      <c r="AG38" s="98">
        <v>0.96599999999999997</v>
      </c>
      <c r="AH38" s="98">
        <v>0.98199999999999998</v>
      </c>
      <c r="AI38" s="98">
        <v>0.999</v>
      </c>
      <c r="AJ38" s="98"/>
    </row>
    <row r="40" spans="1:37">
      <c r="A40" s="68" t="s">
        <v>576</v>
      </c>
      <c r="B40"/>
      <c r="C40"/>
      <c r="D40"/>
      <c r="E40"/>
      <c r="F40"/>
      <c r="G40"/>
      <c r="H40"/>
      <c r="I40"/>
      <c r="J40"/>
      <c r="K40"/>
      <c r="L40"/>
      <c r="Y40" s="68" t="s">
        <v>576</v>
      </c>
      <c r="Z40"/>
      <c r="AA40"/>
      <c r="AB40"/>
      <c r="AC40"/>
      <c r="AD40"/>
      <c r="AE40"/>
      <c r="AF40"/>
      <c r="AG40"/>
      <c r="AH40"/>
      <c r="AI40"/>
      <c r="AJ40"/>
      <c r="AK40"/>
    </row>
    <row r="41" spans="1:37" ht="13.8">
      <c r="A41" s="69"/>
      <c r="B41"/>
      <c r="C41"/>
      <c r="D41"/>
      <c r="E41"/>
      <c r="F41"/>
      <c r="G41"/>
      <c r="H41"/>
      <c r="I41"/>
      <c r="J41"/>
      <c r="K41"/>
      <c r="L41"/>
      <c r="Y41" s="69"/>
      <c r="Z41"/>
      <c r="AA41"/>
      <c r="AB41"/>
      <c r="AC41"/>
      <c r="AD41"/>
      <c r="AE41"/>
      <c r="AF41"/>
      <c r="AG41"/>
      <c r="AH41"/>
      <c r="AI41"/>
      <c r="AJ41"/>
      <c r="AK41"/>
    </row>
    <row r="42" spans="1:37">
      <c r="A42" s="70" t="s">
        <v>577</v>
      </c>
      <c r="B42" s="171" t="s">
        <v>578</v>
      </c>
      <c r="C42" s="171"/>
      <c r="D42" s="171"/>
      <c r="E42" s="171"/>
      <c r="F42" s="171"/>
      <c r="G42" s="171"/>
      <c r="H42" s="171"/>
      <c r="I42" s="171"/>
      <c r="J42" s="171"/>
      <c r="K42" s="171"/>
      <c r="L42" s="171"/>
      <c r="Y42" s="70" t="s">
        <v>577</v>
      </c>
      <c r="Z42" s="171" t="s">
        <v>578</v>
      </c>
      <c r="AA42" s="171"/>
      <c r="AB42" s="171"/>
      <c r="AC42" s="171"/>
      <c r="AD42" s="171"/>
      <c r="AE42" s="171"/>
      <c r="AF42" s="171"/>
      <c r="AG42" s="171"/>
      <c r="AH42" s="171"/>
      <c r="AI42" s="171"/>
      <c r="AJ42" s="171"/>
      <c r="AK42" s="171"/>
    </row>
    <row r="43" spans="1:37">
      <c r="A43" s="173" t="s">
        <v>579</v>
      </c>
      <c r="B43" s="172" t="s">
        <v>580</v>
      </c>
      <c r="C43" s="172"/>
      <c r="D43" s="172"/>
      <c r="E43" s="172"/>
      <c r="F43" s="172"/>
      <c r="G43" s="172"/>
      <c r="H43" s="172"/>
      <c r="I43" s="172"/>
      <c r="J43" s="172"/>
      <c r="K43" s="172"/>
      <c r="L43" s="172"/>
      <c r="Y43" s="70" t="s">
        <v>581</v>
      </c>
      <c r="Z43" s="71" t="s">
        <v>582</v>
      </c>
      <c r="AA43"/>
      <c r="AB43"/>
      <c r="AC43"/>
      <c r="AD43"/>
      <c r="AE43"/>
      <c r="AF43"/>
      <c r="AG43"/>
      <c r="AH43"/>
      <c r="AI43"/>
      <c r="AJ43"/>
      <c r="AK43"/>
    </row>
    <row r="44" spans="1:37" ht="39.6" customHeight="1">
      <c r="A44" s="173"/>
      <c r="B44" s="172"/>
      <c r="C44" s="172"/>
      <c r="D44" s="172"/>
      <c r="E44" s="172"/>
      <c r="F44" s="172"/>
      <c r="G44" s="172"/>
      <c r="H44" s="172"/>
      <c r="I44" s="172"/>
      <c r="J44" s="172"/>
      <c r="K44" s="172"/>
      <c r="L44" s="172"/>
      <c r="Y44" s="70" t="s">
        <v>583</v>
      </c>
      <c r="Z44" s="172" t="s">
        <v>584</v>
      </c>
      <c r="AA44" s="172"/>
      <c r="AB44" s="172"/>
      <c r="AC44" s="172"/>
      <c r="AD44" s="172"/>
      <c r="AE44" s="172"/>
      <c r="AF44" s="172"/>
      <c r="AG44" s="172"/>
      <c r="AH44" s="172"/>
      <c r="AI44" s="172"/>
      <c r="AJ44" s="172"/>
      <c r="AK44" s="172"/>
    </row>
    <row r="45" spans="1:37">
      <c r="A45" s="173" t="s">
        <v>585</v>
      </c>
      <c r="B45" s="172" t="s">
        <v>586</v>
      </c>
      <c r="C45" s="172"/>
      <c r="D45" s="172"/>
      <c r="E45" s="172"/>
      <c r="F45" s="172"/>
      <c r="G45" s="172"/>
      <c r="H45" s="172"/>
      <c r="I45" s="172"/>
      <c r="J45" s="172"/>
      <c r="K45" s="172"/>
      <c r="L45" s="172"/>
      <c r="Y45" s="70"/>
      <c r="Z45" s="172"/>
      <c r="AA45" s="172"/>
      <c r="AB45" s="172"/>
      <c r="AC45" s="172"/>
      <c r="AD45" s="172"/>
      <c r="AE45" s="172"/>
      <c r="AF45" s="172"/>
      <c r="AG45" s="172"/>
      <c r="AH45" s="172"/>
      <c r="AI45" s="172"/>
      <c r="AJ45" s="172"/>
      <c r="AK45" s="172"/>
    </row>
    <row r="46" spans="1:37" ht="27.6" customHeight="1">
      <c r="A46" s="173"/>
      <c r="B46" s="172"/>
      <c r="C46" s="172"/>
      <c r="D46" s="172"/>
      <c r="E46" s="172"/>
      <c r="F46" s="172"/>
      <c r="G46" s="172"/>
      <c r="H46" s="172"/>
      <c r="I46" s="172"/>
      <c r="J46" s="172"/>
      <c r="K46" s="172"/>
      <c r="L46" s="172"/>
      <c r="Y46" s="70" t="s">
        <v>587</v>
      </c>
      <c r="Z46" s="71" t="s">
        <v>588</v>
      </c>
      <c r="AA46" s="72"/>
      <c r="AB46" s="72"/>
      <c r="AC46" s="72"/>
      <c r="AD46" s="72"/>
      <c r="AE46" s="72"/>
      <c r="AF46" s="72"/>
      <c r="AG46" s="72"/>
      <c r="AH46" s="72"/>
      <c r="AI46" s="72"/>
      <c r="AJ46" s="72"/>
      <c r="AK46" s="72"/>
    </row>
    <row r="47" spans="1:37">
      <c r="A47" s="173"/>
      <c r="B47" s="170" t="s">
        <v>589</v>
      </c>
      <c r="C47" s="170"/>
      <c r="D47" s="170"/>
      <c r="E47" s="170"/>
      <c r="F47" s="170"/>
      <c r="G47" s="170"/>
      <c r="H47" s="170"/>
      <c r="I47" s="170"/>
      <c r="J47" s="170"/>
      <c r="K47" s="170"/>
      <c r="L47" s="170"/>
      <c r="Y47" s="70"/>
      <c r="Z47" s="73"/>
      <c r="AA47" s="73"/>
      <c r="AB47" s="73"/>
      <c r="AC47" s="73"/>
      <c r="AD47" s="73"/>
      <c r="AE47" s="73"/>
      <c r="AF47" s="73"/>
      <c r="AG47" s="73"/>
      <c r="AH47" s="73"/>
      <c r="AI47" s="73"/>
      <c r="AJ47" s="73"/>
      <c r="AK47" s="73"/>
    </row>
    <row r="48" spans="1:37">
      <c r="A48" s="173"/>
      <c r="B48" s="169" t="s">
        <v>590</v>
      </c>
      <c r="C48" s="169"/>
      <c r="D48" s="169"/>
      <c r="E48" s="169"/>
      <c r="F48" s="169"/>
      <c r="G48" s="169"/>
      <c r="H48" s="169"/>
      <c r="I48" s="169"/>
      <c r="J48" s="169"/>
      <c r="K48" s="169"/>
      <c r="L48" s="169"/>
      <c r="Y48" s="70"/>
      <c r="Z48" s="74"/>
      <c r="AA48" s="74"/>
      <c r="AB48" s="74"/>
      <c r="AC48" s="74"/>
      <c r="AD48" s="74"/>
      <c r="AE48" s="74"/>
      <c r="AF48" s="74"/>
      <c r="AG48" s="74"/>
      <c r="AH48" s="74"/>
      <c r="AI48" s="74"/>
      <c r="AJ48" s="74"/>
      <c r="AK48" s="74"/>
    </row>
    <row r="49" spans="1:37" ht="21.6" customHeight="1">
      <c r="A49" s="173"/>
      <c r="B49" s="169"/>
      <c r="C49" s="169"/>
      <c r="D49" s="169"/>
      <c r="E49" s="169"/>
      <c r="F49" s="169"/>
      <c r="G49" s="169"/>
      <c r="H49" s="169"/>
      <c r="I49" s="169"/>
      <c r="J49" s="169"/>
      <c r="K49" s="169"/>
      <c r="L49" s="169"/>
      <c r="Y49" s="70"/>
      <c r="Z49" s="74"/>
      <c r="AA49" s="74"/>
      <c r="AB49" s="74"/>
      <c r="AC49" s="74"/>
      <c r="AD49" s="74"/>
      <c r="AE49" s="74"/>
      <c r="AF49" s="74"/>
      <c r="AG49" s="74"/>
      <c r="AH49" s="74"/>
      <c r="AI49" s="74"/>
      <c r="AJ49" s="74"/>
      <c r="AK49" s="74"/>
    </row>
    <row r="50" spans="1:37">
      <c r="A50" s="173"/>
      <c r="B50" s="169" t="s">
        <v>591</v>
      </c>
      <c r="C50" s="169"/>
      <c r="D50" s="169"/>
      <c r="E50" s="169"/>
      <c r="F50" s="169"/>
      <c r="G50" s="169"/>
      <c r="H50" s="169"/>
      <c r="I50" s="169"/>
      <c r="J50" s="169"/>
      <c r="K50" s="169"/>
      <c r="L50" s="169"/>
      <c r="Y50" s="70"/>
      <c r="Z50" s="74"/>
      <c r="AA50" s="74"/>
      <c r="AB50" s="74"/>
      <c r="AC50" s="74"/>
      <c r="AD50" s="74"/>
      <c r="AE50" s="74"/>
      <c r="AF50" s="74"/>
      <c r="AG50" s="74"/>
      <c r="AH50" s="74"/>
      <c r="AI50" s="74"/>
      <c r="AJ50" s="74"/>
      <c r="AK50" s="74"/>
    </row>
    <row r="51" spans="1:37" ht="28.5" customHeight="1">
      <c r="A51" s="173"/>
      <c r="B51" s="169"/>
      <c r="C51" s="169"/>
      <c r="D51" s="169"/>
      <c r="E51" s="169"/>
      <c r="F51" s="169"/>
      <c r="G51" s="169"/>
      <c r="H51" s="169"/>
      <c r="I51" s="169"/>
      <c r="J51" s="169"/>
      <c r="K51" s="169"/>
      <c r="L51" s="169"/>
      <c r="Y51" s="70"/>
      <c r="Z51" s="74"/>
      <c r="AA51" s="74"/>
      <c r="AB51" s="74"/>
      <c r="AC51" s="74"/>
      <c r="AD51" s="74"/>
      <c r="AE51" s="74"/>
      <c r="AF51" s="74"/>
      <c r="AG51" s="74"/>
      <c r="AH51" s="74"/>
      <c r="AI51" s="74"/>
      <c r="AJ51" s="74"/>
      <c r="AK51" s="74"/>
    </row>
    <row r="52" spans="1:37" ht="24" customHeight="1">
      <c r="A52" s="173"/>
      <c r="B52" s="170" t="s">
        <v>592</v>
      </c>
      <c r="C52" s="170"/>
      <c r="D52" s="170"/>
      <c r="E52" s="170"/>
      <c r="F52" s="170"/>
      <c r="G52" s="170"/>
      <c r="H52" s="170"/>
      <c r="I52" s="170"/>
      <c r="J52" s="170"/>
      <c r="K52" s="170"/>
      <c r="L52" s="170"/>
      <c r="Y52" s="70"/>
      <c r="Z52" s="73"/>
      <c r="AA52" s="73"/>
      <c r="AB52" s="73"/>
      <c r="AC52" s="73"/>
      <c r="AD52" s="73"/>
      <c r="AE52" s="73"/>
      <c r="AF52" s="73"/>
      <c r="AG52" s="73"/>
      <c r="AH52" s="73"/>
      <c r="AI52" s="73"/>
      <c r="AJ52" s="73"/>
      <c r="AK52" s="73"/>
    </row>
    <row r="53" spans="1:37" ht="21.6" customHeight="1">
      <c r="A53" s="173" t="s">
        <v>593</v>
      </c>
      <c r="B53" s="172" t="s">
        <v>594</v>
      </c>
      <c r="C53" s="172"/>
      <c r="D53" s="172"/>
      <c r="E53" s="172"/>
      <c r="F53" s="172"/>
      <c r="G53" s="172"/>
      <c r="H53" s="172"/>
      <c r="I53" s="172"/>
      <c r="J53" s="172"/>
      <c r="K53" s="172"/>
      <c r="L53" s="172"/>
      <c r="Y53" s="70"/>
      <c r="Z53" s="72"/>
      <c r="AA53" s="72"/>
      <c r="AB53" s="72"/>
      <c r="AC53" s="72"/>
      <c r="AD53" s="72"/>
      <c r="AE53" s="72"/>
      <c r="AF53" s="72"/>
      <c r="AG53" s="72"/>
      <c r="AH53" s="72"/>
      <c r="AI53" s="72"/>
      <c r="AJ53" s="72"/>
      <c r="AK53" s="72"/>
    </row>
    <row r="54" spans="1:37">
      <c r="A54" s="173"/>
      <c r="B54" s="172"/>
      <c r="C54" s="172"/>
      <c r="D54" s="172"/>
      <c r="E54" s="172"/>
      <c r="F54" s="172"/>
      <c r="G54" s="172"/>
      <c r="H54" s="172"/>
      <c r="I54" s="172"/>
      <c r="J54" s="172"/>
      <c r="K54" s="172"/>
      <c r="L54" s="172"/>
      <c r="Y54" s="70"/>
      <c r="Z54" s="72"/>
      <c r="AA54" s="72"/>
      <c r="AB54" s="72"/>
      <c r="AC54" s="72"/>
      <c r="AD54" s="72"/>
      <c r="AE54" s="72"/>
      <c r="AF54" s="72"/>
      <c r="AG54" s="72"/>
      <c r="AH54" s="72"/>
      <c r="AI54" s="72"/>
      <c r="AJ54" s="72"/>
      <c r="AK54" s="72"/>
    </row>
    <row r="55" spans="1:37" ht="17.55" customHeight="1">
      <c r="A55" s="173" t="s">
        <v>595</v>
      </c>
      <c r="B55" s="172" t="s">
        <v>596</v>
      </c>
      <c r="C55" s="172"/>
      <c r="D55" s="172"/>
      <c r="E55" s="172"/>
      <c r="F55" s="172"/>
      <c r="G55" s="172"/>
      <c r="H55" s="172"/>
      <c r="I55" s="172"/>
      <c r="J55" s="172"/>
      <c r="K55" s="172"/>
      <c r="L55" s="172"/>
      <c r="Y55" s="70"/>
      <c r="Z55" s="72"/>
      <c r="AA55" s="72"/>
      <c r="AB55" s="72"/>
      <c r="AC55" s="72"/>
      <c r="AD55" s="72"/>
      <c r="AE55" s="72"/>
      <c r="AF55" s="72"/>
      <c r="AG55" s="72"/>
      <c r="AH55" s="72"/>
      <c r="AI55" s="72"/>
      <c r="AJ55" s="72"/>
      <c r="AK55" s="72"/>
    </row>
    <row r="56" spans="1:37">
      <c r="A56" s="173"/>
      <c r="B56" s="172"/>
      <c r="C56" s="172"/>
      <c r="D56" s="172"/>
      <c r="E56" s="172"/>
      <c r="F56" s="172"/>
      <c r="G56" s="172"/>
      <c r="H56" s="172"/>
      <c r="I56" s="172"/>
      <c r="J56" s="172"/>
      <c r="K56" s="172"/>
      <c r="L56" s="172"/>
      <c r="Y56" s="70"/>
      <c r="Z56" s="72"/>
      <c r="AA56" s="72"/>
      <c r="AB56" s="72"/>
      <c r="AC56" s="72"/>
      <c r="AD56" s="72"/>
      <c r="AE56" s="72"/>
      <c r="AF56" s="72"/>
      <c r="AG56" s="72"/>
      <c r="AH56" s="72"/>
      <c r="AI56" s="72"/>
      <c r="AJ56" s="72"/>
      <c r="AK56" s="72"/>
    </row>
    <row r="57" spans="1:37">
      <c r="A57" s="173" t="s">
        <v>597</v>
      </c>
      <c r="B57" s="172" t="s">
        <v>598</v>
      </c>
      <c r="C57" s="172"/>
      <c r="D57" s="172"/>
      <c r="E57" s="172"/>
      <c r="F57" s="172"/>
      <c r="G57" s="172"/>
      <c r="H57" s="172"/>
      <c r="I57" s="172"/>
      <c r="J57" s="172"/>
      <c r="K57" s="172"/>
      <c r="L57" s="172"/>
      <c r="Y57" s="70"/>
      <c r="Z57" s="72"/>
      <c r="AA57" s="72"/>
      <c r="AB57" s="72"/>
      <c r="AC57" s="72"/>
      <c r="AD57" s="72"/>
      <c r="AE57" s="72"/>
      <c r="AF57" s="72"/>
      <c r="AG57" s="72"/>
      <c r="AH57" s="72"/>
      <c r="AI57" s="72"/>
      <c r="AJ57" s="72"/>
      <c r="AK57" s="72"/>
    </row>
    <row r="58" spans="1:37">
      <c r="A58" s="173"/>
      <c r="B58" s="172"/>
      <c r="C58" s="172"/>
      <c r="D58" s="172"/>
      <c r="E58" s="172"/>
      <c r="F58" s="172"/>
      <c r="G58" s="172"/>
      <c r="H58" s="172"/>
      <c r="I58" s="172"/>
      <c r="J58" s="172"/>
      <c r="K58" s="172"/>
      <c r="L58" s="172"/>
      <c r="Y58" s="70"/>
      <c r="Z58" s="72"/>
      <c r="AA58" s="72"/>
      <c r="AB58" s="72"/>
      <c r="AC58" s="72"/>
      <c r="AD58" s="72"/>
      <c r="AE58" s="72"/>
      <c r="AF58" s="72"/>
      <c r="AG58" s="72"/>
      <c r="AH58" s="72"/>
      <c r="AI58" s="72"/>
      <c r="AJ58" s="72"/>
      <c r="AK58" s="72"/>
    </row>
    <row r="59" spans="1:37">
      <c r="A59" s="70" t="s">
        <v>599</v>
      </c>
      <c r="B59" s="171" t="s">
        <v>588</v>
      </c>
      <c r="C59" s="171"/>
      <c r="D59" s="171"/>
      <c r="E59" s="171"/>
      <c r="F59" s="171"/>
      <c r="G59" s="171"/>
      <c r="H59" s="171"/>
      <c r="I59" s="171"/>
      <c r="J59" s="171"/>
      <c r="K59" s="171"/>
      <c r="L59" s="171"/>
      <c r="Y59" s="70"/>
      <c r="Z59" s="71"/>
      <c r="AA59" s="71"/>
      <c r="AB59" s="71"/>
      <c r="AC59" s="71"/>
      <c r="AD59" s="71"/>
      <c r="AE59" s="71"/>
      <c r="AF59" s="71"/>
      <c r="AG59" s="71"/>
      <c r="AH59" s="71"/>
      <c r="AI59" s="71"/>
      <c r="AJ59" s="71"/>
      <c r="AK59" s="71"/>
    </row>
  </sheetData>
  <sheetProtection algorithmName="SHA-512" hashValue="n0BkCYq7CDoRdvVUtv0qGuDHZAFZexx4bpCWeZMfCujZxi4WFzVQTUBw5iP6kzIV9/TCRSIGq3s4XHoimz1pmQ==" saltValue="ixYlO17gGDbJw5pQpgzeBA==" spinCount="100000" sheet="1" objects="1" scenarios="1"/>
  <mergeCells count="18">
    <mergeCell ref="A43:A44"/>
    <mergeCell ref="B43:L44"/>
    <mergeCell ref="A45:A52"/>
    <mergeCell ref="B45:L46"/>
    <mergeCell ref="B47:L47"/>
    <mergeCell ref="B48:L49"/>
    <mergeCell ref="A53:A54"/>
    <mergeCell ref="B53:L54"/>
    <mergeCell ref="A55:A56"/>
    <mergeCell ref="B55:L56"/>
    <mergeCell ref="A57:A58"/>
    <mergeCell ref="B57:L58"/>
    <mergeCell ref="B50:L51"/>
    <mergeCell ref="B52:L52"/>
    <mergeCell ref="B59:L59"/>
    <mergeCell ref="Z42:AK42"/>
    <mergeCell ref="B42:L42"/>
    <mergeCell ref="Z44:AK45"/>
  </mergeCells>
  <conditionalFormatting sqref="A6:A21 Y6:Y21">
    <cfRule type="expression" dxfId="387" priority="7" stopIfTrue="1">
      <formula>MOD(ROW(),2)=0</formula>
    </cfRule>
    <cfRule type="expression" dxfId="386" priority="8" stopIfTrue="1">
      <formula>MOD(ROW(),2)&lt;&gt;0</formula>
    </cfRule>
  </conditionalFormatting>
  <conditionalFormatting sqref="A26:A38">
    <cfRule type="expression" dxfId="385" priority="20" stopIfTrue="1">
      <formula>MOD(ROW(),2)&lt;&gt;0</formula>
    </cfRule>
    <cfRule type="expression" dxfId="384" priority="19" stopIfTrue="1">
      <formula>MOD(ROW(),2)=0</formula>
    </cfRule>
  </conditionalFormatting>
  <conditionalFormatting sqref="B6:V21">
    <cfRule type="expression" dxfId="383" priority="3" stopIfTrue="1">
      <formula>MOD(ROW(),2)=0</formula>
    </cfRule>
    <cfRule type="expression" dxfId="382" priority="4" stopIfTrue="1">
      <formula>MOD(ROW(),2)&lt;&gt;0</formula>
    </cfRule>
  </conditionalFormatting>
  <conditionalFormatting sqref="B26:V38">
    <cfRule type="expression" dxfId="381" priority="22" stopIfTrue="1">
      <formula>MOD(ROW(),2)&lt;&gt;0</formula>
    </cfRule>
    <cfRule type="expression" dxfId="380" priority="21" stopIfTrue="1">
      <formula>MOD(ROW(),2)=0</formula>
    </cfRule>
  </conditionalFormatting>
  <conditionalFormatting sqref="Y26:Y38">
    <cfRule type="expression" dxfId="379" priority="15" stopIfTrue="1">
      <formula>MOD(ROW(),2)=0</formula>
    </cfRule>
    <cfRule type="expression" dxfId="378" priority="16" stopIfTrue="1">
      <formula>MOD(ROW(),2)&lt;&gt;0</formula>
    </cfRule>
  </conditionalFormatting>
  <conditionalFormatting sqref="Z6:AJ21">
    <cfRule type="expression" dxfId="377" priority="1" stopIfTrue="1">
      <formula>MOD(ROW(),2)=0</formula>
    </cfRule>
    <cfRule type="expression" dxfId="376" priority="2" stopIfTrue="1">
      <formula>MOD(ROW(),2)&lt;&gt;0</formula>
    </cfRule>
  </conditionalFormatting>
  <conditionalFormatting sqref="Z26:AJ38">
    <cfRule type="expression" dxfId="375" priority="17" stopIfTrue="1">
      <formula>MOD(ROW(),2)=0</formula>
    </cfRule>
    <cfRule type="expression" dxfId="374" priority="1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66"/>
  <dimension ref="A1:Q48"/>
  <sheetViews>
    <sheetView showGridLines="0" zoomScale="85" zoomScaleNormal="85" workbookViewId="0">
      <selection activeCell="B10" sqref="B10"/>
    </sheetView>
  </sheetViews>
  <sheetFormatPr defaultColWidth="10" defaultRowHeight="13.2"/>
  <cols>
    <col min="1" max="1" width="31.5546875" style="15" customWidth="1"/>
    <col min="2" max="17" width="9.44140625" style="15" customWidth="1"/>
    <col min="18" max="16384" width="10" style="15"/>
  </cols>
  <sheetData>
    <row r="1" spans="1:17" ht="21">
      <c r="A1" s="14" t="s">
        <v>0</v>
      </c>
      <c r="B1" s="37"/>
      <c r="C1" s="37"/>
      <c r="D1" s="37"/>
      <c r="E1" s="37"/>
      <c r="F1" s="37"/>
      <c r="G1" s="37"/>
      <c r="H1" s="37"/>
      <c r="I1" s="37"/>
    </row>
    <row r="2" spans="1:17" ht="15.6">
      <c r="A2" s="16" t="str">
        <f>IF(title="&gt; Enter workbook title here","Enter workbook title in Cover sheet",title)</f>
        <v>AFPS - Consolidated Factor Spreadsheet</v>
      </c>
      <c r="B2" s="38"/>
      <c r="C2" s="38"/>
      <c r="D2" s="38"/>
      <c r="E2" s="38"/>
      <c r="F2" s="38"/>
      <c r="G2" s="38"/>
      <c r="H2" s="38"/>
      <c r="I2" s="38"/>
    </row>
    <row r="3" spans="1:17" ht="15.6">
      <c r="A3" s="17" t="str">
        <f>TABLE_FACTOR_TYPE&amp;" - x-"&amp;TABLE_SERIES_NUMBER</f>
        <v>ERF and LRF - x-402</v>
      </c>
      <c r="B3" s="38"/>
      <c r="C3" s="38"/>
      <c r="D3" s="38"/>
      <c r="E3" s="38"/>
      <c r="F3" s="38"/>
      <c r="G3" s="38"/>
      <c r="H3" s="38"/>
      <c r="I3" s="38"/>
    </row>
    <row r="4" spans="1:17">
      <c r="A4" s="18"/>
    </row>
    <row r="6" spans="1:17">
      <c r="A6" s="39" t="s">
        <v>466</v>
      </c>
      <c r="B6" s="40" t="s">
        <v>467</v>
      </c>
      <c r="C6" s="40"/>
      <c r="D6" s="40"/>
      <c r="E6" s="40"/>
      <c r="F6" s="40"/>
      <c r="G6" s="40"/>
      <c r="H6" s="40"/>
      <c r="I6" s="40"/>
      <c r="J6" s="40"/>
      <c r="K6" s="40"/>
      <c r="L6" s="40"/>
      <c r="M6" s="40"/>
      <c r="N6" s="40"/>
      <c r="O6" s="40"/>
      <c r="P6" s="40"/>
      <c r="Q6" s="40"/>
    </row>
    <row r="7" spans="1:17">
      <c r="A7" s="41" t="s">
        <v>468</v>
      </c>
      <c r="B7" s="42" t="s">
        <v>469</v>
      </c>
      <c r="C7" s="42"/>
      <c r="D7" s="42"/>
      <c r="E7" s="42"/>
      <c r="F7" s="42"/>
      <c r="G7" s="42"/>
      <c r="H7" s="42"/>
      <c r="I7" s="42"/>
      <c r="J7" s="42"/>
      <c r="K7" s="42"/>
      <c r="L7" s="42"/>
      <c r="M7" s="42"/>
      <c r="N7" s="42"/>
      <c r="O7" s="42"/>
      <c r="P7" s="42"/>
      <c r="Q7" s="42"/>
    </row>
    <row r="8" spans="1:17">
      <c r="A8" s="41" t="s">
        <v>90</v>
      </c>
      <c r="B8" s="42" t="s">
        <v>114</v>
      </c>
      <c r="C8" s="42"/>
      <c r="D8" s="42"/>
      <c r="E8" s="42"/>
      <c r="F8" s="42"/>
      <c r="G8" s="42"/>
      <c r="H8" s="42"/>
      <c r="I8" s="42"/>
      <c r="J8" s="42"/>
      <c r="K8" s="42"/>
      <c r="L8" s="42"/>
      <c r="M8" s="42"/>
      <c r="N8" s="42"/>
      <c r="O8" s="42"/>
      <c r="P8" s="42"/>
      <c r="Q8" s="42"/>
    </row>
    <row r="9" spans="1:17">
      <c r="A9" s="41" t="s">
        <v>91</v>
      </c>
      <c r="B9" s="42" t="s">
        <v>240</v>
      </c>
      <c r="C9" s="42"/>
      <c r="D9" s="42"/>
      <c r="E9" s="42"/>
      <c r="F9" s="42"/>
      <c r="G9" s="42"/>
      <c r="H9" s="42"/>
      <c r="I9" s="42"/>
      <c r="J9" s="42"/>
      <c r="K9" s="42"/>
      <c r="L9" s="42"/>
      <c r="M9" s="42"/>
      <c r="N9" s="42"/>
      <c r="O9" s="42"/>
      <c r="P9" s="42"/>
      <c r="Q9" s="42"/>
    </row>
    <row r="10" spans="1:17">
      <c r="A10" s="41" t="s">
        <v>6</v>
      </c>
      <c r="B10" s="42" t="s">
        <v>249</v>
      </c>
      <c r="C10" s="42"/>
      <c r="D10" s="42"/>
      <c r="E10" s="42"/>
      <c r="F10" s="42"/>
      <c r="G10" s="42"/>
      <c r="H10" s="42"/>
      <c r="I10" s="42"/>
      <c r="J10" s="42"/>
      <c r="K10" s="42"/>
      <c r="L10" s="42"/>
      <c r="M10" s="42"/>
      <c r="N10" s="42"/>
      <c r="O10" s="42"/>
      <c r="P10" s="42"/>
      <c r="Q10" s="42"/>
    </row>
    <row r="11" spans="1:17">
      <c r="A11" s="41" t="s">
        <v>92</v>
      </c>
      <c r="B11" s="42" t="s">
        <v>115</v>
      </c>
      <c r="C11" s="42"/>
      <c r="D11" s="42"/>
      <c r="E11" s="42"/>
      <c r="F11" s="42"/>
      <c r="G11" s="42"/>
      <c r="H11" s="42"/>
      <c r="I11" s="42"/>
      <c r="J11" s="42"/>
      <c r="K11" s="42"/>
      <c r="L11" s="42"/>
      <c r="M11" s="42"/>
      <c r="N11" s="42"/>
      <c r="O11" s="42"/>
      <c r="P11" s="42"/>
      <c r="Q11" s="42"/>
    </row>
    <row r="12" spans="1:17">
      <c r="A12" s="41" t="s">
        <v>93</v>
      </c>
      <c r="B12" s="42" t="s">
        <v>242</v>
      </c>
      <c r="C12" s="42"/>
      <c r="D12" s="42"/>
      <c r="E12" s="42"/>
      <c r="F12" s="42"/>
      <c r="G12" s="42"/>
      <c r="H12" s="42"/>
      <c r="I12" s="42"/>
      <c r="J12" s="42"/>
      <c r="K12" s="42"/>
      <c r="L12" s="42"/>
      <c r="M12" s="42"/>
      <c r="N12" s="42"/>
      <c r="O12" s="42"/>
      <c r="P12" s="42"/>
      <c r="Q12" s="42"/>
    </row>
    <row r="13" spans="1:17">
      <c r="A13" s="41" t="s">
        <v>470</v>
      </c>
      <c r="B13" s="42">
        <v>0</v>
      </c>
      <c r="C13" s="42"/>
      <c r="D13" s="42"/>
      <c r="E13" s="42"/>
      <c r="F13" s="42"/>
      <c r="G13" s="42"/>
      <c r="H13" s="42"/>
      <c r="I13" s="42"/>
      <c r="J13" s="42"/>
      <c r="K13" s="42"/>
      <c r="L13" s="42"/>
      <c r="M13" s="42"/>
      <c r="N13" s="42"/>
      <c r="O13" s="42"/>
      <c r="P13" s="42"/>
      <c r="Q13" s="42"/>
    </row>
    <row r="14" spans="1:17">
      <c r="A14" s="41" t="s">
        <v>88</v>
      </c>
      <c r="B14" s="42">
        <v>402</v>
      </c>
      <c r="C14" s="42"/>
      <c r="D14" s="42"/>
      <c r="E14" s="42"/>
      <c r="F14" s="42"/>
      <c r="G14" s="42"/>
      <c r="H14" s="42"/>
      <c r="I14" s="42"/>
      <c r="J14" s="42"/>
      <c r="K14" s="42"/>
      <c r="L14" s="42"/>
      <c r="M14" s="42"/>
      <c r="N14" s="42"/>
      <c r="O14" s="42"/>
      <c r="P14" s="42"/>
      <c r="Q14" s="42"/>
    </row>
    <row r="15" spans="1:17">
      <c r="A15" s="41" t="s">
        <v>471</v>
      </c>
      <c r="B15" s="42">
        <v>402</v>
      </c>
      <c r="C15" s="42"/>
      <c r="D15" s="42"/>
      <c r="E15" s="42"/>
      <c r="F15" s="42"/>
      <c r="G15" s="42"/>
      <c r="H15" s="42"/>
      <c r="I15" s="42"/>
      <c r="J15" s="42"/>
      <c r="K15" s="42"/>
      <c r="L15" s="42"/>
      <c r="M15" s="42"/>
      <c r="N15" s="42"/>
      <c r="O15" s="42"/>
      <c r="P15" s="42"/>
      <c r="Q15" s="42"/>
    </row>
    <row r="16" spans="1:17">
      <c r="A16" s="41" t="s">
        <v>95</v>
      </c>
      <c r="B16" s="42" t="s">
        <v>250</v>
      </c>
      <c r="C16" s="42"/>
      <c r="D16" s="42"/>
      <c r="E16" s="42"/>
      <c r="F16" s="42"/>
      <c r="G16" s="42"/>
      <c r="H16" s="42"/>
      <c r="I16" s="42"/>
      <c r="J16" s="42"/>
      <c r="K16" s="42"/>
      <c r="L16" s="42"/>
      <c r="M16" s="42"/>
      <c r="N16" s="42"/>
      <c r="O16" s="42"/>
      <c r="P16" s="42"/>
      <c r="Q16" s="42"/>
    </row>
    <row r="17" spans="1:17" ht="52.8">
      <c r="A17" s="41" t="s">
        <v>96</v>
      </c>
      <c r="B17" s="42"/>
      <c r="C17" s="42"/>
      <c r="D17" s="42"/>
      <c r="E17" s="42"/>
      <c r="F17" s="42"/>
      <c r="G17" s="42"/>
      <c r="H17" s="42"/>
      <c r="I17" s="42"/>
      <c r="J17" s="42"/>
      <c r="K17" s="42"/>
      <c r="L17" s="42"/>
      <c r="M17" s="42"/>
      <c r="N17" s="42"/>
      <c r="O17" s="42"/>
      <c r="P17" s="42"/>
      <c r="Q17" s="42"/>
    </row>
    <row r="18" spans="1:17">
      <c r="A18" s="41" t="s">
        <v>97</v>
      </c>
      <c r="B18" s="43">
        <v>45106</v>
      </c>
      <c r="C18" s="42"/>
      <c r="D18" s="42"/>
      <c r="E18" s="42"/>
      <c r="F18" s="42"/>
      <c r="G18" s="42"/>
      <c r="H18" s="42"/>
      <c r="I18" s="42"/>
      <c r="J18" s="42"/>
      <c r="K18" s="42"/>
      <c r="L18" s="42"/>
      <c r="M18" s="42"/>
      <c r="N18" s="42"/>
      <c r="O18" s="42"/>
      <c r="P18" s="42"/>
      <c r="Q18" s="42"/>
    </row>
    <row r="19" spans="1:17">
      <c r="A19" s="41" t="s">
        <v>98</v>
      </c>
      <c r="B19" s="43">
        <v>45139</v>
      </c>
      <c r="C19" s="42"/>
      <c r="D19" s="42"/>
      <c r="E19" s="42"/>
      <c r="F19" s="42"/>
      <c r="G19" s="42"/>
      <c r="H19" s="42"/>
      <c r="I19" s="42"/>
      <c r="J19" s="42"/>
      <c r="K19" s="42"/>
      <c r="L19" s="42"/>
      <c r="M19" s="42"/>
      <c r="N19" s="42"/>
      <c r="O19" s="42"/>
      <c r="P19" s="42"/>
      <c r="Q19" s="42"/>
    </row>
    <row r="20" spans="1:17">
      <c r="A20" s="41" t="s">
        <v>99</v>
      </c>
      <c r="B20" s="42" t="s">
        <v>109</v>
      </c>
      <c r="C20" s="42"/>
      <c r="D20" s="42"/>
      <c r="E20" s="42"/>
      <c r="F20" s="42"/>
      <c r="G20" s="42"/>
      <c r="H20" s="42"/>
      <c r="I20" s="42"/>
      <c r="J20" s="42"/>
      <c r="K20" s="42"/>
      <c r="L20" s="42"/>
      <c r="M20" s="42"/>
      <c r="N20" s="42"/>
      <c r="O20" s="42"/>
      <c r="P20" s="42"/>
      <c r="Q20" s="42"/>
    </row>
    <row r="21" spans="1:17">
      <c r="A21" s="137" t="s">
        <v>472</v>
      </c>
      <c r="B21" s="42" t="s">
        <v>110</v>
      </c>
      <c r="C21" s="42"/>
      <c r="D21" s="42"/>
      <c r="E21" s="42"/>
      <c r="F21" s="42"/>
      <c r="G21" s="42"/>
      <c r="H21" s="42"/>
      <c r="I21" s="42"/>
      <c r="J21" s="42"/>
      <c r="K21" s="42"/>
      <c r="L21" s="42"/>
      <c r="M21" s="42"/>
      <c r="N21" s="42"/>
      <c r="O21" s="42"/>
      <c r="P21" s="42"/>
      <c r="Q21" s="42"/>
    </row>
    <row r="23" spans="1:17">
      <c r="A23" s="57"/>
      <c r="B23" s="57" t="str">
        <f>HYPERLINK("#'Factor List'!A1","Back to Factor List")</f>
        <v>Back to Factor List</v>
      </c>
    </row>
    <row r="24" spans="1:17">
      <c r="A24" s="57"/>
      <c r="B24" s="57" t="str">
        <f>HYPERLINK("#'Assumptions'!A1","Assumptions")</f>
        <v>Assumptions</v>
      </c>
    </row>
    <row r="26" spans="1:17">
      <c r="A26" s="95" t="s">
        <v>550</v>
      </c>
      <c r="B26" s="95">
        <v>60</v>
      </c>
      <c r="C26" s="95">
        <v>61</v>
      </c>
      <c r="D26" s="95">
        <v>62</v>
      </c>
      <c r="E26" s="95">
        <v>63</v>
      </c>
      <c r="F26" s="95">
        <v>64</v>
      </c>
      <c r="G26" s="95">
        <v>65</v>
      </c>
      <c r="H26" s="95">
        <v>66</v>
      </c>
      <c r="I26" s="95">
        <v>67</v>
      </c>
      <c r="J26" s="95">
        <v>68</v>
      </c>
      <c r="K26" s="95">
        <v>69</v>
      </c>
      <c r="L26" s="95">
        <v>70</v>
      </c>
      <c r="M26" s="95">
        <v>71</v>
      </c>
      <c r="N26" s="95">
        <v>72</v>
      </c>
      <c r="O26" s="95">
        <v>73</v>
      </c>
      <c r="P26" s="95">
        <v>74</v>
      </c>
      <c r="Q26" s="95">
        <v>75</v>
      </c>
    </row>
    <row r="27" spans="1:17">
      <c r="A27" s="96">
        <v>0</v>
      </c>
      <c r="B27" s="98">
        <v>1</v>
      </c>
      <c r="C27" s="98">
        <v>1.032</v>
      </c>
      <c r="D27" s="98">
        <v>1.0660000000000001</v>
      </c>
      <c r="E27" s="98">
        <v>1.103</v>
      </c>
      <c r="F27" s="98">
        <v>1.143</v>
      </c>
      <c r="G27" s="98">
        <v>1.1859999999999999</v>
      </c>
      <c r="H27" s="98">
        <v>1.2330000000000001</v>
      </c>
      <c r="I27" s="98">
        <v>1.284</v>
      </c>
      <c r="J27" s="98">
        <v>1.339</v>
      </c>
      <c r="K27" s="98">
        <v>1.4</v>
      </c>
      <c r="L27" s="98">
        <v>1.4650000000000001</v>
      </c>
      <c r="M27" s="98">
        <v>1.5369999999999999</v>
      </c>
      <c r="N27" s="98">
        <v>1.615</v>
      </c>
      <c r="O27" s="98">
        <v>1.7010000000000001</v>
      </c>
      <c r="P27" s="98">
        <v>1.7949999999999999</v>
      </c>
      <c r="Q27" s="98">
        <v>1.899</v>
      </c>
    </row>
    <row r="28" spans="1:17">
      <c r="A28" s="96">
        <v>1</v>
      </c>
      <c r="B28" s="98">
        <v>1.0029999999999999</v>
      </c>
      <c r="C28" s="98">
        <v>1.0349999999999999</v>
      </c>
      <c r="D28" s="98">
        <v>1.069</v>
      </c>
      <c r="E28" s="98">
        <v>1.107</v>
      </c>
      <c r="F28" s="98">
        <v>1.147</v>
      </c>
      <c r="G28" s="98">
        <v>1.19</v>
      </c>
      <c r="H28" s="98">
        <v>1.238</v>
      </c>
      <c r="I28" s="98">
        <v>1.2889999999999999</v>
      </c>
      <c r="J28" s="98">
        <v>1.3440000000000001</v>
      </c>
      <c r="K28" s="98">
        <v>1.405</v>
      </c>
      <c r="L28" s="98">
        <v>1.4710000000000001</v>
      </c>
      <c r="M28" s="98">
        <v>1.5429999999999999</v>
      </c>
      <c r="N28" s="98">
        <v>1.6220000000000001</v>
      </c>
      <c r="O28" s="98">
        <v>1.7090000000000001</v>
      </c>
      <c r="P28" s="98">
        <v>1.804</v>
      </c>
      <c r="Q28" s="98"/>
    </row>
    <row r="29" spans="1:17">
      <c r="A29" s="96">
        <v>2</v>
      </c>
      <c r="B29" s="98">
        <v>1.0049999999999999</v>
      </c>
      <c r="C29" s="98">
        <v>1.038</v>
      </c>
      <c r="D29" s="98">
        <v>1.0720000000000001</v>
      </c>
      <c r="E29" s="98">
        <v>1.1100000000000001</v>
      </c>
      <c r="F29" s="98">
        <v>1.1499999999999999</v>
      </c>
      <c r="G29" s="98">
        <v>1.194</v>
      </c>
      <c r="H29" s="98">
        <v>1.242</v>
      </c>
      <c r="I29" s="98">
        <v>1.2929999999999999</v>
      </c>
      <c r="J29" s="98">
        <v>1.349</v>
      </c>
      <c r="K29" s="98">
        <v>1.41</v>
      </c>
      <c r="L29" s="98">
        <v>1.4770000000000001</v>
      </c>
      <c r="M29" s="98">
        <v>1.55</v>
      </c>
      <c r="N29" s="98">
        <v>1.63</v>
      </c>
      <c r="O29" s="98">
        <v>1.7170000000000001</v>
      </c>
      <c r="P29" s="98">
        <v>1.8129999999999999</v>
      </c>
      <c r="Q29" s="98"/>
    </row>
    <row r="30" spans="1:17">
      <c r="A30" s="96">
        <v>3</v>
      </c>
      <c r="B30" s="98">
        <v>1.008</v>
      </c>
      <c r="C30" s="98">
        <v>1.04</v>
      </c>
      <c r="D30" s="98">
        <v>1.075</v>
      </c>
      <c r="E30" s="98">
        <v>1.113</v>
      </c>
      <c r="F30" s="98">
        <v>1.1539999999999999</v>
      </c>
      <c r="G30" s="98">
        <v>1.198</v>
      </c>
      <c r="H30" s="98">
        <v>1.246</v>
      </c>
      <c r="I30" s="98">
        <v>1.298</v>
      </c>
      <c r="J30" s="98">
        <v>1.3540000000000001</v>
      </c>
      <c r="K30" s="98">
        <v>1.4159999999999999</v>
      </c>
      <c r="L30" s="98">
        <v>1.4830000000000001</v>
      </c>
      <c r="M30" s="98">
        <v>1.556</v>
      </c>
      <c r="N30" s="98">
        <v>1.637</v>
      </c>
      <c r="O30" s="98">
        <v>1.7250000000000001</v>
      </c>
      <c r="P30" s="98">
        <v>1.821</v>
      </c>
      <c r="Q30" s="98"/>
    </row>
    <row r="31" spans="1:17">
      <c r="A31" s="96">
        <v>4</v>
      </c>
      <c r="B31" s="98">
        <v>1.0109999999999999</v>
      </c>
      <c r="C31" s="98">
        <v>1.0429999999999999</v>
      </c>
      <c r="D31" s="98">
        <v>1.079</v>
      </c>
      <c r="E31" s="98">
        <v>1.117</v>
      </c>
      <c r="F31" s="98">
        <v>1.1579999999999999</v>
      </c>
      <c r="G31" s="98">
        <v>1.202</v>
      </c>
      <c r="H31" s="98">
        <v>1.25</v>
      </c>
      <c r="I31" s="98">
        <v>1.3029999999999999</v>
      </c>
      <c r="J31" s="98">
        <v>1.359</v>
      </c>
      <c r="K31" s="98">
        <v>1.421</v>
      </c>
      <c r="L31" s="98">
        <v>1.4890000000000001</v>
      </c>
      <c r="M31" s="98">
        <v>1.5629999999999999</v>
      </c>
      <c r="N31" s="98">
        <v>1.6439999999999999</v>
      </c>
      <c r="O31" s="98">
        <v>1.732</v>
      </c>
      <c r="P31" s="98">
        <v>1.83</v>
      </c>
      <c r="Q31" s="98"/>
    </row>
    <row r="32" spans="1:17">
      <c r="A32" s="96">
        <v>5</v>
      </c>
      <c r="B32" s="98">
        <v>1.0129999999999999</v>
      </c>
      <c r="C32" s="98">
        <v>1.046</v>
      </c>
      <c r="D32" s="98">
        <v>1.0820000000000001</v>
      </c>
      <c r="E32" s="98">
        <v>1.1200000000000001</v>
      </c>
      <c r="F32" s="98">
        <v>1.161</v>
      </c>
      <c r="G32" s="98">
        <v>1.206</v>
      </c>
      <c r="H32" s="98">
        <v>1.2549999999999999</v>
      </c>
      <c r="I32" s="98">
        <v>1.3069999999999999</v>
      </c>
      <c r="J32" s="98">
        <v>1.3640000000000001</v>
      </c>
      <c r="K32" s="98">
        <v>1.427</v>
      </c>
      <c r="L32" s="98">
        <v>1.4950000000000001</v>
      </c>
      <c r="M32" s="98">
        <v>1.569</v>
      </c>
      <c r="N32" s="98">
        <v>1.651</v>
      </c>
      <c r="O32" s="98">
        <v>1.74</v>
      </c>
      <c r="P32" s="98">
        <v>1.8380000000000001</v>
      </c>
      <c r="Q32" s="98"/>
    </row>
    <row r="33" spans="1:17">
      <c r="A33" s="96">
        <v>6</v>
      </c>
      <c r="B33" s="98">
        <v>1.016</v>
      </c>
      <c r="C33" s="98">
        <v>1.0489999999999999</v>
      </c>
      <c r="D33" s="98">
        <v>1.085</v>
      </c>
      <c r="E33" s="98">
        <v>1.123</v>
      </c>
      <c r="F33" s="98">
        <v>1.165</v>
      </c>
      <c r="G33" s="98">
        <v>1.21</v>
      </c>
      <c r="H33" s="98">
        <v>1.2589999999999999</v>
      </c>
      <c r="I33" s="98">
        <v>1.3120000000000001</v>
      </c>
      <c r="J33" s="98">
        <v>1.37</v>
      </c>
      <c r="K33" s="98">
        <v>1.4319999999999999</v>
      </c>
      <c r="L33" s="98">
        <v>1.5009999999999999</v>
      </c>
      <c r="M33" s="98">
        <v>1.5760000000000001</v>
      </c>
      <c r="N33" s="98">
        <v>1.6579999999999999</v>
      </c>
      <c r="O33" s="98">
        <v>1.748</v>
      </c>
      <c r="P33" s="98">
        <v>1.847</v>
      </c>
      <c r="Q33" s="98"/>
    </row>
    <row r="34" spans="1:17">
      <c r="A34" s="96">
        <v>7</v>
      </c>
      <c r="B34" s="98">
        <v>1.0189999999999999</v>
      </c>
      <c r="C34" s="98">
        <v>1.052</v>
      </c>
      <c r="D34" s="98">
        <v>1.0880000000000001</v>
      </c>
      <c r="E34" s="98">
        <v>1.127</v>
      </c>
      <c r="F34" s="98">
        <v>1.1679999999999999</v>
      </c>
      <c r="G34" s="98">
        <v>1.214</v>
      </c>
      <c r="H34" s="98">
        <v>1.2629999999999999</v>
      </c>
      <c r="I34" s="98">
        <v>1.3160000000000001</v>
      </c>
      <c r="J34" s="98">
        <v>1.375</v>
      </c>
      <c r="K34" s="98">
        <v>1.4379999999999999</v>
      </c>
      <c r="L34" s="98">
        <v>1.5069999999999999</v>
      </c>
      <c r="M34" s="98">
        <v>1.583</v>
      </c>
      <c r="N34" s="98">
        <v>1.665</v>
      </c>
      <c r="O34" s="98">
        <v>1.756</v>
      </c>
      <c r="P34" s="98">
        <v>1.8560000000000001</v>
      </c>
      <c r="Q34" s="98"/>
    </row>
    <row r="35" spans="1:17">
      <c r="A35" s="96">
        <v>8</v>
      </c>
      <c r="B35" s="98">
        <v>1.0209999999999999</v>
      </c>
      <c r="C35" s="98">
        <v>1.0549999999999999</v>
      </c>
      <c r="D35" s="98">
        <v>1.091</v>
      </c>
      <c r="E35" s="98">
        <v>1.1299999999999999</v>
      </c>
      <c r="F35" s="98">
        <v>1.1719999999999999</v>
      </c>
      <c r="G35" s="98">
        <v>1.218</v>
      </c>
      <c r="H35" s="98">
        <v>1.2669999999999999</v>
      </c>
      <c r="I35" s="98">
        <v>1.321</v>
      </c>
      <c r="J35" s="98">
        <v>1.38</v>
      </c>
      <c r="K35" s="98">
        <v>1.4430000000000001</v>
      </c>
      <c r="L35" s="98">
        <v>1.5129999999999999</v>
      </c>
      <c r="M35" s="98">
        <v>1.589</v>
      </c>
      <c r="N35" s="98">
        <v>1.6719999999999999</v>
      </c>
      <c r="O35" s="98">
        <v>1.764</v>
      </c>
      <c r="P35" s="98">
        <v>1.8640000000000001</v>
      </c>
      <c r="Q35" s="98"/>
    </row>
    <row r="36" spans="1:17">
      <c r="A36" s="96">
        <v>9</v>
      </c>
      <c r="B36" s="98">
        <v>1.024</v>
      </c>
      <c r="C36" s="98">
        <v>1.0580000000000001</v>
      </c>
      <c r="D36" s="98">
        <v>1.0940000000000001</v>
      </c>
      <c r="E36" s="98">
        <v>1.133</v>
      </c>
      <c r="F36" s="98">
        <v>1.1759999999999999</v>
      </c>
      <c r="G36" s="98">
        <v>1.222</v>
      </c>
      <c r="H36" s="98">
        <v>1.2709999999999999</v>
      </c>
      <c r="I36" s="98">
        <v>1.3260000000000001</v>
      </c>
      <c r="J36" s="98">
        <v>1.385</v>
      </c>
      <c r="K36" s="98">
        <v>1.4490000000000001</v>
      </c>
      <c r="L36" s="98">
        <v>1.5189999999999999</v>
      </c>
      <c r="M36" s="98">
        <v>1.5960000000000001</v>
      </c>
      <c r="N36" s="98">
        <v>1.68</v>
      </c>
      <c r="O36" s="98">
        <v>1.772</v>
      </c>
      <c r="P36" s="98">
        <v>1.873</v>
      </c>
      <c r="Q36" s="98"/>
    </row>
    <row r="37" spans="1:17">
      <c r="A37" s="96">
        <v>10</v>
      </c>
      <c r="B37" s="98">
        <v>1.0269999999999999</v>
      </c>
      <c r="C37" s="98">
        <v>1.06</v>
      </c>
      <c r="D37" s="98">
        <v>1.097</v>
      </c>
      <c r="E37" s="98">
        <v>1.137</v>
      </c>
      <c r="F37" s="98">
        <v>1.179</v>
      </c>
      <c r="G37" s="98">
        <v>1.226</v>
      </c>
      <c r="H37" s="98">
        <v>1.276</v>
      </c>
      <c r="I37" s="98">
        <v>1.33</v>
      </c>
      <c r="J37" s="98">
        <v>1.39</v>
      </c>
      <c r="K37" s="98">
        <v>1.454</v>
      </c>
      <c r="L37" s="98">
        <v>1.5249999999999999</v>
      </c>
      <c r="M37" s="98">
        <v>1.6020000000000001</v>
      </c>
      <c r="N37" s="98">
        <v>1.6870000000000001</v>
      </c>
      <c r="O37" s="98">
        <v>1.78</v>
      </c>
      <c r="P37" s="98">
        <v>1.8819999999999999</v>
      </c>
      <c r="Q37" s="98"/>
    </row>
    <row r="38" spans="1:17">
      <c r="A38" s="96">
        <v>11</v>
      </c>
      <c r="B38" s="98">
        <v>1.0289999999999999</v>
      </c>
      <c r="C38" s="98">
        <v>1.0629999999999999</v>
      </c>
      <c r="D38" s="98">
        <v>1.1000000000000001</v>
      </c>
      <c r="E38" s="98">
        <v>1.1399999999999999</v>
      </c>
      <c r="F38" s="98">
        <v>1.1830000000000001</v>
      </c>
      <c r="G38" s="98">
        <v>1.2290000000000001</v>
      </c>
      <c r="H38" s="98">
        <v>1.28</v>
      </c>
      <c r="I38" s="98">
        <v>1.335</v>
      </c>
      <c r="J38" s="98">
        <v>1.395</v>
      </c>
      <c r="K38" s="98">
        <v>1.46</v>
      </c>
      <c r="L38" s="98">
        <v>1.5309999999999999</v>
      </c>
      <c r="M38" s="98">
        <v>1.609</v>
      </c>
      <c r="N38" s="98">
        <v>1.694</v>
      </c>
      <c r="O38" s="98">
        <v>1.7869999999999999</v>
      </c>
      <c r="P38" s="98">
        <v>1.89</v>
      </c>
      <c r="Q38" s="98"/>
    </row>
    <row r="40" spans="1:17">
      <c r="A40" s="75" t="s">
        <v>576</v>
      </c>
      <c r="B40" s="76"/>
      <c r="C40" s="76"/>
      <c r="D40" s="76"/>
      <c r="E40" s="76"/>
      <c r="F40" s="76"/>
      <c r="G40" s="76"/>
      <c r="H40" s="76"/>
      <c r="I40" s="76"/>
      <c r="J40" s="76"/>
      <c r="K40" s="76"/>
    </row>
    <row r="41" spans="1:17">
      <c r="A41" s="168" t="s">
        <v>600</v>
      </c>
      <c r="B41" s="168"/>
      <c r="C41" s="168"/>
      <c r="D41" s="168"/>
      <c r="E41" s="168"/>
      <c r="F41" s="168"/>
      <c r="G41" s="168"/>
      <c r="H41" s="168"/>
      <c r="I41" s="168"/>
      <c r="J41" s="168"/>
      <c r="K41" s="168"/>
    </row>
    <row r="42" spans="1:17">
      <c r="A42" s="168"/>
      <c r="B42" s="168"/>
      <c r="C42" s="168"/>
      <c r="D42" s="168"/>
      <c r="E42" s="168"/>
      <c r="F42" s="168"/>
      <c r="G42" s="168"/>
      <c r="H42" s="168"/>
      <c r="I42" s="168"/>
      <c r="J42" s="168"/>
      <c r="K42" s="168"/>
    </row>
    <row r="43" spans="1:17">
      <c r="A43" s="168" t="s">
        <v>601</v>
      </c>
      <c r="B43" s="168"/>
      <c r="C43" s="168"/>
      <c r="D43" s="168"/>
      <c r="E43" s="168"/>
      <c r="F43" s="168"/>
      <c r="G43" s="168"/>
      <c r="H43" s="168"/>
      <c r="I43" s="168"/>
      <c r="J43" s="168"/>
      <c r="K43" s="168"/>
    </row>
    <row r="44" spans="1:17" ht="42.75" customHeight="1">
      <c r="A44" s="168"/>
      <c r="B44" s="168"/>
      <c r="C44" s="168"/>
      <c r="D44" s="168"/>
      <c r="E44" s="168"/>
      <c r="F44" s="168"/>
      <c r="G44" s="168"/>
      <c r="H44" s="168"/>
      <c r="I44" s="168"/>
      <c r="J44" s="168"/>
      <c r="K44" s="168"/>
    </row>
    <row r="45" spans="1:17" ht="15" customHeight="1">
      <c r="A45" s="65" t="s">
        <v>602</v>
      </c>
      <c r="B45" s="77"/>
      <c r="C45" s="77"/>
      <c r="D45" s="77"/>
      <c r="E45" s="77"/>
      <c r="F45" s="77"/>
      <c r="G45" s="77"/>
      <c r="H45" s="77"/>
      <c r="I45" s="77"/>
      <c r="J45" s="77"/>
      <c r="K45" s="77"/>
    </row>
    <row r="46" spans="1:17" ht="27.6" customHeight="1">
      <c r="A46" s="65" t="s">
        <v>603</v>
      </c>
      <c r="B46" s="78"/>
      <c r="C46" s="78"/>
      <c r="D46" s="78"/>
      <c r="E46" s="78"/>
      <c r="F46" s="78"/>
      <c r="G46" s="78"/>
      <c r="H46" s="78"/>
      <c r="I46" s="78"/>
      <c r="J46" s="78"/>
      <c r="K46" s="78"/>
    </row>
    <row r="47" spans="1:17">
      <c r="A47" s="168" t="s">
        <v>604</v>
      </c>
      <c r="B47" s="168"/>
      <c r="C47" s="168"/>
      <c r="D47" s="168"/>
      <c r="E47" s="168"/>
      <c r="F47" s="168"/>
      <c r="G47" s="168"/>
      <c r="H47" s="168"/>
      <c r="I47" s="168"/>
      <c r="J47" s="168"/>
      <c r="K47" s="168"/>
    </row>
    <row r="48" spans="1:17">
      <c r="A48" s="168"/>
      <c r="B48" s="168"/>
      <c r="C48" s="168"/>
      <c r="D48" s="168"/>
      <c r="E48" s="168"/>
      <c r="F48" s="168"/>
      <c r="G48" s="168"/>
      <c r="H48" s="168"/>
      <c r="I48" s="168"/>
      <c r="J48" s="168"/>
      <c r="K48" s="168"/>
    </row>
  </sheetData>
  <sheetProtection algorithmName="SHA-512" hashValue="GJgnQq3P9q7wq4+/dB3R/0wLLjmQxrbYQytyQEe/gnWc8dI07U4peHBclwIl6oPwllunaKSDeItRagaG9mkt9Q==" saltValue="r72j3s7rzaqE9fP43Od1RQ==" spinCount="100000" sheet="1" objects="1" scenarios="1"/>
  <mergeCells count="3">
    <mergeCell ref="A41:K42"/>
    <mergeCell ref="A43:K44"/>
    <mergeCell ref="A47:K48"/>
  </mergeCells>
  <conditionalFormatting sqref="A6:A21">
    <cfRule type="expression" dxfId="373" priority="3" stopIfTrue="1">
      <formula>MOD(ROW(),2)=0</formula>
    </cfRule>
    <cfRule type="expression" dxfId="372" priority="4" stopIfTrue="1">
      <formula>MOD(ROW(),2)&lt;&gt;0</formula>
    </cfRule>
  </conditionalFormatting>
  <conditionalFormatting sqref="A26:A38">
    <cfRule type="expression" dxfId="371" priority="7" stopIfTrue="1">
      <formula>MOD(ROW(),2)=0</formula>
    </cfRule>
    <cfRule type="expression" dxfId="370" priority="8" stopIfTrue="1">
      <formula>MOD(ROW(),2)&lt;&gt;0</formula>
    </cfRule>
  </conditionalFormatting>
  <conditionalFormatting sqref="B6:Q21">
    <cfRule type="expression" dxfId="369" priority="1" stopIfTrue="1">
      <formula>MOD(ROW(),2)=0</formula>
    </cfRule>
    <cfRule type="expression" dxfId="368" priority="2" stopIfTrue="1">
      <formula>MOD(ROW(),2)&lt;&gt;0</formula>
    </cfRule>
  </conditionalFormatting>
  <conditionalFormatting sqref="B26:Q38">
    <cfRule type="expression" dxfId="367" priority="9" stopIfTrue="1">
      <formula>MOD(ROW(),2)=0</formula>
    </cfRule>
    <cfRule type="expression" dxfId="366"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86"/>
  <sheetViews>
    <sheetView showGridLines="0" topLeftCell="A59" zoomScale="85" zoomScaleNormal="85" workbookViewId="0">
      <selection activeCell="A78" sqref="A78:C78"/>
    </sheetView>
  </sheetViews>
  <sheetFormatPr defaultRowHeight="13.2"/>
  <cols>
    <col min="1" max="1" width="66.77734375" style="15" customWidth="1"/>
    <col min="2" max="2" width="3.44140625" style="15" customWidth="1"/>
    <col min="3" max="3" width="62.5546875" style="15" customWidth="1"/>
    <col min="4" max="256" width="9.21875" style="15"/>
    <col min="257" max="257" width="66.77734375" style="15" customWidth="1"/>
    <col min="258" max="258" width="3.44140625" style="15" customWidth="1"/>
    <col min="259" max="259" width="62.5546875" style="15" customWidth="1"/>
    <col min="260" max="512" width="9.21875" style="15"/>
    <col min="513" max="513" width="66.77734375" style="15" customWidth="1"/>
    <col min="514" max="514" width="3.44140625" style="15" customWidth="1"/>
    <col min="515" max="515" width="62.5546875" style="15" customWidth="1"/>
    <col min="516" max="768" width="9.21875" style="15"/>
    <col min="769" max="769" width="66.77734375" style="15" customWidth="1"/>
    <col min="770" max="770" width="3.44140625" style="15" customWidth="1"/>
    <col min="771" max="771" width="62.5546875" style="15" customWidth="1"/>
    <col min="772" max="1024" width="9.21875" style="15"/>
    <col min="1025" max="1025" width="66.77734375" style="15" customWidth="1"/>
    <col min="1026" max="1026" width="3.44140625" style="15" customWidth="1"/>
    <col min="1027" max="1027" width="62.5546875" style="15" customWidth="1"/>
    <col min="1028" max="1280" width="9.21875" style="15"/>
    <col min="1281" max="1281" width="66.77734375" style="15" customWidth="1"/>
    <col min="1282" max="1282" width="3.44140625" style="15" customWidth="1"/>
    <col min="1283" max="1283" width="62.5546875" style="15" customWidth="1"/>
    <col min="1284" max="1536" width="9.21875" style="15"/>
    <col min="1537" max="1537" width="66.77734375" style="15" customWidth="1"/>
    <col min="1538" max="1538" width="3.44140625" style="15" customWidth="1"/>
    <col min="1539" max="1539" width="62.5546875" style="15" customWidth="1"/>
    <col min="1540" max="1792" width="9.21875" style="15"/>
    <col min="1793" max="1793" width="66.77734375" style="15" customWidth="1"/>
    <col min="1794" max="1794" width="3.44140625" style="15" customWidth="1"/>
    <col min="1795" max="1795" width="62.5546875" style="15" customWidth="1"/>
    <col min="1796" max="2048" width="9.21875" style="15"/>
    <col min="2049" max="2049" width="66.77734375" style="15" customWidth="1"/>
    <col min="2050" max="2050" width="3.44140625" style="15" customWidth="1"/>
    <col min="2051" max="2051" width="62.5546875" style="15" customWidth="1"/>
    <col min="2052" max="2304" width="9.21875" style="15"/>
    <col min="2305" max="2305" width="66.77734375" style="15" customWidth="1"/>
    <col min="2306" max="2306" width="3.44140625" style="15" customWidth="1"/>
    <col min="2307" max="2307" width="62.5546875" style="15" customWidth="1"/>
    <col min="2308" max="2560" width="9.21875" style="15"/>
    <col min="2561" max="2561" width="66.77734375" style="15" customWidth="1"/>
    <col min="2562" max="2562" width="3.44140625" style="15" customWidth="1"/>
    <col min="2563" max="2563" width="62.5546875" style="15" customWidth="1"/>
    <col min="2564" max="2816" width="9.21875" style="15"/>
    <col min="2817" max="2817" width="66.77734375" style="15" customWidth="1"/>
    <col min="2818" max="2818" width="3.44140625" style="15" customWidth="1"/>
    <col min="2819" max="2819" width="62.5546875" style="15" customWidth="1"/>
    <col min="2820" max="3072" width="9.21875" style="15"/>
    <col min="3073" max="3073" width="66.77734375" style="15" customWidth="1"/>
    <col min="3074" max="3074" width="3.44140625" style="15" customWidth="1"/>
    <col min="3075" max="3075" width="62.5546875" style="15" customWidth="1"/>
    <col min="3076" max="3328" width="9.21875" style="15"/>
    <col min="3329" max="3329" width="66.77734375" style="15" customWidth="1"/>
    <col min="3330" max="3330" width="3.44140625" style="15" customWidth="1"/>
    <col min="3331" max="3331" width="62.5546875" style="15" customWidth="1"/>
    <col min="3332" max="3584" width="9.21875" style="15"/>
    <col min="3585" max="3585" width="66.77734375" style="15" customWidth="1"/>
    <col min="3586" max="3586" width="3.44140625" style="15" customWidth="1"/>
    <col min="3587" max="3587" width="62.5546875" style="15" customWidth="1"/>
    <col min="3588" max="3840" width="9.21875" style="15"/>
    <col min="3841" max="3841" width="66.77734375" style="15" customWidth="1"/>
    <col min="3842" max="3842" width="3.44140625" style="15" customWidth="1"/>
    <col min="3843" max="3843" width="62.5546875" style="15" customWidth="1"/>
    <col min="3844" max="4096" width="9.21875" style="15"/>
    <col min="4097" max="4097" width="66.77734375" style="15" customWidth="1"/>
    <col min="4098" max="4098" width="3.44140625" style="15" customWidth="1"/>
    <col min="4099" max="4099" width="62.5546875" style="15" customWidth="1"/>
    <col min="4100" max="4352" width="9.21875" style="15"/>
    <col min="4353" max="4353" width="66.77734375" style="15" customWidth="1"/>
    <col min="4354" max="4354" width="3.44140625" style="15" customWidth="1"/>
    <col min="4355" max="4355" width="62.5546875" style="15" customWidth="1"/>
    <col min="4356" max="4608" width="9.21875" style="15"/>
    <col min="4609" max="4609" width="66.77734375" style="15" customWidth="1"/>
    <col min="4610" max="4610" width="3.44140625" style="15" customWidth="1"/>
    <col min="4611" max="4611" width="62.5546875" style="15" customWidth="1"/>
    <col min="4612" max="4864" width="9.21875" style="15"/>
    <col min="4865" max="4865" width="66.77734375" style="15" customWidth="1"/>
    <col min="4866" max="4866" width="3.44140625" style="15" customWidth="1"/>
    <col min="4867" max="4867" width="62.5546875" style="15" customWidth="1"/>
    <col min="4868" max="5120" width="9.21875" style="15"/>
    <col min="5121" max="5121" width="66.77734375" style="15" customWidth="1"/>
    <col min="5122" max="5122" width="3.44140625" style="15" customWidth="1"/>
    <col min="5123" max="5123" width="62.5546875" style="15" customWidth="1"/>
    <col min="5124" max="5376" width="9.21875" style="15"/>
    <col min="5377" max="5377" width="66.77734375" style="15" customWidth="1"/>
    <col min="5378" max="5378" width="3.44140625" style="15" customWidth="1"/>
    <col min="5379" max="5379" width="62.5546875" style="15" customWidth="1"/>
    <col min="5380" max="5632" width="9.21875" style="15"/>
    <col min="5633" max="5633" width="66.77734375" style="15" customWidth="1"/>
    <col min="5634" max="5634" width="3.44140625" style="15" customWidth="1"/>
    <col min="5635" max="5635" width="62.5546875" style="15" customWidth="1"/>
    <col min="5636" max="5888" width="9.21875" style="15"/>
    <col min="5889" max="5889" width="66.77734375" style="15" customWidth="1"/>
    <col min="5890" max="5890" width="3.44140625" style="15" customWidth="1"/>
    <col min="5891" max="5891" width="62.5546875" style="15" customWidth="1"/>
    <col min="5892" max="6144" width="9.21875" style="15"/>
    <col min="6145" max="6145" width="66.77734375" style="15" customWidth="1"/>
    <col min="6146" max="6146" width="3.44140625" style="15" customWidth="1"/>
    <col min="6147" max="6147" width="62.5546875" style="15" customWidth="1"/>
    <col min="6148" max="6400" width="9.21875" style="15"/>
    <col min="6401" max="6401" width="66.77734375" style="15" customWidth="1"/>
    <col min="6402" max="6402" width="3.44140625" style="15" customWidth="1"/>
    <col min="6403" max="6403" width="62.5546875" style="15" customWidth="1"/>
    <col min="6404" max="6656" width="9.21875" style="15"/>
    <col min="6657" max="6657" width="66.77734375" style="15" customWidth="1"/>
    <col min="6658" max="6658" width="3.44140625" style="15" customWidth="1"/>
    <col min="6659" max="6659" width="62.5546875" style="15" customWidth="1"/>
    <col min="6660" max="6912" width="9.21875" style="15"/>
    <col min="6913" max="6913" width="66.77734375" style="15" customWidth="1"/>
    <col min="6914" max="6914" width="3.44140625" style="15" customWidth="1"/>
    <col min="6915" max="6915" width="62.5546875" style="15" customWidth="1"/>
    <col min="6916" max="7168" width="9.21875" style="15"/>
    <col min="7169" max="7169" width="66.77734375" style="15" customWidth="1"/>
    <col min="7170" max="7170" width="3.44140625" style="15" customWidth="1"/>
    <col min="7171" max="7171" width="62.5546875" style="15" customWidth="1"/>
    <col min="7172" max="7424" width="9.21875" style="15"/>
    <col min="7425" max="7425" width="66.77734375" style="15" customWidth="1"/>
    <col min="7426" max="7426" width="3.44140625" style="15" customWidth="1"/>
    <col min="7427" max="7427" width="62.5546875" style="15" customWidth="1"/>
    <col min="7428" max="7680" width="9.21875" style="15"/>
    <col min="7681" max="7681" width="66.77734375" style="15" customWidth="1"/>
    <col min="7682" max="7682" width="3.44140625" style="15" customWidth="1"/>
    <col min="7683" max="7683" width="62.5546875" style="15" customWidth="1"/>
    <col min="7684" max="7936" width="9.21875" style="15"/>
    <col min="7937" max="7937" width="66.77734375" style="15" customWidth="1"/>
    <col min="7938" max="7938" width="3.44140625" style="15" customWidth="1"/>
    <col min="7939" max="7939" width="62.5546875" style="15" customWidth="1"/>
    <col min="7940" max="8192" width="9.21875" style="15"/>
    <col min="8193" max="8193" width="66.77734375" style="15" customWidth="1"/>
    <col min="8194" max="8194" width="3.44140625" style="15" customWidth="1"/>
    <col min="8195" max="8195" width="62.5546875" style="15" customWidth="1"/>
    <col min="8196" max="8448" width="9.21875" style="15"/>
    <col min="8449" max="8449" width="66.77734375" style="15" customWidth="1"/>
    <col min="8450" max="8450" width="3.44140625" style="15" customWidth="1"/>
    <col min="8451" max="8451" width="62.5546875" style="15" customWidth="1"/>
    <col min="8452" max="8704" width="9.21875" style="15"/>
    <col min="8705" max="8705" width="66.77734375" style="15" customWidth="1"/>
    <col min="8706" max="8706" width="3.44140625" style="15" customWidth="1"/>
    <col min="8707" max="8707" width="62.5546875" style="15" customWidth="1"/>
    <col min="8708" max="8960" width="9.21875" style="15"/>
    <col min="8961" max="8961" width="66.77734375" style="15" customWidth="1"/>
    <col min="8962" max="8962" width="3.44140625" style="15" customWidth="1"/>
    <col min="8963" max="8963" width="62.5546875" style="15" customWidth="1"/>
    <col min="8964" max="9216" width="9.21875" style="15"/>
    <col min="9217" max="9217" width="66.77734375" style="15" customWidth="1"/>
    <col min="9218" max="9218" width="3.44140625" style="15" customWidth="1"/>
    <col min="9219" max="9219" width="62.5546875" style="15" customWidth="1"/>
    <col min="9220" max="9472" width="9.21875" style="15"/>
    <col min="9473" max="9473" width="66.77734375" style="15" customWidth="1"/>
    <col min="9474" max="9474" width="3.44140625" style="15" customWidth="1"/>
    <col min="9475" max="9475" width="62.5546875" style="15" customWidth="1"/>
    <col min="9476" max="9728" width="9.21875" style="15"/>
    <col min="9729" max="9729" width="66.77734375" style="15" customWidth="1"/>
    <col min="9730" max="9730" width="3.44140625" style="15" customWidth="1"/>
    <col min="9731" max="9731" width="62.5546875" style="15" customWidth="1"/>
    <col min="9732" max="9984" width="9.21875" style="15"/>
    <col min="9985" max="9985" width="66.77734375" style="15" customWidth="1"/>
    <col min="9986" max="9986" width="3.44140625" style="15" customWidth="1"/>
    <col min="9987" max="9987" width="62.5546875" style="15" customWidth="1"/>
    <col min="9988" max="10240" width="9.21875" style="15"/>
    <col min="10241" max="10241" width="66.77734375" style="15" customWidth="1"/>
    <col min="10242" max="10242" width="3.44140625" style="15" customWidth="1"/>
    <col min="10243" max="10243" width="62.5546875" style="15" customWidth="1"/>
    <col min="10244" max="10496" width="9.21875" style="15"/>
    <col min="10497" max="10497" width="66.77734375" style="15" customWidth="1"/>
    <col min="10498" max="10498" width="3.44140625" style="15" customWidth="1"/>
    <col min="10499" max="10499" width="62.5546875" style="15" customWidth="1"/>
    <col min="10500" max="10752" width="9.21875" style="15"/>
    <col min="10753" max="10753" width="66.77734375" style="15" customWidth="1"/>
    <col min="10754" max="10754" width="3.44140625" style="15" customWidth="1"/>
    <col min="10755" max="10755" width="62.5546875" style="15" customWidth="1"/>
    <col min="10756" max="11008" width="9.21875" style="15"/>
    <col min="11009" max="11009" width="66.77734375" style="15" customWidth="1"/>
    <col min="11010" max="11010" width="3.44140625" style="15" customWidth="1"/>
    <col min="11011" max="11011" width="62.5546875" style="15" customWidth="1"/>
    <col min="11012" max="11264" width="9.21875" style="15"/>
    <col min="11265" max="11265" width="66.77734375" style="15" customWidth="1"/>
    <col min="11266" max="11266" width="3.44140625" style="15" customWidth="1"/>
    <col min="11267" max="11267" width="62.5546875" style="15" customWidth="1"/>
    <col min="11268" max="11520" width="9.21875" style="15"/>
    <col min="11521" max="11521" width="66.77734375" style="15" customWidth="1"/>
    <col min="11522" max="11522" width="3.44140625" style="15" customWidth="1"/>
    <col min="11523" max="11523" width="62.5546875" style="15" customWidth="1"/>
    <col min="11524" max="11776" width="9.21875" style="15"/>
    <col min="11777" max="11777" width="66.77734375" style="15" customWidth="1"/>
    <col min="11778" max="11778" width="3.44140625" style="15" customWidth="1"/>
    <col min="11779" max="11779" width="62.5546875" style="15" customWidth="1"/>
    <col min="11780" max="12032" width="9.21875" style="15"/>
    <col min="12033" max="12033" width="66.77734375" style="15" customWidth="1"/>
    <col min="12034" max="12034" width="3.44140625" style="15" customWidth="1"/>
    <col min="12035" max="12035" width="62.5546875" style="15" customWidth="1"/>
    <col min="12036" max="12288" width="9.21875" style="15"/>
    <col min="12289" max="12289" width="66.77734375" style="15" customWidth="1"/>
    <col min="12290" max="12290" width="3.44140625" style="15" customWidth="1"/>
    <col min="12291" max="12291" width="62.5546875" style="15" customWidth="1"/>
    <col min="12292" max="12544" width="9.21875" style="15"/>
    <col min="12545" max="12545" width="66.77734375" style="15" customWidth="1"/>
    <col min="12546" max="12546" width="3.44140625" style="15" customWidth="1"/>
    <col min="12547" max="12547" width="62.5546875" style="15" customWidth="1"/>
    <col min="12548" max="12800" width="9.21875" style="15"/>
    <col min="12801" max="12801" width="66.77734375" style="15" customWidth="1"/>
    <col min="12802" max="12802" width="3.44140625" style="15" customWidth="1"/>
    <col min="12803" max="12803" width="62.5546875" style="15" customWidth="1"/>
    <col min="12804" max="13056" width="9.21875" style="15"/>
    <col min="13057" max="13057" width="66.77734375" style="15" customWidth="1"/>
    <col min="13058" max="13058" width="3.44140625" style="15" customWidth="1"/>
    <col min="13059" max="13059" width="62.5546875" style="15" customWidth="1"/>
    <col min="13060" max="13312" width="9.21875" style="15"/>
    <col min="13313" max="13313" width="66.77734375" style="15" customWidth="1"/>
    <col min="13314" max="13314" width="3.44140625" style="15" customWidth="1"/>
    <col min="13315" max="13315" width="62.5546875" style="15" customWidth="1"/>
    <col min="13316" max="13568" width="9.21875" style="15"/>
    <col min="13569" max="13569" width="66.77734375" style="15" customWidth="1"/>
    <col min="13570" max="13570" width="3.44140625" style="15" customWidth="1"/>
    <col min="13571" max="13571" width="62.5546875" style="15" customWidth="1"/>
    <col min="13572" max="13824" width="9.21875" style="15"/>
    <col min="13825" max="13825" width="66.77734375" style="15" customWidth="1"/>
    <col min="13826" max="13826" width="3.44140625" style="15" customWidth="1"/>
    <col min="13827" max="13827" width="62.5546875" style="15" customWidth="1"/>
    <col min="13828" max="14080" width="9.21875" style="15"/>
    <col min="14081" max="14081" width="66.77734375" style="15" customWidth="1"/>
    <col min="14082" max="14082" width="3.44140625" style="15" customWidth="1"/>
    <col min="14083" max="14083" width="62.5546875" style="15" customWidth="1"/>
    <col min="14084" max="14336" width="9.21875" style="15"/>
    <col min="14337" max="14337" width="66.77734375" style="15" customWidth="1"/>
    <col min="14338" max="14338" width="3.44140625" style="15" customWidth="1"/>
    <col min="14339" max="14339" width="62.5546875" style="15" customWidth="1"/>
    <col min="14340" max="14592" width="9.21875" style="15"/>
    <col min="14593" max="14593" width="66.77734375" style="15" customWidth="1"/>
    <col min="14594" max="14594" width="3.44140625" style="15" customWidth="1"/>
    <col min="14595" max="14595" width="62.5546875" style="15" customWidth="1"/>
    <col min="14596" max="14848" width="9.21875" style="15"/>
    <col min="14849" max="14849" width="66.77734375" style="15" customWidth="1"/>
    <col min="14850" max="14850" width="3.44140625" style="15" customWidth="1"/>
    <col min="14851" max="14851" width="62.5546875" style="15" customWidth="1"/>
    <col min="14852" max="15104" width="9.21875" style="15"/>
    <col min="15105" max="15105" width="66.77734375" style="15" customWidth="1"/>
    <col min="15106" max="15106" width="3.44140625" style="15" customWidth="1"/>
    <col min="15107" max="15107" width="62.5546875" style="15" customWidth="1"/>
    <col min="15108" max="15360" width="9.21875" style="15"/>
    <col min="15361" max="15361" width="66.77734375" style="15" customWidth="1"/>
    <col min="15362" max="15362" width="3.44140625" style="15" customWidth="1"/>
    <col min="15363" max="15363" width="62.5546875" style="15" customWidth="1"/>
    <col min="15364" max="15616" width="9.21875" style="15"/>
    <col min="15617" max="15617" width="66.77734375" style="15" customWidth="1"/>
    <col min="15618" max="15618" width="3.44140625" style="15" customWidth="1"/>
    <col min="15619" max="15619" width="62.5546875" style="15" customWidth="1"/>
    <col min="15620" max="15872" width="9.21875" style="15"/>
    <col min="15873" max="15873" width="66.77734375" style="15" customWidth="1"/>
    <col min="15874" max="15874" width="3.44140625" style="15" customWidth="1"/>
    <col min="15875" max="15875" width="62.5546875" style="15" customWidth="1"/>
    <col min="15876" max="16128" width="9.21875" style="15"/>
    <col min="16129" max="16129" width="66.77734375" style="15" customWidth="1"/>
    <col min="16130" max="16130" width="3.44140625" style="15" customWidth="1"/>
    <col min="16131" max="16131" width="62.5546875" style="15" customWidth="1"/>
    <col min="16132" max="16384" width="9.21875" style="15"/>
  </cols>
  <sheetData>
    <row r="1" spans="1:12" ht="21">
      <c r="A1" s="14" t="s">
        <v>0</v>
      </c>
      <c r="B1" s="14"/>
      <c r="C1" s="14"/>
      <c r="D1" s="14"/>
      <c r="E1" s="14"/>
      <c r="F1" s="14"/>
      <c r="G1" s="14"/>
      <c r="H1" s="14"/>
      <c r="I1" s="14"/>
      <c r="J1" s="14"/>
      <c r="K1" s="14"/>
      <c r="L1" s="14"/>
    </row>
    <row r="2" spans="1:12" ht="15.6">
      <c r="A2" s="16" t="str">
        <f>IF(title="&gt; Enter workbook title here","Enter workbook title in Cover sheet",title)</f>
        <v>AFPS - Consolidated Factor Spreadsheet</v>
      </c>
      <c r="B2" s="16"/>
      <c r="C2" s="16"/>
      <c r="D2" s="16"/>
      <c r="E2" s="16"/>
      <c r="F2" s="16"/>
      <c r="G2" s="16"/>
      <c r="H2" s="16"/>
      <c r="I2" s="16"/>
      <c r="J2" s="16"/>
      <c r="K2" s="16"/>
      <c r="L2" s="16"/>
    </row>
    <row r="3" spans="1:12" ht="15.6">
      <c r="A3" s="17" t="s">
        <v>46</v>
      </c>
      <c r="B3" s="17"/>
      <c r="C3" s="17"/>
      <c r="D3" s="17"/>
      <c r="E3" s="17"/>
      <c r="F3" s="17"/>
      <c r="G3" s="17"/>
      <c r="H3" s="17"/>
      <c r="I3" s="17"/>
      <c r="J3" s="17"/>
      <c r="K3" s="17"/>
      <c r="L3" s="17"/>
    </row>
    <row r="4" spans="1:12">
      <c r="A4" s="18" t="str">
        <f ca="1">CELL("filename",A1)</f>
        <v>https://tris42.sharepoint.com/sites/gad_wrkgrp_actuarial/pspsactuarialwork/Central/Factors &amp; Guidance/2024 Guidance Review/4. Online portal/3. Import data/3. Factor tables/0_client_friendly/Ready to be uploaded/2025-03/[AFPS Consolidated Factors 2025-02.xlsx]Version Control</v>
      </c>
      <c r="B4" s="18"/>
    </row>
    <row r="5" spans="1:12">
      <c r="E5" s="20"/>
      <c r="F5" s="20"/>
      <c r="G5" s="20"/>
    </row>
    <row r="6" spans="1:12">
      <c r="A6" s="56" t="s">
        <v>47</v>
      </c>
      <c r="B6" s="56"/>
    </row>
    <row r="8" spans="1:12">
      <c r="A8" s="15" t="s">
        <v>48</v>
      </c>
    </row>
    <row r="9" spans="1:12">
      <c r="A9" s="15" t="s">
        <v>49</v>
      </c>
    </row>
    <row r="11" spans="1:12">
      <c r="A11" s="104" t="s">
        <v>50</v>
      </c>
      <c r="B11" s="104"/>
      <c r="C11" s="106"/>
    </row>
    <row r="12" spans="1:12">
      <c r="A12" s="105" t="s">
        <v>51</v>
      </c>
      <c r="B12" s="107"/>
      <c r="C12" s="108" t="s">
        <v>52</v>
      </c>
    </row>
    <row r="13" spans="1:12">
      <c r="A13" s="105" t="s">
        <v>53</v>
      </c>
      <c r="B13" s="107"/>
      <c r="C13" s="108" t="s">
        <v>52</v>
      </c>
    </row>
    <row r="14" spans="1:12">
      <c r="A14" s="105" t="s">
        <v>54</v>
      </c>
      <c r="B14" s="107"/>
      <c r="C14" s="109" t="s">
        <v>55</v>
      </c>
    </row>
    <row r="15" spans="1:12">
      <c r="A15" s="105" t="s">
        <v>56</v>
      </c>
      <c r="B15" s="107"/>
      <c r="C15" s="108" t="s">
        <v>55</v>
      </c>
    </row>
    <row r="16" spans="1:12" ht="26.25" customHeight="1">
      <c r="A16" s="105" t="s">
        <v>57</v>
      </c>
      <c r="B16" s="107"/>
      <c r="C16" s="108" t="s">
        <v>55</v>
      </c>
    </row>
    <row r="17" spans="1:3">
      <c r="A17" s="105" t="s">
        <v>58</v>
      </c>
      <c r="B17" s="106"/>
      <c r="C17" s="110">
        <v>43550</v>
      </c>
    </row>
    <row r="19" spans="1:3">
      <c r="A19" s="104" t="s">
        <v>59</v>
      </c>
      <c r="B19" s="104"/>
      <c r="C19" s="106"/>
    </row>
    <row r="20" spans="1:3">
      <c r="A20" s="105" t="s">
        <v>51</v>
      </c>
      <c r="B20" s="107"/>
      <c r="C20" s="108" t="s">
        <v>60</v>
      </c>
    </row>
    <row r="21" spans="1:3">
      <c r="A21" s="105" t="s">
        <v>53</v>
      </c>
      <c r="B21" s="107"/>
      <c r="C21" s="108" t="s">
        <v>60</v>
      </c>
    </row>
    <row r="22" spans="1:3">
      <c r="A22" s="105" t="s">
        <v>54</v>
      </c>
      <c r="B22" s="107"/>
      <c r="C22" s="109" t="s">
        <v>55</v>
      </c>
    </row>
    <row r="23" spans="1:3">
      <c r="A23" s="105" t="s">
        <v>56</v>
      </c>
      <c r="B23" s="107"/>
      <c r="C23" s="108" t="s">
        <v>55</v>
      </c>
    </row>
    <row r="24" spans="1:3">
      <c r="A24" s="105" t="s">
        <v>57</v>
      </c>
      <c r="B24" s="107"/>
      <c r="C24" s="108" t="s">
        <v>55</v>
      </c>
    </row>
    <row r="25" spans="1:3">
      <c r="A25" s="105" t="s">
        <v>58</v>
      </c>
      <c r="B25" s="106"/>
      <c r="C25" s="110">
        <v>43599</v>
      </c>
    </row>
    <row r="27" spans="1:3">
      <c r="A27" s="104" t="s">
        <v>61</v>
      </c>
      <c r="B27" s="106"/>
      <c r="C27" s="106"/>
    </row>
    <row r="28" spans="1:3">
      <c r="A28" s="106" t="s">
        <v>51</v>
      </c>
      <c r="B28" s="106"/>
      <c r="C28" s="106" t="s">
        <v>62</v>
      </c>
    </row>
    <row r="29" spans="1:3">
      <c r="A29" s="106" t="s">
        <v>53</v>
      </c>
      <c r="B29" s="106"/>
      <c r="C29" s="106" t="s">
        <v>63</v>
      </c>
    </row>
    <row r="30" spans="1:3">
      <c r="A30" s="106" t="s">
        <v>54</v>
      </c>
      <c r="B30" s="106"/>
      <c r="C30" s="106" t="s">
        <v>55</v>
      </c>
    </row>
    <row r="31" spans="1:3">
      <c r="A31" s="106" t="s">
        <v>56</v>
      </c>
      <c r="B31" s="106"/>
      <c r="C31" s="106" t="s">
        <v>55</v>
      </c>
    </row>
    <row r="32" spans="1:3">
      <c r="A32" s="106" t="s">
        <v>57</v>
      </c>
      <c r="B32" s="106"/>
      <c r="C32" s="106" t="s">
        <v>55</v>
      </c>
    </row>
    <row r="33" spans="1:3">
      <c r="A33" s="106" t="s">
        <v>58</v>
      </c>
      <c r="B33" s="106"/>
      <c r="C33" s="110">
        <v>43662</v>
      </c>
    </row>
    <row r="35" spans="1:3">
      <c r="A35" s="104" t="s">
        <v>64</v>
      </c>
      <c r="B35" s="106"/>
      <c r="C35" s="106"/>
    </row>
    <row r="36" spans="1:3">
      <c r="A36" s="106" t="s">
        <v>51</v>
      </c>
      <c r="B36" s="106"/>
      <c r="C36" s="106" t="s">
        <v>55</v>
      </c>
    </row>
    <row r="37" spans="1:3" ht="26.4">
      <c r="A37" s="106" t="s">
        <v>53</v>
      </c>
      <c r="B37" s="106"/>
      <c r="C37" s="107" t="s">
        <v>65</v>
      </c>
    </row>
    <row r="38" spans="1:3">
      <c r="A38" s="106" t="s">
        <v>54</v>
      </c>
      <c r="B38" s="106"/>
      <c r="C38" s="106" t="s">
        <v>66</v>
      </c>
    </row>
    <row r="39" spans="1:3">
      <c r="A39" s="106" t="s">
        <v>56</v>
      </c>
      <c r="B39" s="106"/>
      <c r="C39" s="106" t="s">
        <v>55</v>
      </c>
    </row>
    <row r="40" spans="1:3">
      <c r="A40" s="106" t="s">
        <v>57</v>
      </c>
      <c r="B40" s="106"/>
      <c r="C40" s="106" t="s">
        <v>55</v>
      </c>
    </row>
    <row r="41" spans="1:3">
      <c r="A41" s="106" t="s">
        <v>58</v>
      </c>
      <c r="B41" s="106"/>
      <c r="C41" s="110">
        <v>43815</v>
      </c>
    </row>
    <row r="43" spans="1:3">
      <c r="A43" s="104" t="s">
        <v>67</v>
      </c>
      <c r="B43" s="106"/>
      <c r="C43" s="106"/>
    </row>
    <row r="44" spans="1:3">
      <c r="A44" s="106" t="s">
        <v>51</v>
      </c>
      <c r="B44" s="106"/>
      <c r="C44" s="107"/>
    </row>
    <row r="45" spans="1:3">
      <c r="A45" s="106" t="s">
        <v>68</v>
      </c>
      <c r="B45" s="106"/>
      <c r="C45" s="107" t="s">
        <v>69</v>
      </c>
    </row>
    <row r="46" spans="1:3" ht="92.4">
      <c r="A46" s="106" t="s">
        <v>70</v>
      </c>
      <c r="B46" s="106"/>
      <c r="C46" s="107" t="s">
        <v>71</v>
      </c>
    </row>
    <row r="47" spans="1:3">
      <c r="A47" s="106" t="s">
        <v>57</v>
      </c>
      <c r="B47" s="106"/>
      <c r="C47" s="106"/>
    </row>
    <row r="48" spans="1:3">
      <c r="A48" s="106" t="s">
        <v>72</v>
      </c>
      <c r="B48" s="106"/>
      <c r="C48" s="110">
        <v>45071</v>
      </c>
    </row>
    <row r="50" spans="1:3">
      <c r="A50" s="104" t="s">
        <v>73</v>
      </c>
      <c r="B50" s="106"/>
      <c r="C50" s="106"/>
    </row>
    <row r="51" spans="1:3">
      <c r="A51" s="106" t="s">
        <v>51</v>
      </c>
      <c r="B51" s="106"/>
      <c r="C51" s="107"/>
    </row>
    <row r="52" spans="1:3">
      <c r="A52" s="106" t="s">
        <v>68</v>
      </c>
      <c r="B52" s="106"/>
      <c r="C52" s="107" t="s">
        <v>74</v>
      </c>
    </row>
    <row r="53" spans="1:3">
      <c r="A53" s="106" t="s">
        <v>70</v>
      </c>
      <c r="B53" s="106"/>
      <c r="C53" s="107" t="s">
        <v>75</v>
      </c>
    </row>
    <row r="54" spans="1:3">
      <c r="A54" s="106" t="s">
        <v>57</v>
      </c>
      <c r="B54" s="106"/>
      <c r="C54" s="106"/>
    </row>
    <row r="55" spans="1:3">
      <c r="A55" s="106" t="s">
        <v>72</v>
      </c>
      <c r="B55" s="106"/>
      <c r="C55" s="110">
        <v>45106</v>
      </c>
    </row>
    <row r="57" spans="1:3" s="113" customFormat="1">
      <c r="A57" s="112" t="s">
        <v>76</v>
      </c>
    </row>
    <row r="58" spans="1:3" s="113" customFormat="1">
      <c r="A58" s="113" t="s">
        <v>51</v>
      </c>
      <c r="C58" s="114"/>
    </row>
    <row r="59" spans="1:3" s="113" customFormat="1" ht="92.4">
      <c r="A59" s="113" t="s">
        <v>68</v>
      </c>
      <c r="C59" s="114" t="s">
        <v>77</v>
      </c>
    </row>
    <row r="60" spans="1:3" s="113" customFormat="1">
      <c r="A60" s="113" t="s">
        <v>70</v>
      </c>
    </row>
    <row r="61" spans="1:3" s="113" customFormat="1">
      <c r="A61" s="113" t="s">
        <v>57</v>
      </c>
    </row>
    <row r="62" spans="1:3" s="113" customFormat="1">
      <c r="A62" s="113" t="s">
        <v>72</v>
      </c>
      <c r="C62" s="115">
        <v>45135</v>
      </c>
    </row>
    <row r="64" spans="1:3">
      <c r="A64" s="133" t="s">
        <v>78</v>
      </c>
      <c r="B64" s="134"/>
      <c r="C64" s="134"/>
    </row>
    <row r="65" spans="1:3">
      <c r="A65" s="134" t="s">
        <v>51</v>
      </c>
      <c r="B65" s="134"/>
      <c r="C65" s="135"/>
    </row>
    <row r="66" spans="1:3" ht="39.6">
      <c r="A66" s="134" t="s">
        <v>68</v>
      </c>
      <c r="B66" s="134"/>
      <c r="C66" s="135" t="s">
        <v>79</v>
      </c>
    </row>
    <row r="67" spans="1:3">
      <c r="A67" s="134" t="s">
        <v>70</v>
      </c>
      <c r="B67" s="134"/>
      <c r="C67" s="134" t="s">
        <v>80</v>
      </c>
    </row>
    <row r="68" spans="1:3">
      <c r="A68" s="134" t="s">
        <v>57</v>
      </c>
      <c r="B68" s="134"/>
      <c r="C68" s="134"/>
    </row>
    <row r="69" spans="1:3">
      <c r="A69" s="134" t="s">
        <v>72</v>
      </c>
      <c r="B69" s="134"/>
      <c r="C69" s="136">
        <v>45222</v>
      </c>
    </row>
    <row r="72" spans="1:3">
      <c r="A72" s="133" t="s">
        <v>81</v>
      </c>
      <c r="B72" s="134"/>
      <c r="C72" s="134"/>
    </row>
    <row r="73" spans="1:3">
      <c r="A73" s="134" t="s">
        <v>51</v>
      </c>
      <c r="B73" s="134" t="s">
        <v>82</v>
      </c>
      <c r="C73" s="135"/>
    </row>
    <row r="74" spans="1:3">
      <c r="A74" s="134" t="s">
        <v>68</v>
      </c>
      <c r="B74" s="134"/>
      <c r="C74" s="135"/>
    </row>
    <row r="75" spans="1:3">
      <c r="A75" s="134" t="s">
        <v>70</v>
      </c>
      <c r="B75" s="134"/>
      <c r="C75" s="134"/>
    </row>
    <row r="76" spans="1:3">
      <c r="A76" s="134" t="s">
        <v>57</v>
      </c>
      <c r="B76" s="134"/>
      <c r="C76" s="134"/>
    </row>
    <row r="77" spans="1:3">
      <c r="A77" s="134" t="s">
        <v>83</v>
      </c>
      <c r="B77" s="134"/>
      <c r="C77" s="136" t="s">
        <v>84</v>
      </c>
    </row>
    <row r="78" spans="1:3">
      <c r="A78" s="134" t="s">
        <v>72</v>
      </c>
      <c r="B78" s="134"/>
      <c r="C78" s="136">
        <v>45688</v>
      </c>
    </row>
    <row r="80" spans="1:3">
      <c r="A80" s="54" t="s">
        <v>81</v>
      </c>
      <c r="B80"/>
      <c r="C80"/>
    </row>
    <row r="81" spans="1:3">
      <c r="A81" t="s">
        <v>51</v>
      </c>
      <c r="B81"/>
      <c r="C81" s="8"/>
    </row>
    <row r="82" spans="1:3">
      <c r="A82" t="s">
        <v>68</v>
      </c>
      <c r="B82"/>
      <c r="C82" s="8"/>
    </row>
    <row r="83" spans="1:3">
      <c r="A83" t="s">
        <v>70</v>
      </c>
      <c r="B83" t="s">
        <v>85</v>
      </c>
      <c r="C83"/>
    </row>
    <row r="84" spans="1:3">
      <c r="A84" t="s">
        <v>57</v>
      </c>
      <c r="B84"/>
      <c r="C84"/>
    </row>
    <row r="85" spans="1:3">
      <c r="A85" t="s">
        <v>83</v>
      </c>
      <c r="B85"/>
      <c r="C85" s="8" t="s">
        <v>86</v>
      </c>
    </row>
    <row r="86" spans="1:3">
      <c r="A86" t="s">
        <v>72</v>
      </c>
      <c r="B86"/>
      <c r="C86" s="116">
        <v>45708</v>
      </c>
    </row>
  </sheetData>
  <sheetProtection algorithmName="SHA-512" hashValue="HXUIjX5fb94k4I4fXSYHWrNqHrtNZLwLgz1YWTz9KX9VxxOOCqPRMh95skCoafvA1kSJpY+k5Xm8Hk6PwKbbnA==" saltValue="XwRtho+++oV9IXFp7Y2cwg==" spinCount="100000" sheet="1" objects="1" scenarios="1"/>
  <conditionalFormatting sqref="A11:A17">
    <cfRule type="expression" dxfId="691" priority="20" stopIfTrue="1">
      <formula>MOD(ROW(),2)&lt;&gt;0</formula>
    </cfRule>
    <cfRule type="expression" dxfId="690" priority="19" stopIfTrue="1">
      <formula>MOD(ROW(),2)=0</formula>
    </cfRule>
  </conditionalFormatting>
  <conditionalFormatting sqref="A19:A25">
    <cfRule type="expression" dxfId="689" priority="24" stopIfTrue="1">
      <formula>MOD(ROW(),2)&lt;&gt;0</formula>
    </cfRule>
    <cfRule type="expression" dxfId="688" priority="23" stopIfTrue="1">
      <formula>MOD(ROW(),2)=0</formula>
    </cfRule>
  </conditionalFormatting>
  <conditionalFormatting sqref="A27:A33">
    <cfRule type="expression" dxfId="687" priority="28" stopIfTrue="1">
      <formula>MOD(ROW(),2)&lt;&gt;0</formula>
    </cfRule>
    <cfRule type="expression" dxfId="686" priority="27" stopIfTrue="1">
      <formula>MOD(ROW(),2)=0</formula>
    </cfRule>
  </conditionalFormatting>
  <conditionalFormatting sqref="A35:A41">
    <cfRule type="expression" dxfId="685" priority="32" stopIfTrue="1">
      <formula>MOD(ROW(),2)&lt;&gt;0</formula>
    </cfRule>
    <cfRule type="expression" dxfId="684" priority="31" stopIfTrue="1">
      <formula>MOD(ROW(),2)=0</formula>
    </cfRule>
  </conditionalFormatting>
  <conditionalFormatting sqref="A43:A48">
    <cfRule type="expression" dxfId="683" priority="59" stopIfTrue="1">
      <formula>MOD(ROW(),2)=0</formula>
    </cfRule>
    <cfRule type="expression" dxfId="682" priority="60" stopIfTrue="1">
      <formula>MOD(ROW(),2)&lt;&gt;0</formula>
    </cfRule>
  </conditionalFormatting>
  <conditionalFormatting sqref="A50:A55">
    <cfRule type="expression" dxfId="681" priority="88" stopIfTrue="1">
      <formula>MOD(ROW(),2)&lt;&gt;0</formula>
    </cfRule>
    <cfRule type="expression" dxfId="680" priority="87" stopIfTrue="1">
      <formula>MOD(ROW(),2)=0</formula>
    </cfRule>
  </conditionalFormatting>
  <conditionalFormatting sqref="A57:A62">
    <cfRule type="expression" dxfId="679" priority="119" stopIfTrue="1">
      <formula>MOD(ROW(),2)=0</formula>
    </cfRule>
    <cfRule type="expression" dxfId="678" priority="120" stopIfTrue="1">
      <formula>MOD(ROW(),2)&lt;&gt;0</formula>
    </cfRule>
  </conditionalFormatting>
  <conditionalFormatting sqref="A64:A69">
    <cfRule type="expression" dxfId="677" priority="15" stopIfTrue="1">
      <formula>MOD(ROW(),2)=0</formula>
    </cfRule>
    <cfRule type="expression" dxfId="676" priority="16" stopIfTrue="1">
      <formula>MOD(ROW(),2)&lt;&gt;0</formula>
    </cfRule>
  </conditionalFormatting>
  <conditionalFormatting sqref="A72:A78">
    <cfRule type="expression" dxfId="675" priority="3" stopIfTrue="1">
      <formula>MOD(ROW(),2)=0</formula>
    </cfRule>
    <cfRule type="expression" dxfId="674" priority="4" stopIfTrue="1">
      <formula>MOD(ROW(),2)&lt;&gt;0</formula>
    </cfRule>
  </conditionalFormatting>
  <conditionalFormatting sqref="A80:A86">
    <cfRule type="expression" dxfId="673" priority="7" stopIfTrue="1">
      <formula>MOD(ROW(),2)=0</formula>
    </cfRule>
    <cfRule type="expression" dxfId="672" priority="8" stopIfTrue="1">
      <formula>MOD(ROW(),2)&lt;&gt;0</formula>
    </cfRule>
  </conditionalFormatting>
  <conditionalFormatting sqref="A11:C17">
    <cfRule type="expression" priority="92" stopIfTrue="1">
      <formula>MOD(ROW(),2)&lt;&gt;0</formula>
    </cfRule>
    <cfRule type="expression" priority="91" stopIfTrue="1">
      <formula>MOD(ROW(),2)=0</formula>
    </cfRule>
    <cfRule type="expression" priority="64" stopIfTrue="1">
      <formula>MOD(ROW(),2)&lt;&gt;0</formula>
    </cfRule>
    <cfRule type="expression" priority="63" stopIfTrue="1">
      <formula>MOD(ROW(),2)=0</formula>
    </cfRule>
    <cfRule type="expression" priority="39" stopIfTrue="1">
      <formula>MOD(ROW(),2)=0</formula>
    </cfRule>
    <cfRule type="expression" priority="40" stopIfTrue="1">
      <formula>MOD(ROW(),2)&lt;&gt;0</formula>
    </cfRule>
  </conditionalFormatting>
  <conditionalFormatting sqref="A19:C25">
    <cfRule type="expression" priority="68" stopIfTrue="1">
      <formula>MOD(ROW(),2)&lt;&gt;0</formula>
    </cfRule>
    <cfRule type="expression" priority="67" stopIfTrue="1">
      <formula>MOD(ROW(),2)=0</formula>
    </cfRule>
    <cfRule type="expression" priority="44" stopIfTrue="1">
      <formula>MOD(ROW(),2)&lt;&gt;0</formula>
    </cfRule>
    <cfRule type="expression" priority="43" stopIfTrue="1">
      <formula>MOD(ROW(),2)=0</formula>
    </cfRule>
    <cfRule type="expression" priority="95" stopIfTrue="1">
      <formula>MOD(ROW(),2)=0</formula>
    </cfRule>
    <cfRule type="expression" priority="96" stopIfTrue="1">
      <formula>MOD(ROW(),2)&lt;&gt;0</formula>
    </cfRule>
  </conditionalFormatting>
  <conditionalFormatting sqref="A27:C33">
    <cfRule type="expression" priority="72" stopIfTrue="1">
      <formula>MOD(ROW(),2)&lt;&gt;0</formula>
    </cfRule>
    <cfRule type="expression" priority="71" stopIfTrue="1">
      <formula>MOD(ROW(),2)=0</formula>
    </cfRule>
    <cfRule type="expression" priority="47" stopIfTrue="1">
      <formula>MOD(ROW(),2)=0</formula>
    </cfRule>
    <cfRule type="expression" priority="48" stopIfTrue="1">
      <formula>MOD(ROW(),2)&lt;&gt;0</formula>
    </cfRule>
    <cfRule type="expression" priority="99" stopIfTrue="1">
      <formula>MOD(ROW(),2)=0</formula>
    </cfRule>
    <cfRule type="expression" priority="100" stopIfTrue="1">
      <formula>MOD(ROW(),2)&lt;&gt;0</formula>
    </cfRule>
  </conditionalFormatting>
  <conditionalFormatting sqref="A35:C41">
    <cfRule type="expression" priority="76" stopIfTrue="1">
      <formula>MOD(ROW(),2)&lt;&gt;0</formula>
    </cfRule>
    <cfRule type="expression" priority="75" stopIfTrue="1">
      <formula>MOD(ROW(),2)=0</formula>
    </cfRule>
    <cfRule type="expression" priority="51" stopIfTrue="1">
      <formula>MOD(ROW(),2)=0</formula>
    </cfRule>
    <cfRule type="expression" priority="104" stopIfTrue="1">
      <formula>MOD(ROW(),2)&lt;&gt;0</formula>
    </cfRule>
    <cfRule type="expression" priority="52" stopIfTrue="1">
      <formula>MOD(ROW(),2)&lt;&gt;0</formula>
    </cfRule>
    <cfRule type="expression" priority="103" stopIfTrue="1">
      <formula>MOD(ROW(),2)=0</formula>
    </cfRule>
  </conditionalFormatting>
  <conditionalFormatting sqref="A43:C48">
    <cfRule type="expression" priority="84" stopIfTrue="1">
      <formula>MOD(ROW(),2)&lt;&gt;0</formula>
    </cfRule>
    <cfRule type="expression" priority="111" stopIfTrue="1">
      <formula>MOD(ROW(),2)=0</formula>
    </cfRule>
    <cfRule type="expression" priority="112" stopIfTrue="1">
      <formula>MOD(ROW(),2)&lt;&gt;0</formula>
    </cfRule>
    <cfRule type="expression" priority="83" stopIfTrue="1">
      <formula>MOD(ROW(),2)=0</formula>
    </cfRule>
  </conditionalFormatting>
  <conditionalFormatting sqref="A50:C55">
    <cfRule type="expression" priority="115" stopIfTrue="1">
      <formula>MOD(ROW(),2)=0</formula>
    </cfRule>
    <cfRule type="expression" priority="116" stopIfTrue="1">
      <formula>MOD(ROW(),2)&lt;&gt;0</formula>
    </cfRule>
  </conditionalFormatting>
  <conditionalFormatting sqref="B11:C17">
    <cfRule type="expression" dxfId="671" priority="22" stopIfTrue="1">
      <formula>MOD(ROW(),2)&lt;&gt;0</formula>
    </cfRule>
    <cfRule type="expression" dxfId="670" priority="21" stopIfTrue="1">
      <formula>MOD(ROW(),2)=0</formula>
    </cfRule>
  </conditionalFormatting>
  <conditionalFormatting sqref="B19:C25">
    <cfRule type="expression" dxfId="669" priority="26" stopIfTrue="1">
      <formula>MOD(ROW(),2)&lt;&gt;0</formula>
    </cfRule>
    <cfRule type="expression" dxfId="668" priority="25" stopIfTrue="1">
      <formula>MOD(ROW(),2)=0</formula>
    </cfRule>
  </conditionalFormatting>
  <conditionalFormatting sqref="B27:C33">
    <cfRule type="expression" dxfId="667" priority="30" stopIfTrue="1">
      <formula>MOD(ROW(),2)&lt;&gt;0</formula>
    </cfRule>
    <cfRule type="expression" dxfId="666" priority="29" stopIfTrue="1">
      <formula>MOD(ROW(),2)=0</formula>
    </cfRule>
  </conditionalFormatting>
  <conditionalFormatting sqref="B35:C41">
    <cfRule type="expression" dxfId="665" priority="34" stopIfTrue="1">
      <formula>MOD(ROW(),2)&lt;&gt;0</formula>
    </cfRule>
    <cfRule type="expression" dxfId="664" priority="33" stopIfTrue="1">
      <formula>MOD(ROW(),2)=0</formula>
    </cfRule>
  </conditionalFormatting>
  <conditionalFormatting sqref="B43:C48">
    <cfRule type="expression" dxfId="663" priority="61" stopIfTrue="1">
      <formula>MOD(ROW(),2)=0</formula>
    </cfRule>
    <cfRule type="expression" dxfId="662" priority="62" stopIfTrue="1">
      <formula>MOD(ROW(),2)&lt;&gt;0</formula>
    </cfRule>
  </conditionalFormatting>
  <conditionalFormatting sqref="B50:C55">
    <cfRule type="expression" dxfId="661" priority="89" stopIfTrue="1">
      <formula>MOD(ROW(),2)=0</formula>
    </cfRule>
    <cfRule type="expression" dxfId="660" priority="90" stopIfTrue="1">
      <formula>MOD(ROW(),2)&lt;&gt;0</formula>
    </cfRule>
  </conditionalFormatting>
  <conditionalFormatting sqref="B57:C62">
    <cfRule type="expression" dxfId="659" priority="122" stopIfTrue="1">
      <formula>MOD(ROW(),2)&lt;&gt;0</formula>
    </cfRule>
    <cfRule type="expression" dxfId="658" priority="121" stopIfTrue="1">
      <formula>MOD(ROW(),2)=0</formula>
    </cfRule>
  </conditionalFormatting>
  <conditionalFormatting sqref="B64:C69">
    <cfRule type="expression" dxfId="657" priority="18" stopIfTrue="1">
      <formula>MOD(ROW(),2)&lt;&gt;0</formula>
    </cfRule>
    <cfRule type="expression" dxfId="656" priority="17" stopIfTrue="1">
      <formula>MOD(ROW(),2)=0</formula>
    </cfRule>
  </conditionalFormatting>
  <conditionalFormatting sqref="B72:C78">
    <cfRule type="expression" dxfId="655" priority="1" stopIfTrue="1">
      <formula>MOD(ROW(),2)=0</formula>
    </cfRule>
    <cfRule type="expression" dxfId="654" priority="2" stopIfTrue="1">
      <formula>MOD(ROW(),2)&lt;&gt;0</formula>
    </cfRule>
  </conditionalFormatting>
  <conditionalFormatting sqref="B80:C86">
    <cfRule type="expression" dxfId="653" priority="10" stopIfTrue="1">
      <formula>MOD(ROW(),2)&lt;&gt;0</formula>
    </cfRule>
    <cfRule type="expression" dxfId="652" priority="9" stopIfTrue="1">
      <formula>MOD(ROW(),2)=0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52"/>
  <dimension ref="A1:L62"/>
  <sheetViews>
    <sheetView showGridLines="0" zoomScale="85" zoomScaleNormal="85" workbookViewId="0">
      <selection activeCell="A26" sqref="A26:XFD26"/>
    </sheetView>
  </sheetViews>
  <sheetFormatPr defaultColWidth="10" defaultRowHeight="13.2"/>
  <cols>
    <col min="1" max="1" width="26.5546875" style="15" customWidth="1"/>
    <col min="2" max="5" width="19.5546875" style="15" customWidth="1"/>
    <col min="6" max="7" width="10" style="15"/>
    <col min="8" max="8" width="27.5546875" style="15" customWidth="1"/>
    <col min="9" max="12" width="19.21875" style="15" customWidth="1"/>
    <col min="13" max="16384" width="10" style="15"/>
  </cols>
  <sheetData>
    <row r="1" spans="1:12" ht="21">
      <c r="A1" s="14" t="s">
        <v>0</v>
      </c>
      <c r="B1" s="37"/>
      <c r="C1" s="37"/>
      <c r="D1" s="37"/>
      <c r="E1" s="37"/>
      <c r="F1" s="37"/>
      <c r="G1" s="37"/>
      <c r="H1" s="37"/>
      <c r="I1" s="37"/>
    </row>
    <row r="2" spans="1:12" ht="15.6">
      <c r="A2" s="16" t="str">
        <f>IF(title="&gt; Enter workbook title here","Enter workbook title in Cover sheet",title)</f>
        <v>AFPS - Consolidated Factor Spreadsheet</v>
      </c>
      <c r="B2" s="38"/>
      <c r="C2" s="38"/>
      <c r="D2" s="38"/>
      <c r="E2" s="38"/>
      <c r="F2" s="38"/>
      <c r="G2" s="38"/>
      <c r="H2" s="38"/>
      <c r="I2" s="38"/>
    </row>
    <row r="3" spans="1:12" ht="15.6">
      <c r="A3" s="17" t="str">
        <f>TABLE_FACTOR_TYPE&amp;" - x-"&amp;TABLE_SERIES_NUMBER</f>
        <v>Triv Comm - x-601</v>
      </c>
      <c r="B3" s="38"/>
      <c r="C3" s="38"/>
      <c r="D3" s="38"/>
      <c r="E3" s="38"/>
      <c r="F3" s="38"/>
      <c r="G3" s="38"/>
      <c r="H3" s="38"/>
      <c r="I3" s="38"/>
    </row>
    <row r="4" spans="1:12">
      <c r="A4" s="18"/>
    </row>
    <row r="6" spans="1:12">
      <c r="A6" s="39" t="s">
        <v>466</v>
      </c>
      <c r="B6" s="40" t="s">
        <v>467</v>
      </c>
      <c r="C6" s="40"/>
      <c r="D6" s="40"/>
      <c r="E6" s="40"/>
      <c r="H6" s="39" t="s">
        <v>466</v>
      </c>
      <c r="I6" s="40" t="s">
        <v>467</v>
      </c>
      <c r="J6" s="40"/>
      <c r="K6" s="40"/>
      <c r="L6" s="40"/>
    </row>
    <row r="7" spans="1:12">
      <c r="A7" s="41" t="s">
        <v>468</v>
      </c>
      <c r="B7" s="42" t="s">
        <v>469</v>
      </c>
      <c r="C7" s="42"/>
      <c r="D7" s="42"/>
      <c r="E7" s="42"/>
      <c r="H7" s="41" t="s">
        <v>468</v>
      </c>
      <c r="I7" s="42" t="s">
        <v>469</v>
      </c>
      <c r="J7" s="42"/>
      <c r="K7" s="42"/>
      <c r="L7" s="42"/>
    </row>
    <row r="8" spans="1:12">
      <c r="A8" s="41" t="s">
        <v>90</v>
      </c>
      <c r="B8" s="42" t="s">
        <v>177</v>
      </c>
      <c r="C8" s="42"/>
      <c r="D8" s="42"/>
      <c r="E8" s="42"/>
      <c r="H8" s="41" t="s">
        <v>90</v>
      </c>
      <c r="I8" s="42" t="s">
        <v>177</v>
      </c>
      <c r="J8" s="42"/>
      <c r="K8" s="42"/>
      <c r="L8" s="42"/>
    </row>
    <row r="9" spans="1:12">
      <c r="A9" s="41" t="s">
        <v>91</v>
      </c>
      <c r="B9" s="42" t="s">
        <v>252</v>
      </c>
      <c r="C9" s="42"/>
      <c r="D9" s="42"/>
      <c r="E9" s="42"/>
      <c r="H9" s="41" t="s">
        <v>91</v>
      </c>
      <c r="I9" s="42" t="s">
        <v>252</v>
      </c>
      <c r="J9" s="42"/>
      <c r="K9" s="42"/>
      <c r="L9" s="42"/>
    </row>
    <row r="10" spans="1:12">
      <c r="A10" s="41" t="s">
        <v>6</v>
      </c>
      <c r="B10" s="42" t="s">
        <v>253</v>
      </c>
      <c r="C10" s="42"/>
      <c r="D10" s="42"/>
      <c r="E10" s="42"/>
      <c r="H10" s="41" t="s">
        <v>6</v>
      </c>
      <c r="I10" s="42" t="s">
        <v>257</v>
      </c>
      <c r="J10" s="42"/>
      <c r="K10" s="42"/>
      <c r="L10" s="42"/>
    </row>
    <row r="11" spans="1:12">
      <c r="A11" s="41" t="s">
        <v>92</v>
      </c>
      <c r="B11" s="42" t="s">
        <v>106</v>
      </c>
      <c r="C11" s="42"/>
      <c r="D11" s="42"/>
      <c r="E11" s="42"/>
      <c r="H11" s="41" t="s">
        <v>92</v>
      </c>
      <c r="I11" s="42" t="s">
        <v>112</v>
      </c>
      <c r="J11" s="42"/>
      <c r="K11" s="42"/>
      <c r="L11" s="42"/>
    </row>
    <row r="12" spans="1:12">
      <c r="A12" s="41" t="s">
        <v>93</v>
      </c>
      <c r="B12" s="42" t="s">
        <v>254</v>
      </c>
      <c r="C12" s="42"/>
      <c r="D12" s="42"/>
      <c r="E12" s="42"/>
      <c r="H12" s="41" t="s">
        <v>93</v>
      </c>
      <c r="I12" s="42" t="s">
        <v>254</v>
      </c>
      <c r="J12" s="42"/>
      <c r="K12" s="42"/>
      <c r="L12" s="42"/>
    </row>
    <row r="13" spans="1:12">
      <c r="A13" s="41" t="s">
        <v>470</v>
      </c>
      <c r="B13" s="42" t="s">
        <v>221</v>
      </c>
      <c r="C13" s="42"/>
      <c r="D13" s="42"/>
      <c r="E13" s="42"/>
      <c r="H13" s="41" t="s">
        <v>470</v>
      </c>
      <c r="I13" s="42" t="s">
        <v>221</v>
      </c>
      <c r="J13" s="42"/>
      <c r="K13" s="42"/>
      <c r="L13" s="42"/>
    </row>
    <row r="14" spans="1:12">
      <c r="A14" s="41" t="s">
        <v>88</v>
      </c>
      <c r="B14" s="42">
        <v>601</v>
      </c>
      <c r="C14" s="42"/>
      <c r="D14" s="42"/>
      <c r="E14" s="42"/>
      <c r="H14" s="41" t="s">
        <v>88</v>
      </c>
      <c r="I14" s="42">
        <v>601</v>
      </c>
      <c r="J14" s="42"/>
      <c r="K14" s="42"/>
      <c r="L14" s="42"/>
    </row>
    <row r="15" spans="1:12">
      <c r="A15" s="41" t="s">
        <v>471</v>
      </c>
      <c r="B15" s="42" t="s">
        <v>251</v>
      </c>
      <c r="C15" s="42"/>
      <c r="D15" s="42"/>
      <c r="E15" s="42"/>
      <c r="H15" s="41" t="s">
        <v>471</v>
      </c>
      <c r="I15" s="42" t="s">
        <v>256</v>
      </c>
      <c r="J15" s="42"/>
      <c r="K15" s="42"/>
      <c r="L15" s="42"/>
    </row>
    <row r="16" spans="1:12">
      <c r="A16" s="41" t="s">
        <v>95</v>
      </c>
      <c r="B16" s="42" t="s">
        <v>255</v>
      </c>
      <c r="C16" s="42"/>
      <c r="D16" s="42"/>
      <c r="E16" s="42"/>
      <c r="H16" s="41" t="s">
        <v>95</v>
      </c>
      <c r="I16" s="42" t="s">
        <v>258</v>
      </c>
      <c r="J16" s="42"/>
      <c r="K16" s="42"/>
      <c r="L16" s="42"/>
    </row>
    <row r="17" spans="1:12" ht="52.8">
      <c r="A17" s="41" t="s">
        <v>96</v>
      </c>
      <c r="B17" s="42"/>
      <c r="C17" s="42"/>
      <c r="D17" s="42"/>
      <c r="E17" s="42"/>
      <c r="H17" s="41" t="s">
        <v>96</v>
      </c>
      <c r="I17" s="42"/>
      <c r="J17" s="42"/>
      <c r="K17" s="42"/>
      <c r="L17" s="42"/>
    </row>
    <row r="18" spans="1:12">
      <c r="A18" s="41" t="s">
        <v>97</v>
      </c>
      <c r="B18" s="43">
        <v>45135</v>
      </c>
      <c r="C18" s="42"/>
      <c r="D18" s="42"/>
      <c r="E18" s="42"/>
      <c r="H18" s="41" t="s">
        <v>97</v>
      </c>
      <c r="I18" s="43">
        <v>45135</v>
      </c>
      <c r="J18" s="42"/>
      <c r="K18" s="42"/>
      <c r="L18" s="42"/>
    </row>
    <row r="19" spans="1:12" ht="26.4">
      <c r="A19" s="41" t="s">
        <v>98</v>
      </c>
      <c r="B19" s="43">
        <v>45135</v>
      </c>
      <c r="C19" s="42"/>
      <c r="D19" s="42"/>
      <c r="E19" s="42"/>
      <c r="H19" s="41" t="s">
        <v>98</v>
      </c>
      <c r="I19" s="43">
        <v>45135</v>
      </c>
      <c r="J19" s="42"/>
      <c r="K19" s="42"/>
      <c r="L19" s="42"/>
    </row>
    <row r="20" spans="1:12">
      <c r="A20" s="41" t="s">
        <v>99</v>
      </c>
      <c r="B20" s="42" t="s">
        <v>109</v>
      </c>
      <c r="C20" s="42"/>
      <c r="D20" s="42"/>
      <c r="E20" s="42"/>
      <c r="H20" s="41" t="s">
        <v>99</v>
      </c>
      <c r="I20" s="42" t="s">
        <v>109</v>
      </c>
      <c r="J20" s="42"/>
      <c r="K20" s="42"/>
      <c r="L20" s="42"/>
    </row>
    <row r="21" spans="1:12">
      <c r="A21" s="137" t="s">
        <v>472</v>
      </c>
      <c r="B21" s="42" t="s">
        <v>110</v>
      </c>
      <c r="C21" s="42"/>
      <c r="D21" s="42"/>
      <c r="E21" s="42"/>
      <c r="H21" s="137" t="s">
        <v>472</v>
      </c>
      <c r="I21" s="42" t="s">
        <v>110</v>
      </c>
      <c r="J21" s="42"/>
      <c r="K21" s="42"/>
      <c r="L21" s="42"/>
    </row>
    <row r="23" spans="1:12">
      <c r="A23" s="57"/>
      <c r="B23" s="57" t="str">
        <f>HYPERLINK("#'Factor List'!A1","Back to Factor List")</f>
        <v>Back to Factor List</v>
      </c>
    </row>
    <row r="24" spans="1:12">
      <c r="A24" s="57"/>
      <c r="B24" s="57" t="str">
        <f>HYPERLINK("#'Assumptions'!A1","Assumptions")</f>
        <v>Assumptions</v>
      </c>
    </row>
    <row r="26" spans="1:12" ht="40.799999999999997" customHeight="1">
      <c r="A26" s="95" t="s">
        <v>220</v>
      </c>
      <c r="B26" s="95" t="s">
        <v>605</v>
      </c>
      <c r="C26" s="95" t="s">
        <v>606</v>
      </c>
      <c r="D26" s="95" t="s">
        <v>607</v>
      </c>
      <c r="E26" s="95" t="s">
        <v>608</v>
      </c>
      <c r="H26" s="95" t="s">
        <v>220</v>
      </c>
      <c r="I26" s="95" t="s">
        <v>605</v>
      </c>
      <c r="J26" s="95" t="s">
        <v>606</v>
      </c>
      <c r="K26" s="95" t="s">
        <v>607</v>
      </c>
      <c r="L26" s="95" t="s">
        <v>608</v>
      </c>
    </row>
    <row r="27" spans="1:12">
      <c r="A27" s="96">
        <v>55</v>
      </c>
      <c r="B27" s="97">
        <v>23.43</v>
      </c>
      <c r="C27" s="97">
        <v>4.84</v>
      </c>
      <c r="D27" s="97">
        <v>0</v>
      </c>
      <c r="E27" s="97">
        <v>0</v>
      </c>
      <c r="H27" s="96">
        <v>55</v>
      </c>
      <c r="I27" s="97">
        <v>23.43</v>
      </c>
      <c r="J27" s="97">
        <v>4.84</v>
      </c>
      <c r="K27" s="97">
        <v>0</v>
      </c>
      <c r="L27" s="97">
        <v>0</v>
      </c>
    </row>
    <row r="28" spans="1:12">
      <c r="A28" s="96">
        <v>56</v>
      </c>
      <c r="B28" s="97">
        <v>22.84</v>
      </c>
      <c r="C28" s="97">
        <v>4.87</v>
      </c>
      <c r="D28" s="97">
        <v>0</v>
      </c>
      <c r="E28" s="97">
        <v>0</v>
      </c>
      <c r="H28" s="96">
        <v>56</v>
      </c>
      <c r="I28" s="97">
        <v>22.84</v>
      </c>
      <c r="J28" s="97">
        <v>4.87</v>
      </c>
      <c r="K28" s="97">
        <v>0</v>
      </c>
      <c r="L28" s="97">
        <v>0</v>
      </c>
    </row>
    <row r="29" spans="1:12">
      <c r="A29" s="96">
        <v>57</v>
      </c>
      <c r="B29" s="97">
        <v>22.25</v>
      </c>
      <c r="C29" s="97">
        <v>4.9000000000000004</v>
      </c>
      <c r="D29" s="97">
        <v>0</v>
      </c>
      <c r="E29" s="97">
        <v>0</v>
      </c>
      <c r="H29" s="96">
        <v>57</v>
      </c>
      <c r="I29" s="97">
        <v>22.25</v>
      </c>
      <c r="J29" s="97">
        <v>4.9000000000000004</v>
      </c>
      <c r="K29" s="97">
        <v>0</v>
      </c>
      <c r="L29" s="97">
        <v>0</v>
      </c>
    </row>
    <row r="30" spans="1:12">
      <c r="A30" s="96">
        <v>58</v>
      </c>
      <c r="B30" s="97">
        <v>21.65</v>
      </c>
      <c r="C30" s="97">
        <v>4.92</v>
      </c>
      <c r="D30" s="97">
        <v>0</v>
      </c>
      <c r="E30" s="97">
        <v>0</v>
      </c>
      <c r="H30" s="96">
        <v>58</v>
      </c>
      <c r="I30" s="97">
        <v>21.65</v>
      </c>
      <c r="J30" s="97">
        <v>4.92</v>
      </c>
      <c r="K30" s="97">
        <v>0</v>
      </c>
      <c r="L30" s="97">
        <v>0</v>
      </c>
    </row>
    <row r="31" spans="1:12">
      <c r="A31" s="96">
        <v>59</v>
      </c>
      <c r="B31" s="97">
        <v>21.05</v>
      </c>
      <c r="C31" s="97">
        <v>4.9400000000000004</v>
      </c>
      <c r="D31" s="97">
        <v>0</v>
      </c>
      <c r="E31" s="97">
        <v>0</v>
      </c>
      <c r="H31" s="96">
        <v>59</v>
      </c>
      <c r="I31" s="97">
        <v>21.05</v>
      </c>
      <c r="J31" s="97">
        <v>4.9400000000000004</v>
      </c>
      <c r="K31" s="97">
        <v>0</v>
      </c>
      <c r="L31" s="97">
        <v>0</v>
      </c>
    </row>
    <row r="32" spans="1:12">
      <c r="A32" s="96">
        <v>60</v>
      </c>
      <c r="B32" s="97">
        <v>20.440000000000001</v>
      </c>
      <c r="C32" s="97">
        <v>4.96</v>
      </c>
      <c r="D32" s="97">
        <v>0</v>
      </c>
      <c r="E32" s="97">
        <v>0</v>
      </c>
      <c r="H32" s="96">
        <v>60</v>
      </c>
      <c r="I32" s="97">
        <v>20.440000000000001</v>
      </c>
      <c r="J32" s="97">
        <v>4.96</v>
      </c>
      <c r="K32" s="97">
        <v>0</v>
      </c>
      <c r="L32" s="97">
        <v>0</v>
      </c>
    </row>
    <row r="33" spans="1:12">
      <c r="A33" s="96">
        <v>61</v>
      </c>
      <c r="B33" s="97">
        <v>19.829999999999998</v>
      </c>
      <c r="C33" s="97">
        <v>4.97</v>
      </c>
      <c r="D33" s="97">
        <v>0</v>
      </c>
      <c r="E33" s="97">
        <v>0</v>
      </c>
      <c r="H33" s="96">
        <v>61</v>
      </c>
      <c r="I33" s="97">
        <v>19.829999999999998</v>
      </c>
      <c r="J33" s="97">
        <v>4.97</v>
      </c>
      <c r="K33" s="97">
        <v>0</v>
      </c>
      <c r="L33" s="97">
        <v>0</v>
      </c>
    </row>
    <row r="34" spans="1:12">
      <c r="A34" s="96">
        <v>62</v>
      </c>
      <c r="B34" s="97">
        <v>19.22</v>
      </c>
      <c r="C34" s="97">
        <v>4.9800000000000004</v>
      </c>
      <c r="D34" s="97">
        <v>0</v>
      </c>
      <c r="E34" s="97">
        <v>0</v>
      </c>
      <c r="H34" s="96">
        <v>62</v>
      </c>
      <c r="I34" s="97">
        <v>19.22</v>
      </c>
      <c r="J34" s="97">
        <v>4.9800000000000004</v>
      </c>
      <c r="K34" s="97">
        <v>0</v>
      </c>
      <c r="L34" s="97">
        <v>0</v>
      </c>
    </row>
    <row r="35" spans="1:12">
      <c r="A35" s="96">
        <v>63</v>
      </c>
      <c r="B35" s="97">
        <v>18.61</v>
      </c>
      <c r="C35" s="97">
        <v>4.9800000000000004</v>
      </c>
      <c r="D35" s="97">
        <v>0</v>
      </c>
      <c r="E35" s="97">
        <v>0</v>
      </c>
      <c r="H35" s="96">
        <v>63</v>
      </c>
      <c r="I35" s="97">
        <v>18.61</v>
      </c>
      <c r="J35" s="97">
        <v>4.9800000000000004</v>
      </c>
      <c r="K35" s="97">
        <v>0</v>
      </c>
      <c r="L35" s="97">
        <v>0</v>
      </c>
    </row>
    <row r="36" spans="1:12">
      <c r="A36" s="96">
        <v>64</v>
      </c>
      <c r="B36" s="97">
        <v>17.989999999999998</v>
      </c>
      <c r="C36" s="97">
        <v>4.96</v>
      </c>
      <c r="D36" s="97">
        <v>0</v>
      </c>
      <c r="E36" s="97">
        <v>0</v>
      </c>
      <c r="H36" s="96">
        <v>64</v>
      </c>
      <c r="I36" s="97">
        <v>17.989999999999998</v>
      </c>
      <c r="J36" s="97">
        <v>4.96</v>
      </c>
      <c r="K36" s="97">
        <v>0</v>
      </c>
      <c r="L36" s="97">
        <v>0</v>
      </c>
    </row>
    <row r="37" spans="1:12">
      <c r="A37" s="96">
        <v>65</v>
      </c>
      <c r="B37" s="97">
        <v>17.38</v>
      </c>
      <c r="C37" s="97">
        <v>4.93</v>
      </c>
      <c r="D37" s="97">
        <v>0</v>
      </c>
      <c r="E37" s="97">
        <v>0</v>
      </c>
      <c r="H37" s="96">
        <v>65</v>
      </c>
      <c r="I37" s="97">
        <v>17.38</v>
      </c>
      <c r="J37" s="97">
        <v>4.93</v>
      </c>
      <c r="K37" s="97">
        <v>0</v>
      </c>
      <c r="L37" s="97">
        <v>0</v>
      </c>
    </row>
    <row r="38" spans="1:12">
      <c r="A38" s="96">
        <v>66</v>
      </c>
      <c r="B38" s="97">
        <v>16.760000000000002</v>
      </c>
      <c r="C38" s="97">
        <v>4.92</v>
      </c>
      <c r="D38" s="97">
        <v>0</v>
      </c>
      <c r="E38" s="97">
        <v>0</v>
      </c>
      <c r="H38" s="96">
        <v>66</v>
      </c>
      <c r="I38" s="97">
        <v>16.760000000000002</v>
      </c>
      <c r="J38" s="97">
        <v>4.92</v>
      </c>
      <c r="K38" s="97">
        <v>0</v>
      </c>
      <c r="L38" s="97">
        <v>0</v>
      </c>
    </row>
    <row r="39" spans="1:12">
      <c r="A39" s="96">
        <v>67</v>
      </c>
      <c r="B39" s="97">
        <v>16.149999999999999</v>
      </c>
      <c r="C39" s="97">
        <v>4.8899999999999997</v>
      </c>
      <c r="D39" s="97">
        <v>0</v>
      </c>
      <c r="E39" s="97">
        <v>0</v>
      </c>
      <c r="H39" s="96">
        <v>67</v>
      </c>
      <c r="I39" s="97">
        <v>16.149999999999999</v>
      </c>
      <c r="J39" s="97">
        <v>4.8899999999999997</v>
      </c>
      <c r="K39" s="97">
        <v>0</v>
      </c>
      <c r="L39" s="97">
        <v>0</v>
      </c>
    </row>
    <row r="40" spans="1:12">
      <c r="A40" s="96">
        <v>68</v>
      </c>
      <c r="B40" s="97">
        <v>15.53</v>
      </c>
      <c r="C40" s="97">
        <v>4.8600000000000003</v>
      </c>
      <c r="D40" s="97">
        <v>0</v>
      </c>
      <c r="E40" s="97">
        <v>0</v>
      </c>
      <c r="H40" s="96">
        <v>68</v>
      </c>
      <c r="I40" s="97">
        <v>15.53</v>
      </c>
      <c r="J40" s="97">
        <v>4.8600000000000003</v>
      </c>
      <c r="K40" s="97">
        <v>0</v>
      </c>
      <c r="L40" s="97">
        <v>0</v>
      </c>
    </row>
    <row r="41" spans="1:12">
      <c r="A41" s="96">
        <v>69</v>
      </c>
      <c r="B41" s="97">
        <v>14.92</v>
      </c>
      <c r="C41" s="97">
        <v>4.7699999999999996</v>
      </c>
      <c r="D41" s="97">
        <v>0</v>
      </c>
      <c r="E41" s="97">
        <v>0</v>
      </c>
      <c r="H41" s="96">
        <v>69</v>
      </c>
      <c r="I41" s="97">
        <v>14.92</v>
      </c>
      <c r="J41" s="97">
        <v>4.7699999999999996</v>
      </c>
      <c r="K41" s="97">
        <v>0</v>
      </c>
      <c r="L41" s="97">
        <v>0</v>
      </c>
    </row>
    <row r="42" spans="1:12">
      <c r="A42" s="96">
        <v>70</v>
      </c>
      <c r="B42" s="97">
        <v>14.31</v>
      </c>
      <c r="C42" s="97">
        <v>4.67</v>
      </c>
      <c r="D42" s="97">
        <v>0</v>
      </c>
      <c r="E42" s="97">
        <v>0</v>
      </c>
      <c r="H42" s="96">
        <v>70</v>
      </c>
      <c r="I42" s="97">
        <v>14.31</v>
      </c>
      <c r="J42" s="97">
        <v>4.67</v>
      </c>
      <c r="K42" s="97">
        <v>0</v>
      </c>
      <c r="L42" s="97">
        <v>0</v>
      </c>
    </row>
    <row r="43" spans="1:12">
      <c r="A43" s="96">
        <v>71</v>
      </c>
      <c r="B43" s="97">
        <v>13.7</v>
      </c>
      <c r="C43" s="97">
        <v>4.62</v>
      </c>
      <c r="D43" s="97">
        <v>0</v>
      </c>
      <c r="E43" s="97">
        <v>0</v>
      </c>
      <c r="H43" s="96">
        <v>71</v>
      </c>
      <c r="I43" s="97">
        <v>13.7</v>
      </c>
      <c r="J43" s="97">
        <v>4.62</v>
      </c>
      <c r="K43" s="97">
        <v>0</v>
      </c>
      <c r="L43" s="97">
        <v>0</v>
      </c>
    </row>
    <row r="44" spans="1:12">
      <c r="A44" s="96">
        <v>72</v>
      </c>
      <c r="B44" s="97">
        <v>13.1</v>
      </c>
      <c r="C44" s="97">
        <v>4.5599999999999996</v>
      </c>
      <c r="D44" s="97">
        <v>0</v>
      </c>
      <c r="E44" s="97">
        <v>0</v>
      </c>
      <c r="H44" s="96">
        <v>72</v>
      </c>
      <c r="I44" s="97">
        <v>13.1</v>
      </c>
      <c r="J44" s="97">
        <v>4.5599999999999996</v>
      </c>
      <c r="K44" s="97">
        <v>0</v>
      </c>
      <c r="L44" s="97">
        <v>0</v>
      </c>
    </row>
    <row r="45" spans="1:12">
      <c r="A45" s="96">
        <v>73</v>
      </c>
      <c r="B45" s="97">
        <v>12.5</v>
      </c>
      <c r="C45" s="97">
        <v>4.5</v>
      </c>
      <c r="D45" s="97">
        <v>0</v>
      </c>
      <c r="E45" s="97">
        <v>0</v>
      </c>
      <c r="H45" s="96">
        <v>73</v>
      </c>
      <c r="I45" s="97">
        <v>12.5</v>
      </c>
      <c r="J45" s="97">
        <v>4.5</v>
      </c>
      <c r="K45" s="97">
        <v>0</v>
      </c>
      <c r="L45" s="97">
        <v>0</v>
      </c>
    </row>
    <row r="46" spans="1:12">
      <c r="A46" s="96">
        <v>74</v>
      </c>
      <c r="B46" s="97">
        <v>11.91</v>
      </c>
      <c r="C46" s="97">
        <v>4.2699999999999996</v>
      </c>
      <c r="D46" s="97">
        <v>0</v>
      </c>
      <c r="E46" s="97">
        <v>0</v>
      </c>
      <c r="H46" s="96">
        <v>74</v>
      </c>
      <c r="I46" s="97">
        <v>11.91</v>
      </c>
      <c r="J46" s="97">
        <v>4.2699999999999996</v>
      </c>
      <c r="K46" s="97">
        <v>0</v>
      </c>
      <c r="L46" s="97">
        <v>0</v>
      </c>
    </row>
    <row r="47" spans="1:12">
      <c r="A47" s="96">
        <v>75</v>
      </c>
      <c r="B47" s="97">
        <v>11.33</v>
      </c>
      <c r="C47" s="97">
        <v>4.04</v>
      </c>
      <c r="D47" s="97">
        <v>0</v>
      </c>
      <c r="E47" s="97">
        <v>0</v>
      </c>
      <c r="H47" s="96">
        <v>75</v>
      </c>
      <c r="I47" s="97">
        <v>11.33</v>
      </c>
      <c r="J47" s="97">
        <v>4.04</v>
      </c>
      <c r="K47" s="97">
        <v>0</v>
      </c>
      <c r="L47" s="97">
        <v>0</v>
      </c>
    </row>
    <row r="48" spans="1:12">
      <c r="A48" s="96">
        <v>76</v>
      </c>
      <c r="B48" s="97">
        <v>10.76</v>
      </c>
      <c r="C48" s="97">
        <v>3.96</v>
      </c>
      <c r="D48" s="97">
        <v>0</v>
      </c>
      <c r="E48" s="97">
        <v>0</v>
      </c>
      <c r="H48" s="96">
        <v>76</v>
      </c>
      <c r="I48" s="97">
        <v>10.76</v>
      </c>
      <c r="J48" s="97">
        <v>3.96</v>
      </c>
      <c r="K48" s="97">
        <v>0</v>
      </c>
      <c r="L48" s="97">
        <v>0</v>
      </c>
    </row>
    <row r="49" spans="1:12">
      <c r="A49" s="96">
        <v>77</v>
      </c>
      <c r="B49" s="97">
        <v>10.19</v>
      </c>
      <c r="C49" s="97">
        <v>3.88</v>
      </c>
      <c r="D49" s="97">
        <v>0</v>
      </c>
      <c r="E49" s="97">
        <v>0</v>
      </c>
      <c r="H49" s="96">
        <v>77</v>
      </c>
      <c r="I49" s="97">
        <v>10.19</v>
      </c>
      <c r="J49" s="97">
        <v>3.88</v>
      </c>
      <c r="K49" s="97">
        <v>0</v>
      </c>
      <c r="L49" s="97">
        <v>0</v>
      </c>
    </row>
    <row r="50" spans="1:12">
      <c r="A50" s="96">
        <v>78</v>
      </c>
      <c r="B50" s="97">
        <v>9.64</v>
      </c>
      <c r="C50" s="97">
        <v>3.79</v>
      </c>
      <c r="D50" s="97">
        <v>0</v>
      </c>
      <c r="E50" s="97">
        <v>0</v>
      </c>
      <c r="H50" s="96">
        <v>78</v>
      </c>
      <c r="I50" s="97">
        <v>9.64</v>
      </c>
      <c r="J50" s="97">
        <v>3.79</v>
      </c>
      <c r="K50" s="97">
        <v>0</v>
      </c>
      <c r="L50" s="97">
        <v>0</v>
      </c>
    </row>
    <row r="51" spans="1:12">
      <c r="A51" s="96">
        <v>79</v>
      </c>
      <c r="B51" s="97">
        <v>9.11</v>
      </c>
      <c r="C51" s="97">
        <v>3.46</v>
      </c>
      <c r="D51" s="97">
        <v>0</v>
      </c>
      <c r="E51" s="97">
        <v>0</v>
      </c>
      <c r="H51" s="96">
        <v>79</v>
      </c>
      <c r="I51" s="97">
        <v>9.11</v>
      </c>
      <c r="J51" s="97">
        <v>3.46</v>
      </c>
      <c r="K51" s="97">
        <v>0</v>
      </c>
      <c r="L51" s="97">
        <v>0</v>
      </c>
    </row>
    <row r="52" spans="1:12">
      <c r="A52" s="96">
        <v>80</v>
      </c>
      <c r="B52" s="97">
        <v>8.59</v>
      </c>
      <c r="C52" s="97">
        <v>3.13</v>
      </c>
      <c r="D52" s="97">
        <v>0</v>
      </c>
      <c r="E52" s="97">
        <v>0</v>
      </c>
      <c r="H52" s="96">
        <v>80</v>
      </c>
      <c r="I52" s="97">
        <v>8.59</v>
      </c>
      <c r="J52" s="97">
        <v>3.13</v>
      </c>
      <c r="K52" s="97">
        <v>0</v>
      </c>
      <c r="L52" s="97">
        <v>0</v>
      </c>
    </row>
    <row r="53" spans="1:12">
      <c r="A53" s="96">
        <v>81</v>
      </c>
      <c r="B53" s="97">
        <v>8.08</v>
      </c>
      <c r="C53" s="97">
        <v>3.03</v>
      </c>
      <c r="D53" s="97">
        <v>0</v>
      </c>
      <c r="E53" s="97">
        <v>0</v>
      </c>
      <c r="H53" s="96">
        <v>81</v>
      </c>
      <c r="I53" s="97">
        <v>8.08</v>
      </c>
      <c r="J53" s="97">
        <v>3.03</v>
      </c>
      <c r="K53" s="97">
        <v>0</v>
      </c>
      <c r="L53" s="97">
        <v>0</v>
      </c>
    </row>
    <row r="54" spans="1:12">
      <c r="A54" s="96">
        <v>82</v>
      </c>
      <c r="B54" s="97">
        <v>7.6</v>
      </c>
      <c r="C54" s="97">
        <v>2.93</v>
      </c>
      <c r="D54" s="97">
        <v>0</v>
      </c>
      <c r="E54" s="97">
        <v>0</v>
      </c>
      <c r="H54" s="96">
        <v>82</v>
      </c>
      <c r="I54" s="97">
        <v>7.6</v>
      </c>
      <c r="J54" s="97">
        <v>2.93</v>
      </c>
      <c r="K54" s="97">
        <v>0</v>
      </c>
      <c r="L54" s="97">
        <v>0</v>
      </c>
    </row>
    <row r="55" spans="1:12">
      <c r="A55" s="96">
        <v>83</v>
      </c>
      <c r="B55" s="97">
        <v>7.13</v>
      </c>
      <c r="C55" s="97">
        <v>2.83</v>
      </c>
      <c r="D55" s="97">
        <v>0</v>
      </c>
      <c r="E55" s="97">
        <v>0</v>
      </c>
      <c r="H55" s="96">
        <v>83</v>
      </c>
      <c r="I55" s="97">
        <v>7.13</v>
      </c>
      <c r="J55" s="97">
        <v>2.83</v>
      </c>
      <c r="K55" s="97">
        <v>0</v>
      </c>
      <c r="L55" s="97">
        <v>0</v>
      </c>
    </row>
    <row r="56" spans="1:12">
      <c r="A56" s="96">
        <v>84</v>
      </c>
      <c r="B56" s="97">
        <v>6.68</v>
      </c>
      <c r="C56" s="97">
        <v>2.46</v>
      </c>
      <c r="D56" s="97">
        <v>0</v>
      </c>
      <c r="E56" s="97">
        <v>0</v>
      </c>
      <c r="H56" s="96">
        <v>84</v>
      </c>
      <c r="I56" s="97">
        <v>6.68</v>
      </c>
      <c r="J56" s="97">
        <v>2.46</v>
      </c>
      <c r="K56" s="97">
        <v>0</v>
      </c>
      <c r="L56" s="97">
        <v>0</v>
      </c>
    </row>
    <row r="57" spans="1:12">
      <c r="A57" s="96">
        <v>85</v>
      </c>
      <c r="B57" s="97">
        <v>6.25</v>
      </c>
      <c r="C57" s="97">
        <v>2.11</v>
      </c>
      <c r="D57" s="97">
        <v>0</v>
      </c>
      <c r="E57" s="97">
        <v>0</v>
      </c>
      <c r="H57" s="96">
        <v>85</v>
      </c>
      <c r="I57" s="97">
        <v>6.25</v>
      </c>
      <c r="J57" s="97">
        <v>2.11</v>
      </c>
      <c r="K57" s="97">
        <v>0</v>
      </c>
      <c r="L57" s="97">
        <v>0</v>
      </c>
    </row>
    <row r="58" spans="1:12">
      <c r="A58" s="96">
        <v>86</v>
      </c>
      <c r="B58" s="97">
        <v>5.84</v>
      </c>
      <c r="C58" s="97">
        <v>2.02</v>
      </c>
      <c r="D58" s="97">
        <v>0</v>
      </c>
      <c r="E58" s="97">
        <v>0</v>
      </c>
      <c r="H58" s="96">
        <v>86</v>
      </c>
      <c r="I58" s="97">
        <v>5.84</v>
      </c>
      <c r="J58" s="97">
        <v>2.02</v>
      </c>
      <c r="K58" s="97">
        <v>0</v>
      </c>
      <c r="L58" s="97">
        <v>0</v>
      </c>
    </row>
    <row r="59" spans="1:12">
      <c r="A59" s="96">
        <v>87</v>
      </c>
      <c r="B59" s="97">
        <v>5.45</v>
      </c>
      <c r="C59" s="97">
        <v>1.93</v>
      </c>
      <c r="D59" s="97">
        <v>0</v>
      </c>
      <c r="E59" s="97">
        <v>0</v>
      </c>
      <c r="H59" s="96">
        <v>87</v>
      </c>
      <c r="I59" s="97">
        <v>5.45</v>
      </c>
      <c r="J59" s="97">
        <v>1.93</v>
      </c>
      <c r="K59" s="97">
        <v>0</v>
      </c>
      <c r="L59" s="97">
        <v>0</v>
      </c>
    </row>
    <row r="60" spans="1:12">
      <c r="A60" s="96">
        <v>88</v>
      </c>
      <c r="B60" s="97">
        <v>5.08</v>
      </c>
      <c r="C60" s="97">
        <v>1.83</v>
      </c>
      <c r="D60" s="97">
        <v>0</v>
      </c>
      <c r="E60" s="97">
        <v>0</v>
      </c>
      <c r="H60" s="96">
        <v>88</v>
      </c>
      <c r="I60" s="97">
        <v>5.08</v>
      </c>
      <c r="J60" s="97">
        <v>1.83</v>
      </c>
      <c r="K60" s="97">
        <v>0</v>
      </c>
      <c r="L60" s="97">
        <v>0</v>
      </c>
    </row>
    <row r="61" spans="1:12">
      <c r="A61" s="96">
        <v>89</v>
      </c>
      <c r="B61" s="97">
        <v>4.7300000000000004</v>
      </c>
      <c r="C61" s="97">
        <v>1.48</v>
      </c>
      <c r="D61" s="97">
        <v>0</v>
      </c>
      <c r="E61" s="97">
        <v>0</v>
      </c>
      <c r="H61" s="96">
        <v>89</v>
      </c>
      <c r="I61" s="97">
        <v>4.7300000000000004</v>
      </c>
      <c r="J61" s="97">
        <v>1.48</v>
      </c>
      <c r="K61" s="97">
        <v>0</v>
      </c>
      <c r="L61" s="97">
        <v>0</v>
      </c>
    </row>
    <row r="62" spans="1:12">
      <c r="A62" s="96">
        <v>90</v>
      </c>
      <c r="B62" s="97">
        <v>4.4000000000000004</v>
      </c>
      <c r="C62" s="97">
        <v>1.1499999999999999</v>
      </c>
      <c r="D62" s="97">
        <v>0</v>
      </c>
      <c r="E62" s="97">
        <v>0</v>
      </c>
      <c r="H62" s="96">
        <v>90</v>
      </c>
      <c r="I62" s="97">
        <v>4.4000000000000004</v>
      </c>
      <c r="J62" s="97">
        <v>1.1499999999999999</v>
      </c>
      <c r="K62" s="97">
        <v>0</v>
      </c>
      <c r="L62" s="97">
        <v>0</v>
      </c>
    </row>
  </sheetData>
  <sheetProtection algorithmName="SHA-512" hashValue="pqPrxarGsrnk1DJLSbGlugT6pH7I468fLR3fpADl08mel/Q0l4+I1d/I2Rv8goL+ILBvGNbYjtuRN1k0PItoyQ==" saltValue="d5KJEhCTL9zdgZPHOvZgpA==" spinCount="100000" sheet="1" objects="1" scenarios="1"/>
  <conditionalFormatting sqref="A6:A21 H6:H21">
    <cfRule type="expression" dxfId="365" priority="3" stopIfTrue="1">
      <formula>MOD(ROW(),2)=0</formula>
    </cfRule>
    <cfRule type="expression" dxfId="364" priority="4" stopIfTrue="1">
      <formula>MOD(ROW(),2)&lt;&gt;0</formula>
    </cfRule>
  </conditionalFormatting>
  <conditionalFormatting sqref="A26:A62">
    <cfRule type="expression" dxfId="363" priority="15" stopIfTrue="1">
      <formula>MOD(ROW(),2)=0</formula>
    </cfRule>
    <cfRule type="expression" dxfId="362" priority="16" stopIfTrue="1">
      <formula>MOD(ROW(),2)&lt;&gt;0</formula>
    </cfRule>
  </conditionalFormatting>
  <conditionalFormatting sqref="B6:E21 I6:L21">
    <cfRule type="expression" dxfId="361" priority="1" stopIfTrue="1">
      <formula>MOD(ROW(),2)=0</formula>
    </cfRule>
    <cfRule type="expression" dxfId="360" priority="2" stopIfTrue="1">
      <formula>MOD(ROW(),2)&lt;&gt;0</formula>
    </cfRule>
  </conditionalFormatting>
  <conditionalFormatting sqref="B26:E62">
    <cfRule type="expression" dxfId="359" priority="17" stopIfTrue="1">
      <formula>MOD(ROW(),2)=0</formula>
    </cfRule>
    <cfRule type="expression" dxfId="358" priority="18" stopIfTrue="1">
      <formula>MOD(ROW(),2)&lt;&gt;0</formula>
    </cfRule>
  </conditionalFormatting>
  <conditionalFormatting sqref="H26:H62">
    <cfRule type="expression" dxfId="357" priority="11" stopIfTrue="1">
      <formula>MOD(ROW(),2)=0</formula>
    </cfRule>
    <cfRule type="expression" dxfId="356" priority="12" stopIfTrue="1">
      <formula>MOD(ROW(),2)&lt;&gt;0</formula>
    </cfRule>
  </conditionalFormatting>
  <conditionalFormatting sqref="I26:L62">
    <cfRule type="expression" dxfId="355" priority="13" stopIfTrue="1">
      <formula>MOD(ROW(),2)=0</formula>
    </cfRule>
    <cfRule type="expression" dxfId="354" priority="1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53"/>
  <dimension ref="A1:J106"/>
  <sheetViews>
    <sheetView showGridLines="0" zoomScale="85" zoomScaleNormal="85" workbookViewId="0">
      <selection activeCell="A26" sqref="A26:XFD26"/>
    </sheetView>
  </sheetViews>
  <sheetFormatPr defaultColWidth="10" defaultRowHeight="13.2"/>
  <cols>
    <col min="1" max="1" width="29.21875" style="15" customWidth="1"/>
    <col min="2" max="4" width="20.5546875" style="15" customWidth="1"/>
    <col min="5" max="6" width="10" style="15"/>
    <col min="7" max="7" width="29.77734375" style="15" customWidth="1"/>
    <col min="8" max="10" width="20.77734375" style="15" customWidth="1"/>
    <col min="11" max="16384" width="10" style="15"/>
  </cols>
  <sheetData>
    <row r="1" spans="1:10" ht="21">
      <c r="A1" s="14" t="s">
        <v>0</v>
      </c>
      <c r="B1" s="37"/>
      <c r="C1" s="37"/>
      <c r="D1" s="37"/>
      <c r="E1" s="37"/>
      <c r="F1" s="37"/>
      <c r="G1" s="37"/>
      <c r="H1" s="37"/>
      <c r="I1" s="37"/>
    </row>
    <row r="2" spans="1:10" ht="15.6">
      <c r="A2" s="16" t="str">
        <f>IF(title="&gt; Enter workbook title here","Enter workbook title in Cover sheet",title)</f>
        <v>AFPS - Consolidated Factor Spreadsheet</v>
      </c>
      <c r="B2" s="38"/>
      <c r="C2" s="38"/>
      <c r="D2" s="38"/>
      <c r="E2" s="38"/>
      <c r="F2" s="38"/>
      <c r="G2" s="38"/>
      <c r="H2" s="38"/>
      <c r="I2" s="38"/>
    </row>
    <row r="3" spans="1:10" ht="15.6">
      <c r="A3" s="17" t="str">
        <f>TABLE_FACTOR_TYPE&amp;" - x-"&amp;TABLE_SERIES_NUMBER</f>
        <v>Triv Comm - x-602</v>
      </c>
      <c r="B3" s="38"/>
      <c r="C3" s="38"/>
      <c r="D3" s="38"/>
      <c r="E3" s="38"/>
      <c r="F3" s="38"/>
      <c r="G3" s="38"/>
      <c r="H3" s="38"/>
      <c r="I3" s="38"/>
    </row>
    <row r="4" spans="1:10">
      <c r="A4" s="18"/>
    </row>
    <row r="6" spans="1:10">
      <c r="A6" s="39" t="s">
        <v>466</v>
      </c>
      <c r="B6" s="40" t="s">
        <v>467</v>
      </c>
      <c r="C6" s="40"/>
      <c r="D6" s="40"/>
      <c r="G6" s="39" t="s">
        <v>466</v>
      </c>
      <c r="H6" s="40" t="s">
        <v>467</v>
      </c>
      <c r="I6" s="40"/>
      <c r="J6" s="40"/>
    </row>
    <row r="7" spans="1:10">
      <c r="A7" s="41" t="s">
        <v>468</v>
      </c>
      <c r="B7" s="42" t="s">
        <v>469</v>
      </c>
      <c r="C7" s="42"/>
      <c r="D7" s="42"/>
      <c r="G7" s="41" t="s">
        <v>468</v>
      </c>
      <c r="H7" s="42" t="s">
        <v>469</v>
      </c>
      <c r="I7" s="42"/>
      <c r="J7" s="42"/>
    </row>
    <row r="8" spans="1:10">
      <c r="A8" s="41" t="s">
        <v>90</v>
      </c>
      <c r="B8" s="42" t="s">
        <v>177</v>
      </c>
      <c r="C8" s="42"/>
      <c r="D8" s="42"/>
      <c r="G8" s="41" t="s">
        <v>90</v>
      </c>
      <c r="H8" s="42" t="s">
        <v>177</v>
      </c>
      <c r="I8" s="42"/>
      <c r="J8" s="42"/>
    </row>
    <row r="9" spans="1:10">
      <c r="A9" s="41" t="s">
        <v>91</v>
      </c>
      <c r="B9" s="42" t="s">
        <v>252</v>
      </c>
      <c r="C9" s="42"/>
      <c r="D9" s="42"/>
      <c r="G9" s="41" t="s">
        <v>91</v>
      </c>
      <c r="H9" s="42" t="s">
        <v>252</v>
      </c>
      <c r="I9" s="42"/>
      <c r="J9" s="42"/>
    </row>
    <row r="10" spans="1:10" ht="26.4">
      <c r="A10" s="41" t="s">
        <v>6</v>
      </c>
      <c r="B10" s="42" t="s">
        <v>260</v>
      </c>
      <c r="C10" s="42"/>
      <c r="D10" s="42"/>
      <c r="G10" s="41" t="s">
        <v>6</v>
      </c>
      <c r="H10" s="42" t="s">
        <v>263</v>
      </c>
      <c r="I10" s="42"/>
      <c r="J10" s="42"/>
    </row>
    <row r="11" spans="1:10">
      <c r="A11" s="41" t="s">
        <v>92</v>
      </c>
      <c r="B11" s="42" t="s">
        <v>106</v>
      </c>
      <c r="C11" s="42"/>
      <c r="D11" s="42"/>
      <c r="G11" s="41" t="s">
        <v>92</v>
      </c>
      <c r="H11" s="42" t="s">
        <v>112</v>
      </c>
      <c r="I11" s="42"/>
      <c r="J11" s="42"/>
    </row>
    <row r="12" spans="1:10">
      <c r="A12" s="41" t="s">
        <v>93</v>
      </c>
      <c r="B12" s="42" t="s">
        <v>254</v>
      </c>
      <c r="C12" s="42"/>
      <c r="D12" s="42"/>
      <c r="G12" s="41" t="s">
        <v>93</v>
      </c>
      <c r="H12" s="42" t="s">
        <v>254</v>
      </c>
      <c r="I12" s="42"/>
      <c r="J12" s="42"/>
    </row>
    <row r="13" spans="1:10">
      <c r="A13" s="41" t="s">
        <v>470</v>
      </c>
      <c r="B13" s="42" t="s">
        <v>221</v>
      </c>
      <c r="C13" s="42"/>
      <c r="D13" s="42"/>
      <c r="G13" s="41" t="s">
        <v>470</v>
      </c>
      <c r="H13" s="42" t="s">
        <v>221</v>
      </c>
      <c r="I13" s="42"/>
      <c r="J13" s="42"/>
    </row>
    <row r="14" spans="1:10">
      <c r="A14" s="41" t="s">
        <v>88</v>
      </c>
      <c r="B14" s="42">
        <v>602</v>
      </c>
      <c r="C14" s="42"/>
      <c r="D14" s="42"/>
      <c r="G14" s="41" t="s">
        <v>88</v>
      </c>
      <c r="H14" s="42">
        <v>602</v>
      </c>
      <c r="I14" s="42"/>
      <c r="J14" s="42"/>
    </row>
    <row r="15" spans="1:10">
      <c r="A15" s="41" t="s">
        <v>471</v>
      </c>
      <c r="B15" s="42" t="s">
        <v>259</v>
      </c>
      <c r="C15" s="42"/>
      <c r="D15" s="42"/>
      <c r="G15" s="41" t="s">
        <v>471</v>
      </c>
      <c r="H15" s="42" t="s">
        <v>262</v>
      </c>
      <c r="I15" s="42"/>
      <c r="J15" s="42"/>
    </row>
    <row r="16" spans="1:10">
      <c r="A16" s="41" t="s">
        <v>95</v>
      </c>
      <c r="B16" s="42" t="s">
        <v>261</v>
      </c>
      <c r="C16" s="42"/>
      <c r="D16" s="42"/>
      <c r="G16" s="41" t="s">
        <v>95</v>
      </c>
      <c r="H16" s="42" t="s">
        <v>264</v>
      </c>
      <c r="I16" s="42"/>
      <c r="J16" s="42"/>
    </row>
    <row r="17" spans="1:10" ht="52.8">
      <c r="A17" s="41" t="s">
        <v>96</v>
      </c>
      <c r="B17" s="42"/>
      <c r="C17" s="42"/>
      <c r="D17" s="42"/>
      <c r="G17" s="41" t="s">
        <v>96</v>
      </c>
      <c r="H17" s="42"/>
      <c r="I17" s="42"/>
      <c r="J17" s="42"/>
    </row>
    <row r="18" spans="1:10">
      <c r="A18" s="41" t="s">
        <v>97</v>
      </c>
      <c r="B18" s="43">
        <v>45135</v>
      </c>
      <c r="C18" s="42"/>
      <c r="D18" s="42"/>
      <c r="G18" s="41" t="s">
        <v>97</v>
      </c>
      <c r="H18" s="43">
        <v>45135</v>
      </c>
      <c r="I18" s="42"/>
      <c r="J18" s="42"/>
    </row>
    <row r="19" spans="1:10" ht="15" customHeight="1">
      <c r="A19" s="41" t="s">
        <v>98</v>
      </c>
      <c r="B19" s="43">
        <v>45135</v>
      </c>
      <c r="C19" s="42"/>
      <c r="D19" s="42"/>
      <c r="G19" s="41" t="s">
        <v>98</v>
      </c>
      <c r="H19" s="43">
        <v>45135</v>
      </c>
      <c r="I19" s="42"/>
      <c r="J19" s="42"/>
    </row>
    <row r="20" spans="1:10">
      <c r="A20" s="41" t="s">
        <v>99</v>
      </c>
      <c r="B20" s="42" t="s">
        <v>109</v>
      </c>
      <c r="C20" s="42"/>
      <c r="D20" s="42"/>
      <c r="G20" s="41" t="s">
        <v>99</v>
      </c>
      <c r="H20" s="42" t="s">
        <v>109</v>
      </c>
      <c r="I20" s="42"/>
      <c r="J20" s="42"/>
    </row>
    <row r="21" spans="1:10">
      <c r="A21" s="137" t="s">
        <v>472</v>
      </c>
      <c r="B21" s="42" t="s">
        <v>110</v>
      </c>
      <c r="C21" s="42"/>
      <c r="D21" s="42"/>
      <c r="G21" s="137" t="s">
        <v>472</v>
      </c>
      <c r="H21" s="42" t="s">
        <v>110</v>
      </c>
      <c r="I21" s="42"/>
      <c r="J21" s="42"/>
    </row>
    <row r="23" spans="1:10">
      <c r="A23" s="57"/>
      <c r="B23" s="57" t="str">
        <f>HYPERLINK("#'Factor List'!A1","Back to Factor List")</f>
        <v>Back to Factor List</v>
      </c>
    </row>
    <row r="24" spans="1:10">
      <c r="A24" s="57"/>
      <c r="B24" s="57" t="str">
        <f>HYPERLINK("#'Assumptions'!A1","Assumptions")</f>
        <v>Assumptions</v>
      </c>
    </row>
    <row r="26" spans="1:10" ht="26.4">
      <c r="A26" s="95" t="s">
        <v>220</v>
      </c>
      <c r="B26" s="95" t="s">
        <v>609</v>
      </c>
      <c r="C26" s="95" t="s">
        <v>607</v>
      </c>
      <c r="D26" s="95" t="s">
        <v>608</v>
      </c>
      <c r="G26" s="95" t="s">
        <v>220</v>
      </c>
      <c r="H26" s="95" t="s">
        <v>609</v>
      </c>
      <c r="I26" s="95" t="s">
        <v>607</v>
      </c>
      <c r="J26" s="95" t="s">
        <v>608</v>
      </c>
    </row>
    <row r="27" spans="1:10">
      <c r="A27" s="96">
        <v>21</v>
      </c>
      <c r="B27" s="97">
        <v>40.33</v>
      </c>
      <c r="C27" s="97">
        <v>0</v>
      </c>
      <c r="D27" s="97">
        <v>0</v>
      </c>
      <c r="G27" s="96">
        <v>21</v>
      </c>
      <c r="H27" s="97">
        <v>40.33</v>
      </c>
      <c r="I27" s="97">
        <v>0</v>
      </c>
      <c r="J27" s="97">
        <v>0</v>
      </c>
    </row>
    <row r="28" spans="1:10">
      <c r="A28" s="96">
        <v>22</v>
      </c>
      <c r="B28" s="97">
        <v>39.99</v>
      </c>
      <c r="C28" s="97">
        <v>0</v>
      </c>
      <c r="D28" s="97">
        <v>0</v>
      </c>
      <c r="G28" s="96">
        <v>22</v>
      </c>
      <c r="H28" s="97">
        <v>39.99</v>
      </c>
      <c r="I28" s="97">
        <v>0</v>
      </c>
      <c r="J28" s="97">
        <v>0</v>
      </c>
    </row>
    <row r="29" spans="1:10">
      <c r="A29" s="96">
        <v>23</v>
      </c>
      <c r="B29" s="97">
        <v>39.630000000000003</v>
      </c>
      <c r="C29" s="97">
        <v>0</v>
      </c>
      <c r="D29" s="97">
        <v>0</v>
      </c>
      <c r="G29" s="96">
        <v>23</v>
      </c>
      <c r="H29" s="97">
        <v>39.630000000000003</v>
      </c>
      <c r="I29" s="97">
        <v>0</v>
      </c>
      <c r="J29" s="97">
        <v>0</v>
      </c>
    </row>
    <row r="30" spans="1:10">
      <c r="A30" s="96">
        <v>24</v>
      </c>
      <c r="B30" s="97">
        <v>39.270000000000003</v>
      </c>
      <c r="C30" s="97">
        <v>0</v>
      </c>
      <c r="D30" s="97">
        <v>0</v>
      </c>
      <c r="G30" s="96">
        <v>24</v>
      </c>
      <c r="H30" s="97">
        <v>39.270000000000003</v>
      </c>
      <c r="I30" s="97">
        <v>0</v>
      </c>
      <c r="J30" s="97">
        <v>0</v>
      </c>
    </row>
    <row r="31" spans="1:10">
      <c r="A31" s="96">
        <v>25</v>
      </c>
      <c r="B31" s="97">
        <v>38.909999999999997</v>
      </c>
      <c r="C31" s="97">
        <v>0</v>
      </c>
      <c r="D31" s="97">
        <v>0</v>
      </c>
      <c r="G31" s="96">
        <v>25</v>
      </c>
      <c r="H31" s="97">
        <v>38.909999999999997</v>
      </c>
      <c r="I31" s="97">
        <v>0</v>
      </c>
      <c r="J31" s="97">
        <v>0</v>
      </c>
    </row>
    <row r="32" spans="1:10">
      <c r="A32" s="96">
        <v>26</v>
      </c>
      <c r="B32" s="97">
        <v>38.54</v>
      </c>
      <c r="C32" s="97">
        <v>0</v>
      </c>
      <c r="D32" s="97">
        <v>0</v>
      </c>
      <c r="G32" s="96">
        <v>26</v>
      </c>
      <c r="H32" s="97">
        <v>38.54</v>
      </c>
      <c r="I32" s="97">
        <v>0</v>
      </c>
      <c r="J32" s="97">
        <v>0</v>
      </c>
    </row>
    <row r="33" spans="1:10">
      <c r="A33" s="96">
        <v>27</v>
      </c>
      <c r="B33" s="97">
        <v>38.159999999999997</v>
      </c>
      <c r="C33" s="97">
        <v>0</v>
      </c>
      <c r="D33" s="97">
        <v>0</v>
      </c>
      <c r="G33" s="96">
        <v>27</v>
      </c>
      <c r="H33" s="97">
        <v>38.159999999999997</v>
      </c>
      <c r="I33" s="97">
        <v>0</v>
      </c>
      <c r="J33" s="97">
        <v>0</v>
      </c>
    </row>
    <row r="34" spans="1:10">
      <c r="A34" s="96">
        <v>28</v>
      </c>
      <c r="B34" s="97">
        <v>37.770000000000003</v>
      </c>
      <c r="C34" s="97">
        <v>0</v>
      </c>
      <c r="D34" s="97">
        <v>0</v>
      </c>
      <c r="G34" s="96">
        <v>28</v>
      </c>
      <c r="H34" s="97">
        <v>37.770000000000003</v>
      </c>
      <c r="I34" s="97">
        <v>0</v>
      </c>
      <c r="J34" s="97">
        <v>0</v>
      </c>
    </row>
    <row r="35" spans="1:10">
      <c r="A35" s="96">
        <v>29</v>
      </c>
      <c r="B35" s="97">
        <v>37.380000000000003</v>
      </c>
      <c r="C35" s="97">
        <v>0</v>
      </c>
      <c r="D35" s="97">
        <v>0</v>
      </c>
      <c r="G35" s="96">
        <v>29</v>
      </c>
      <c r="H35" s="97">
        <v>37.380000000000003</v>
      </c>
      <c r="I35" s="97">
        <v>0</v>
      </c>
      <c r="J35" s="97">
        <v>0</v>
      </c>
    </row>
    <row r="36" spans="1:10">
      <c r="A36" s="96">
        <v>30</v>
      </c>
      <c r="B36" s="97">
        <v>36.979999999999997</v>
      </c>
      <c r="C36" s="97">
        <v>0</v>
      </c>
      <c r="D36" s="97">
        <v>0</v>
      </c>
      <c r="G36" s="96">
        <v>30</v>
      </c>
      <c r="H36" s="97">
        <v>36.979999999999997</v>
      </c>
      <c r="I36" s="97">
        <v>0</v>
      </c>
      <c r="J36" s="97">
        <v>0</v>
      </c>
    </row>
    <row r="37" spans="1:10">
      <c r="A37" s="96">
        <v>31</v>
      </c>
      <c r="B37" s="97">
        <v>36.58</v>
      </c>
      <c r="C37" s="97">
        <v>0</v>
      </c>
      <c r="D37" s="97">
        <v>0</v>
      </c>
      <c r="G37" s="96">
        <v>31</v>
      </c>
      <c r="H37" s="97">
        <v>36.58</v>
      </c>
      <c r="I37" s="97">
        <v>0</v>
      </c>
      <c r="J37" s="97">
        <v>0</v>
      </c>
    </row>
    <row r="38" spans="1:10">
      <c r="A38" s="96">
        <v>32</v>
      </c>
      <c r="B38" s="97">
        <v>36.159999999999997</v>
      </c>
      <c r="C38" s="97">
        <v>0</v>
      </c>
      <c r="D38" s="97">
        <v>0</v>
      </c>
      <c r="G38" s="96">
        <v>32</v>
      </c>
      <c r="H38" s="97">
        <v>36.159999999999997</v>
      </c>
      <c r="I38" s="97">
        <v>0</v>
      </c>
      <c r="J38" s="97">
        <v>0</v>
      </c>
    </row>
    <row r="39" spans="1:10">
      <c r="A39" s="96">
        <v>33</v>
      </c>
      <c r="B39" s="97">
        <v>35.74</v>
      </c>
      <c r="C39" s="97">
        <v>0</v>
      </c>
      <c r="D39" s="97">
        <v>0</v>
      </c>
      <c r="G39" s="96">
        <v>33</v>
      </c>
      <c r="H39" s="97">
        <v>35.74</v>
      </c>
      <c r="I39" s="97">
        <v>0</v>
      </c>
      <c r="J39" s="97">
        <v>0</v>
      </c>
    </row>
    <row r="40" spans="1:10">
      <c r="A40" s="96">
        <v>34</v>
      </c>
      <c r="B40" s="97">
        <v>35.32</v>
      </c>
      <c r="C40" s="97">
        <v>0</v>
      </c>
      <c r="D40" s="97">
        <v>0</v>
      </c>
      <c r="G40" s="96">
        <v>34</v>
      </c>
      <c r="H40" s="97">
        <v>35.32</v>
      </c>
      <c r="I40" s="97">
        <v>0</v>
      </c>
      <c r="J40" s="97">
        <v>0</v>
      </c>
    </row>
    <row r="41" spans="1:10">
      <c r="A41" s="96">
        <v>35</v>
      </c>
      <c r="B41" s="97">
        <v>34.880000000000003</v>
      </c>
      <c r="C41" s="97">
        <v>0</v>
      </c>
      <c r="D41" s="97">
        <v>0</v>
      </c>
      <c r="G41" s="96">
        <v>35</v>
      </c>
      <c r="H41" s="97">
        <v>34.880000000000003</v>
      </c>
      <c r="I41" s="97">
        <v>0</v>
      </c>
      <c r="J41" s="97">
        <v>0</v>
      </c>
    </row>
    <row r="42" spans="1:10">
      <c r="A42" s="96">
        <v>36</v>
      </c>
      <c r="B42" s="97">
        <v>34.44</v>
      </c>
      <c r="C42" s="97">
        <v>0</v>
      </c>
      <c r="D42" s="97">
        <v>0</v>
      </c>
      <c r="G42" s="96">
        <v>36</v>
      </c>
      <c r="H42" s="97">
        <v>34.44</v>
      </c>
      <c r="I42" s="97">
        <v>0</v>
      </c>
      <c r="J42" s="97">
        <v>0</v>
      </c>
    </row>
    <row r="43" spans="1:10">
      <c r="A43" s="96">
        <v>37</v>
      </c>
      <c r="B43" s="97">
        <v>34</v>
      </c>
      <c r="C43" s="97">
        <v>0</v>
      </c>
      <c r="D43" s="97">
        <v>0</v>
      </c>
      <c r="G43" s="96">
        <v>37</v>
      </c>
      <c r="H43" s="97">
        <v>34</v>
      </c>
      <c r="I43" s="97">
        <v>0</v>
      </c>
      <c r="J43" s="97">
        <v>0</v>
      </c>
    </row>
    <row r="44" spans="1:10">
      <c r="A44" s="96">
        <v>38</v>
      </c>
      <c r="B44" s="97">
        <v>33.54</v>
      </c>
      <c r="C44" s="97">
        <v>0</v>
      </c>
      <c r="D44" s="97">
        <v>0</v>
      </c>
      <c r="G44" s="96">
        <v>38</v>
      </c>
      <c r="H44" s="97">
        <v>33.54</v>
      </c>
      <c r="I44" s="97">
        <v>0</v>
      </c>
      <c r="J44" s="97">
        <v>0</v>
      </c>
    </row>
    <row r="45" spans="1:10">
      <c r="A45" s="96">
        <v>39</v>
      </c>
      <c r="B45" s="97">
        <v>33.08</v>
      </c>
      <c r="C45" s="97">
        <v>0</v>
      </c>
      <c r="D45" s="97">
        <v>0</v>
      </c>
      <c r="G45" s="96">
        <v>39</v>
      </c>
      <c r="H45" s="97">
        <v>33.08</v>
      </c>
      <c r="I45" s="97">
        <v>0</v>
      </c>
      <c r="J45" s="97">
        <v>0</v>
      </c>
    </row>
    <row r="46" spans="1:10">
      <c r="A46" s="96">
        <v>40</v>
      </c>
      <c r="B46" s="97">
        <v>32.6</v>
      </c>
      <c r="C46" s="97">
        <v>0</v>
      </c>
      <c r="D46" s="97">
        <v>0</v>
      </c>
      <c r="G46" s="96">
        <v>40</v>
      </c>
      <c r="H46" s="97">
        <v>32.6</v>
      </c>
      <c r="I46" s="97">
        <v>0</v>
      </c>
      <c r="J46" s="97">
        <v>0</v>
      </c>
    </row>
    <row r="47" spans="1:10">
      <c r="A47" s="96">
        <v>41</v>
      </c>
      <c r="B47" s="97">
        <v>32.130000000000003</v>
      </c>
      <c r="C47" s="97">
        <v>0</v>
      </c>
      <c r="D47" s="97">
        <v>0</v>
      </c>
      <c r="G47" s="96">
        <v>41</v>
      </c>
      <c r="H47" s="97">
        <v>32.130000000000003</v>
      </c>
      <c r="I47" s="97">
        <v>0</v>
      </c>
      <c r="J47" s="97">
        <v>0</v>
      </c>
    </row>
    <row r="48" spans="1:10">
      <c r="A48" s="96">
        <v>42</v>
      </c>
      <c r="B48" s="97">
        <v>31.64</v>
      </c>
      <c r="C48" s="97">
        <v>0</v>
      </c>
      <c r="D48" s="97">
        <v>0</v>
      </c>
      <c r="G48" s="96">
        <v>42</v>
      </c>
      <c r="H48" s="97">
        <v>31.64</v>
      </c>
      <c r="I48" s="97">
        <v>0</v>
      </c>
      <c r="J48" s="97">
        <v>0</v>
      </c>
    </row>
    <row r="49" spans="1:10">
      <c r="A49" s="96">
        <v>43</v>
      </c>
      <c r="B49" s="97">
        <v>31.14</v>
      </c>
      <c r="C49" s="97">
        <v>0</v>
      </c>
      <c r="D49" s="97">
        <v>0</v>
      </c>
      <c r="G49" s="96">
        <v>43</v>
      </c>
      <c r="H49" s="97">
        <v>31.14</v>
      </c>
      <c r="I49" s="97">
        <v>0</v>
      </c>
      <c r="J49" s="97">
        <v>0</v>
      </c>
    </row>
    <row r="50" spans="1:10">
      <c r="A50" s="96">
        <v>44</v>
      </c>
      <c r="B50" s="97">
        <v>30.64</v>
      </c>
      <c r="C50" s="97">
        <v>0</v>
      </c>
      <c r="D50" s="97">
        <v>0</v>
      </c>
      <c r="G50" s="96">
        <v>44</v>
      </c>
      <c r="H50" s="97">
        <v>30.64</v>
      </c>
      <c r="I50" s="97">
        <v>0</v>
      </c>
      <c r="J50" s="97">
        <v>0</v>
      </c>
    </row>
    <row r="51" spans="1:10">
      <c r="A51" s="96">
        <v>45</v>
      </c>
      <c r="B51" s="97">
        <v>30.13</v>
      </c>
      <c r="C51" s="97">
        <v>0</v>
      </c>
      <c r="D51" s="97">
        <v>0</v>
      </c>
      <c r="G51" s="96">
        <v>45</v>
      </c>
      <c r="H51" s="97">
        <v>30.13</v>
      </c>
      <c r="I51" s="97">
        <v>0</v>
      </c>
      <c r="J51" s="97">
        <v>0</v>
      </c>
    </row>
    <row r="52" spans="1:10">
      <c r="A52" s="96">
        <v>46</v>
      </c>
      <c r="B52" s="97">
        <v>29.61</v>
      </c>
      <c r="C52" s="97">
        <v>0</v>
      </c>
      <c r="D52" s="97">
        <v>0</v>
      </c>
      <c r="G52" s="96">
        <v>46</v>
      </c>
      <c r="H52" s="97">
        <v>29.61</v>
      </c>
      <c r="I52" s="97">
        <v>0</v>
      </c>
      <c r="J52" s="97">
        <v>0</v>
      </c>
    </row>
    <row r="53" spans="1:10">
      <c r="A53" s="96">
        <v>47</v>
      </c>
      <c r="B53" s="97">
        <v>29.08</v>
      </c>
      <c r="C53" s="97">
        <v>0</v>
      </c>
      <c r="D53" s="97">
        <v>0</v>
      </c>
      <c r="G53" s="96">
        <v>47</v>
      </c>
      <c r="H53" s="97">
        <v>29.08</v>
      </c>
      <c r="I53" s="97">
        <v>0</v>
      </c>
      <c r="J53" s="97">
        <v>0</v>
      </c>
    </row>
    <row r="54" spans="1:10">
      <c r="A54" s="96">
        <v>48</v>
      </c>
      <c r="B54" s="97">
        <v>28.55</v>
      </c>
      <c r="C54" s="97">
        <v>0</v>
      </c>
      <c r="D54" s="97">
        <v>0</v>
      </c>
      <c r="G54" s="96">
        <v>48</v>
      </c>
      <c r="H54" s="97">
        <v>28.55</v>
      </c>
      <c r="I54" s="97">
        <v>0</v>
      </c>
      <c r="J54" s="97">
        <v>0</v>
      </c>
    </row>
    <row r="55" spans="1:10">
      <c r="A55" s="96">
        <v>49</v>
      </c>
      <c r="B55" s="97">
        <v>28.01</v>
      </c>
      <c r="C55" s="97">
        <v>0</v>
      </c>
      <c r="D55" s="97">
        <v>0</v>
      </c>
      <c r="G55" s="96">
        <v>49</v>
      </c>
      <c r="H55" s="97">
        <v>28.01</v>
      </c>
      <c r="I55" s="97">
        <v>0</v>
      </c>
      <c r="J55" s="97">
        <v>0</v>
      </c>
    </row>
    <row r="56" spans="1:10">
      <c r="A56" s="96">
        <v>50</v>
      </c>
      <c r="B56" s="97">
        <v>27.46</v>
      </c>
      <c r="C56" s="97">
        <v>0</v>
      </c>
      <c r="D56" s="97">
        <v>0</v>
      </c>
      <c r="G56" s="96">
        <v>50</v>
      </c>
      <c r="H56" s="97">
        <v>27.46</v>
      </c>
      <c r="I56" s="97">
        <v>0</v>
      </c>
      <c r="J56" s="97">
        <v>0</v>
      </c>
    </row>
    <row r="57" spans="1:10">
      <c r="A57" s="96">
        <v>51</v>
      </c>
      <c r="B57" s="97">
        <v>26.9</v>
      </c>
      <c r="C57" s="97">
        <v>0</v>
      </c>
      <c r="D57" s="97">
        <v>0</v>
      </c>
      <c r="G57" s="96">
        <v>51</v>
      </c>
      <c r="H57" s="97">
        <v>26.9</v>
      </c>
      <c r="I57" s="97">
        <v>0</v>
      </c>
      <c r="J57" s="97">
        <v>0</v>
      </c>
    </row>
    <row r="58" spans="1:10">
      <c r="A58" s="96">
        <v>52</v>
      </c>
      <c r="B58" s="97">
        <v>26.34</v>
      </c>
      <c r="C58" s="97">
        <v>0</v>
      </c>
      <c r="D58" s="97">
        <v>0</v>
      </c>
      <c r="G58" s="96">
        <v>52</v>
      </c>
      <c r="H58" s="97">
        <v>26.34</v>
      </c>
      <c r="I58" s="97">
        <v>0</v>
      </c>
      <c r="J58" s="97">
        <v>0</v>
      </c>
    </row>
    <row r="59" spans="1:10">
      <c r="A59" s="96">
        <v>53</v>
      </c>
      <c r="B59" s="97">
        <v>25.76</v>
      </c>
      <c r="C59" s="97">
        <v>0</v>
      </c>
      <c r="D59" s="97">
        <v>0</v>
      </c>
      <c r="G59" s="96">
        <v>53</v>
      </c>
      <c r="H59" s="97">
        <v>25.76</v>
      </c>
      <c r="I59" s="97">
        <v>0</v>
      </c>
      <c r="J59" s="97">
        <v>0</v>
      </c>
    </row>
    <row r="60" spans="1:10">
      <c r="A60" s="96">
        <v>54</v>
      </c>
      <c r="B60" s="97">
        <v>25.18</v>
      </c>
      <c r="C60" s="97">
        <v>0</v>
      </c>
      <c r="D60" s="97">
        <v>0</v>
      </c>
      <c r="G60" s="96">
        <v>54</v>
      </c>
      <c r="H60" s="97">
        <v>25.18</v>
      </c>
      <c r="I60" s="97">
        <v>0</v>
      </c>
      <c r="J60" s="97">
        <v>0</v>
      </c>
    </row>
    <row r="61" spans="1:10">
      <c r="A61" s="96">
        <v>55</v>
      </c>
      <c r="B61" s="97">
        <v>24.6</v>
      </c>
      <c r="C61" s="97">
        <v>0</v>
      </c>
      <c r="D61" s="97">
        <v>0</v>
      </c>
      <c r="G61" s="96">
        <v>55</v>
      </c>
      <c r="H61" s="97">
        <v>24.6</v>
      </c>
      <c r="I61" s="97">
        <v>0</v>
      </c>
      <c r="J61" s="97">
        <v>0</v>
      </c>
    </row>
    <row r="62" spans="1:10">
      <c r="A62" s="96">
        <v>56</v>
      </c>
      <c r="B62" s="97">
        <v>24</v>
      </c>
      <c r="C62" s="97">
        <v>0</v>
      </c>
      <c r="D62" s="97">
        <v>0</v>
      </c>
      <c r="G62" s="96">
        <v>56</v>
      </c>
      <c r="H62" s="97">
        <v>24</v>
      </c>
      <c r="I62" s="97">
        <v>0</v>
      </c>
      <c r="J62" s="97">
        <v>0</v>
      </c>
    </row>
    <row r="63" spans="1:10">
      <c r="A63" s="96">
        <v>57</v>
      </c>
      <c r="B63" s="97">
        <v>23.4</v>
      </c>
      <c r="C63" s="97">
        <v>0</v>
      </c>
      <c r="D63" s="97">
        <v>0</v>
      </c>
      <c r="G63" s="96">
        <v>57</v>
      </c>
      <c r="H63" s="97">
        <v>23.4</v>
      </c>
      <c r="I63" s="97">
        <v>0</v>
      </c>
      <c r="J63" s="97">
        <v>0</v>
      </c>
    </row>
    <row r="64" spans="1:10">
      <c r="A64" s="96">
        <v>58</v>
      </c>
      <c r="B64" s="97">
        <v>22.79</v>
      </c>
      <c r="C64" s="97">
        <v>0</v>
      </c>
      <c r="D64" s="97">
        <v>0</v>
      </c>
      <c r="G64" s="96">
        <v>58</v>
      </c>
      <c r="H64" s="97">
        <v>22.79</v>
      </c>
      <c r="I64" s="97">
        <v>0</v>
      </c>
      <c r="J64" s="97">
        <v>0</v>
      </c>
    </row>
    <row r="65" spans="1:10">
      <c r="A65" s="96">
        <v>59</v>
      </c>
      <c r="B65" s="97">
        <v>22.18</v>
      </c>
      <c r="C65" s="97">
        <v>0</v>
      </c>
      <c r="D65" s="97">
        <v>0</v>
      </c>
      <c r="G65" s="96">
        <v>59</v>
      </c>
      <c r="H65" s="97">
        <v>22.18</v>
      </c>
      <c r="I65" s="97">
        <v>0</v>
      </c>
      <c r="J65" s="97">
        <v>0</v>
      </c>
    </row>
    <row r="66" spans="1:10">
      <c r="A66" s="96">
        <v>60</v>
      </c>
      <c r="B66" s="97">
        <v>21.57</v>
      </c>
      <c r="C66" s="97">
        <v>0</v>
      </c>
      <c r="D66" s="97">
        <v>0</v>
      </c>
      <c r="G66" s="96">
        <v>60</v>
      </c>
      <c r="H66" s="97">
        <v>21.57</v>
      </c>
      <c r="I66" s="97">
        <v>0</v>
      </c>
      <c r="J66" s="97">
        <v>0</v>
      </c>
    </row>
    <row r="67" spans="1:10">
      <c r="A67" s="96">
        <v>61</v>
      </c>
      <c r="B67" s="97">
        <v>20.95</v>
      </c>
      <c r="C67" s="97">
        <v>0</v>
      </c>
      <c r="D67" s="97">
        <v>0</v>
      </c>
      <c r="G67" s="96">
        <v>61</v>
      </c>
      <c r="H67" s="97">
        <v>20.95</v>
      </c>
      <c r="I67" s="97">
        <v>0</v>
      </c>
      <c r="J67" s="97">
        <v>0</v>
      </c>
    </row>
    <row r="68" spans="1:10">
      <c r="A68" s="96">
        <v>62</v>
      </c>
      <c r="B68" s="97">
        <v>20.32</v>
      </c>
      <c r="C68" s="97">
        <v>0</v>
      </c>
      <c r="D68" s="97">
        <v>0</v>
      </c>
      <c r="G68" s="96">
        <v>62</v>
      </c>
      <c r="H68" s="97">
        <v>20.32</v>
      </c>
      <c r="I68" s="97">
        <v>0</v>
      </c>
      <c r="J68" s="97">
        <v>0</v>
      </c>
    </row>
    <row r="69" spans="1:10">
      <c r="A69" s="96">
        <v>63</v>
      </c>
      <c r="B69" s="97">
        <v>19.690000000000001</v>
      </c>
      <c r="C69" s="97">
        <v>0</v>
      </c>
      <c r="D69" s="97">
        <v>0</v>
      </c>
      <c r="G69" s="96">
        <v>63</v>
      </c>
      <c r="H69" s="97">
        <v>19.690000000000001</v>
      </c>
      <c r="I69" s="97">
        <v>0</v>
      </c>
      <c r="J69" s="97">
        <v>0</v>
      </c>
    </row>
    <row r="70" spans="1:10">
      <c r="A70" s="96">
        <v>64</v>
      </c>
      <c r="B70" s="97">
        <v>19.059999999999999</v>
      </c>
      <c r="C70" s="97">
        <v>0</v>
      </c>
      <c r="D70" s="97">
        <v>0</v>
      </c>
      <c r="G70" s="96">
        <v>64</v>
      </c>
      <c r="H70" s="97">
        <v>19.059999999999999</v>
      </c>
      <c r="I70" s="97">
        <v>0</v>
      </c>
      <c r="J70" s="97">
        <v>0</v>
      </c>
    </row>
    <row r="71" spans="1:10">
      <c r="A71" s="96">
        <v>65</v>
      </c>
      <c r="B71" s="97">
        <v>18.420000000000002</v>
      </c>
      <c r="C71" s="97">
        <v>0</v>
      </c>
      <c r="D71" s="97">
        <v>0</v>
      </c>
      <c r="G71" s="96">
        <v>65</v>
      </c>
      <c r="H71" s="97">
        <v>18.420000000000002</v>
      </c>
      <c r="I71" s="97">
        <v>0</v>
      </c>
      <c r="J71" s="97">
        <v>0</v>
      </c>
    </row>
    <row r="72" spans="1:10">
      <c r="A72" s="96">
        <v>66</v>
      </c>
      <c r="B72" s="97">
        <v>17.78</v>
      </c>
      <c r="C72" s="97">
        <v>0</v>
      </c>
      <c r="D72" s="97">
        <v>0</v>
      </c>
      <c r="G72" s="96">
        <v>66</v>
      </c>
      <c r="H72" s="97">
        <v>17.78</v>
      </c>
      <c r="I72" s="97">
        <v>0</v>
      </c>
      <c r="J72" s="97">
        <v>0</v>
      </c>
    </row>
    <row r="73" spans="1:10">
      <c r="A73" s="96">
        <v>67</v>
      </c>
      <c r="B73" s="97">
        <v>17.14</v>
      </c>
      <c r="C73" s="97">
        <v>0</v>
      </c>
      <c r="D73" s="97">
        <v>0</v>
      </c>
      <c r="G73" s="96">
        <v>67</v>
      </c>
      <c r="H73" s="97">
        <v>17.14</v>
      </c>
      <c r="I73" s="97">
        <v>0</v>
      </c>
      <c r="J73" s="97">
        <v>0</v>
      </c>
    </row>
    <row r="74" spans="1:10">
      <c r="A74" s="96">
        <v>68</v>
      </c>
      <c r="B74" s="97">
        <v>16.5</v>
      </c>
      <c r="C74" s="97">
        <v>0</v>
      </c>
      <c r="D74" s="97">
        <v>0</v>
      </c>
      <c r="G74" s="96">
        <v>68</v>
      </c>
      <c r="H74" s="97">
        <v>16.5</v>
      </c>
      <c r="I74" s="97">
        <v>0</v>
      </c>
      <c r="J74" s="97">
        <v>0</v>
      </c>
    </row>
    <row r="75" spans="1:10">
      <c r="A75" s="96">
        <v>69</v>
      </c>
      <c r="B75" s="97">
        <v>15.86</v>
      </c>
      <c r="C75" s="97">
        <v>0</v>
      </c>
      <c r="D75" s="97">
        <v>0</v>
      </c>
      <c r="G75" s="96">
        <v>69</v>
      </c>
      <c r="H75" s="97">
        <v>15.86</v>
      </c>
      <c r="I75" s="97">
        <v>0</v>
      </c>
      <c r="J75" s="97">
        <v>0</v>
      </c>
    </row>
    <row r="76" spans="1:10">
      <c r="A76" s="96">
        <v>70</v>
      </c>
      <c r="B76" s="97">
        <v>15.21</v>
      </c>
      <c r="C76" s="97">
        <v>0</v>
      </c>
      <c r="D76" s="97">
        <v>0</v>
      </c>
      <c r="G76" s="96">
        <v>70</v>
      </c>
      <c r="H76" s="97">
        <v>15.21</v>
      </c>
      <c r="I76" s="97">
        <v>0</v>
      </c>
      <c r="J76" s="97">
        <v>0</v>
      </c>
    </row>
    <row r="77" spans="1:10">
      <c r="A77" s="96">
        <v>71</v>
      </c>
      <c r="B77" s="97">
        <v>14.57</v>
      </c>
      <c r="C77" s="97">
        <v>0</v>
      </c>
      <c r="D77" s="97">
        <v>0</v>
      </c>
      <c r="G77" s="96">
        <v>71</v>
      </c>
      <c r="H77" s="97">
        <v>14.57</v>
      </c>
      <c r="I77" s="97">
        <v>0</v>
      </c>
      <c r="J77" s="97">
        <v>0</v>
      </c>
    </row>
    <row r="78" spans="1:10">
      <c r="A78" s="96">
        <v>72</v>
      </c>
      <c r="B78" s="97">
        <v>13.93</v>
      </c>
      <c r="C78" s="97">
        <v>0</v>
      </c>
      <c r="D78" s="97">
        <v>0</v>
      </c>
      <c r="G78" s="96">
        <v>72</v>
      </c>
      <c r="H78" s="97">
        <v>13.93</v>
      </c>
      <c r="I78" s="97">
        <v>0</v>
      </c>
      <c r="J78" s="97">
        <v>0</v>
      </c>
    </row>
    <row r="79" spans="1:10">
      <c r="A79" s="96">
        <v>73</v>
      </c>
      <c r="B79" s="97">
        <v>13.3</v>
      </c>
      <c r="C79" s="97">
        <v>0</v>
      </c>
      <c r="D79" s="97">
        <v>0</v>
      </c>
      <c r="G79" s="96">
        <v>73</v>
      </c>
      <c r="H79" s="97">
        <v>13.3</v>
      </c>
      <c r="I79" s="97">
        <v>0</v>
      </c>
      <c r="J79" s="97">
        <v>0</v>
      </c>
    </row>
    <row r="80" spans="1:10">
      <c r="A80" s="96">
        <v>74</v>
      </c>
      <c r="B80" s="97">
        <v>12.67</v>
      </c>
      <c r="C80" s="97">
        <v>0</v>
      </c>
      <c r="D80" s="97">
        <v>0</v>
      </c>
      <c r="G80" s="96">
        <v>74</v>
      </c>
      <c r="H80" s="97">
        <v>12.67</v>
      </c>
      <c r="I80" s="97">
        <v>0</v>
      </c>
      <c r="J80" s="97">
        <v>0</v>
      </c>
    </row>
    <row r="81" spans="1:10">
      <c r="A81" s="96">
        <v>75</v>
      </c>
      <c r="B81" s="97">
        <v>12.05</v>
      </c>
      <c r="C81" s="97">
        <v>0</v>
      </c>
      <c r="D81" s="97">
        <v>0</v>
      </c>
      <c r="G81" s="96">
        <v>75</v>
      </c>
      <c r="H81" s="97">
        <v>12.05</v>
      </c>
      <c r="I81" s="97">
        <v>0</v>
      </c>
      <c r="J81" s="97">
        <v>0</v>
      </c>
    </row>
    <row r="82" spans="1:10">
      <c r="A82" s="96">
        <v>76</v>
      </c>
      <c r="B82" s="97">
        <v>11.43</v>
      </c>
      <c r="C82" s="97">
        <v>0</v>
      </c>
      <c r="D82" s="97">
        <v>0</v>
      </c>
      <c r="G82" s="96">
        <v>76</v>
      </c>
      <c r="H82" s="97">
        <v>11.43</v>
      </c>
      <c r="I82" s="97">
        <v>0</v>
      </c>
      <c r="J82" s="97">
        <v>0</v>
      </c>
    </row>
    <row r="83" spans="1:10">
      <c r="A83" s="96">
        <v>77</v>
      </c>
      <c r="B83" s="97">
        <v>10.83</v>
      </c>
      <c r="C83" s="97">
        <v>0</v>
      </c>
      <c r="D83" s="97">
        <v>0</v>
      </c>
      <c r="G83" s="96">
        <v>77</v>
      </c>
      <c r="H83" s="97">
        <v>10.83</v>
      </c>
      <c r="I83" s="97">
        <v>0</v>
      </c>
      <c r="J83" s="97">
        <v>0</v>
      </c>
    </row>
    <row r="84" spans="1:10">
      <c r="A84" s="96">
        <v>78</v>
      </c>
      <c r="B84" s="97">
        <v>10.24</v>
      </c>
      <c r="C84" s="97">
        <v>0</v>
      </c>
      <c r="D84" s="97">
        <v>0</v>
      </c>
      <c r="G84" s="96">
        <v>78</v>
      </c>
      <c r="H84" s="97">
        <v>10.24</v>
      </c>
      <c r="I84" s="97">
        <v>0</v>
      </c>
      <c r="J84" s="97">
        <v>0</v>
      </c>
    </row>
    <row r="85" spans="1:10">
      <c r="A85" s="96">
        <v>79</v>
      </c>
      <c r="B85" s="97">
        <v>9.67</v>
      </c>
      <c r="C85" s="97">
        <v>0</v>
      </c>
      <c r="D85" s="97">
        <v>0</v>
      </c>
      <c r="G85" s="96">
        <v>79</v>
      </c>
      <c r="H85" s="97">
        <v>9.67</v>
      </c>
      <c r="I85" s="97">
        <v>0</v>
      </c>
      <c r="J85" s="97">
        <v>0</v>
      </c>
    </row>
    <row r="86" spans="1:10">
      <c r="A86" s="96">
        <v>80</v>
      </c>
      <c r="B86" s="97">
        <v>9.11</v>
      </c>
      <c r="C86" s="97">
        <v>0</v>
      </c>
      <c r="D86" s="97">
        <v>0</v>
      </c>
      <c r="G86" s="96">
        <v>80</v>
      </c>
      <c r="H86" s="97">
        <v>9.11</v>
      </c>
      <c r="I86" s="97">
        <v>0</v>
      </c>
      <c r="J86" s="97">
        <v>0</v>
      </c>
    </row>
    <row r="87" spans="1:10">
      <c r="A87" s="96">
        <v>81</v>
      </c>
      <c r="B87" s="97">
        <v>8.56</v>
      </c>
      <c r="C87" s="97">
        <v>0</v>
      </c>
      <c r="D87" s="97">
        <v>0</v>
      </c>
      <c r="G87" s="96">
        <v>81</v>
      </c>
      <c r="H87" s="97">
        <v>8.56</v>
      </c>
      <c r="I87" s="97">
        <v>0</v>
      </c>
      <c r="J87" s="97">
        <v>0</v>
      </c>
    </row>
    <row r="88" spans="1:10">
      <c r="A88" s="96">
        <v>82</v>
      </c>
      <c r="B88" s="97">
        <v>8.0399999999999991</v>
      </c>
      <c r="C88" s="97">
        <v>0</v>
      </c>
      <c r="D88" s="97">
        <v>0</v>
      </c>
      <c r="G88" s="96">
        <v>82</v>
      </c>
      <c r="H88" s="97">
        <v>8.0399999999999991</v>
      </c>
      <c r="I88" s="97">
        <v>0</v>
      </c>
      <c r="J88" s="97">
        <v>0</v>
      </c>
    </row>
    <row r="89" spans="1:10">
      <c r="A89" s="96">
        <v>83</v>
      </c>
      <c r="B89" s="97">
        <v>7.53</v>
      </c>
      <c r="C89" s="97">
        <v>0</v>
      </c>
      <c r="D89" s="97">
        <v>0</v>
      </c>
      <c r="G89" s="96">
        <v>83</v>
      </c>
      <c r="H89" s="97">
        <v>7.53</v>
      </c>
      <c r="I89" s="97">
        <v>0</v>
      </c>
      <c r="J89" s="97">
        <v>0</v>
      </c>
    </row>
    <row r="90" spans="1:10">
      <c r="A90" s="96">
        <v>84</v>
      </c>
      <c r="B90" s="97">
        <v>7.05</v>
      </c>
      <c r="C90" s="97">
        <v>0</v>
      </c>
      <c r="D90" s="97">
        <v>0</v>
      </c>
      <c r="G90" s="96">
        <v>84</v>
      </c>
      <c r="H90" s="97">
        <v>7.05</v>
      </c>
      <c r="I90" s="97">
        <v>0</v>
      </c>
      <c r="J90" s="97">
        <v>0</v>
      </c>
    </row>
    <row r="91" spans="1:10">
      <c r="A91" s="96">
        <v>85</v>
      </c>
      <c r="B91" s="97">
        <v>6.58</v>
      </c>
      <c r="C91" s="97">
        <v>0</v>
      </c>
      <c r="D91" s="97">
        <v>0</v>
      </c>
      <c r="G91" s="96">
        <v>85</v>
      </c>
      <c r="H91" s="97">
        <v>6.58</v>
      </c>
      <c r="I91" s="97">
        <v>0</v>
      </c>
      <c r="J91" s="97">
        <v>0</v>
      </c>
    </row>
    <row r="92" spans="1:10">
      <c r="A92" s="96">
        <v>86</v>
      </c>
      <c r="B92" s="97">
        <v>6.13</v>
      </c>
      <c r="C92" s="97">
        <v>0</v>
      </c>
      <c r="D92" s="97">
        <v>0</v>
      </c>
      <c r="G92" s="96">
        <v>86</v>
      </c>
      <c r="H92" s="97">
        <v>6.13</v>
      </c>
      <c r="I92" s="97">
        <v>0</v>
      </c>
      <c r="J92" s="97">
        <v>0</v>
      </c>
    </row>
    <row r="93" spans="1:10">
      <c r="A93" s="96">
        <v>87</v>
      </c>
      <c r="B93" s="97">
        <v>5.7</v>
      </c>
      <c r="C93" s="97">
        <v>0</v>
      </c>
      <c r="D93" s="97">
        <v>0</v>
      </c>
      <c r="G93" s="96">
        <v>87</v>
      </c>
      <c r="H93" s="97">
        <v>5.7</v>
      </c>
      <c r="I93" s="97">
        <v>0</v>
      </c>
      <c r="J93" s="97">
        <v>0</v>
      </c>
    </row>
    <row r="94" spans="1:10">
      <c r="A94" s="96">
        <v>88</v>
      </c>
      <c r="B94" s="97">
        <v>5.3</v>
      </c>
      <c r="C94" s="97">
        <v>0</v>
      </c>
      <c r="D94" s="97">
        <v>0</v>
      </c>
      <c r="G94" s="96">
        <v>88</v>
      </c>
      <c r="H94" s="97">
        <v>5.3</v>
      </c>
      <c r="I94" s="97">
        <v>0</v>
      </c>
      <c r="J94" s="97">
        <v>0</v>
      </c>
    </row>
    <row r="95" spans="1:10">
      <c r="A95" s="96">
        <v>89</v>
      </c>
      <c r="B95" s="97">
        <v>4.91</v>
      </c>
      <c r="C95" s="97">
        <v>0</v>
      </c>
      <c r="D95" s="97">
        <v>0</v>
      </c>
      <c r="G95" s="96">
        <v>89</v>
      </c>
      <c r="H95" s="97">
        <v>4.91</v>
      </c>
      <c r="I95" s="97">
        <v>0</v>
      </c>
      <c r="J95" s="97">
        <v>0</v>
      </c>
    </row>
    <row r="96" spans="1:10">
      <c r="A96" s="96">
        <v>90</v>
      </c>
      <c r="B96" s="97">
        <v>4.55</v>
      </c>
      <c r="C96" s="97">
        <v>0</v>
      </c>
      <c r="D96" s="97">
        <v>0</v>
      </c>
      <c r="G96" s="96">
        <v>90</v>
      </c>
      <c r="H96" s="97">
        <v>4.55</v>
      </c>
      <c r="I96" s="97">
        <v>0</v>
      </c>
      <c r="J96" s="97">
        <v>0</v>
      </c>
    </row>
    <row r="97" spans="1:10">
      <c r="A97" s="96">
        <v>91</v>
      </c>
      <c r="B97" s="97">
        <v>4.21</v>
      </c>
      <c r="C97" s="97">
        <v>0</v>
      </c>
      <c r="D97" s="97">
        <v>0</v>
      </c>
      <c r="G97" s="96">
        <v>91</v>
      </c>
      <c r="H97" s="97">
        <v>4.21</v>
      </c>
      <c r="I97" s="97">
        <v>0</v>
      </c>
      <c r="J97" s="97">
        <v>0</v>
      </c>
    </row>
    <row r="98" spans="1:10">
      <c r="A98" s="96">
        <v>92</v>
      </c>
      <c r="B98" s="97">
        <v>3.9</v>
      </c>
      <c r="C98" s="97">
        <v>0</v>
      </c>
      <c r="D98" s="97">
        <v>0</v>
      </c>
      <c r="G98" s="96">
        <v>92</v>
      </c>
      <c r="H98" s="97">
        <v>3.9</v>
      </c>
      <c r="I98" s="97">
        <v>0</v>
      </c>
      <c r="J98" s="97">
        <v>0</v>
      </c>
    </row>
    <row r="99" spans="1:10">
      <c r="A99" s="96">
        <v>93</v>
      </c>
      <c r="B99" s="97">
        <v>3.61</v>
      </c>
      <c r="C99" s="97">
        <v>0</v>
      </c>
      <c r="D99" s="97">
        <v>0</v>
      </c>
      <c r="G99" s="96">
        <v>93</v>
      </c>
      <c r="H99" s="97">
        <v>3.61</v>
      </c>
      <c r="I99" s="97">
        <v>0</v>
      </c>
      <c r="J99" s="97">
        <v>0</v>
      </c>
    </row>
    <row r="100" spans="1:10">
      <c r="A100" s="96">
        <v>94</v>
      </c>
      <c r="B100" s="97">
        <v>3.35</v>
      </c>
      <c r="C100" s="97">
        <v>0</v>
      </c>
      <c r="D100" s="97">
        <v>0</v>
      </c>
      <c r="G100" s="96">
        <v>94</v>
      </c>
      <c r="H100" s="97">
        <v>3.35</v>
      </c>
      <c r="I100" s="97">
        <v>0</v>
      </c>
      <c r="J100" s="97">
        <v>0</v>
      </c>
    </row>
    <row r="101" spans="1:10">
      <c r="A101" s="96">
        <v>95</v>
      </c>
      <c r="B101" s="97">
        <v>3.11</v>
      </c>
      <c r="C101" s="97">
        <v>0</v>
      </c>
      <c r="D101" s="97">
        <v>0</v>
      </c>
      <c r="G101" s="96">
        <v>95</v>
      </c>
      <c r="H101" s="97">
        <v>3.11</v>
      </c>
      <c r="I101" s="97">
        <v>0</v>
      </c>
      <c r="J101" s="97">
        <v>0</v>
      </c>
    </row>
    <row r="102" spans="1:10">
      <c r="A102" s="96">
        <v>96</v>
      </c>
      <c r="B102" s="97">
        <v>2.9</v>
      </c>
      <c r="C102" s="97">
        <v>0</v>
      </c>
      <c r="D102" s="97">
        <v>0</v>
      </c>
      <c r="G102" s="96">
        <v>96</v>
      </c>
      <c r="H102" s="97">
        <v>2.9</v>
      </c>
      <c r="I102" s="97">
        <v>0</v>
      </c>
      <c r="J102" s="97">
        <v>0</v>
      </c>
    </row>
    <row r="103" spans="1:10">
      <c r="A103" s="96">
        <v>97</v>
      </c>
      <c r="B103" s="97">
        <v>2.71</v>
      </c>
      <c r="C103" s="97">
        <v>0</v>
      </c>
      <c r="D103" s="97">
        <v>0</v>
      </c>
      <c r="G103" s="96">
        <v>97</v>
      </c>
      <c r="H103" s="97">
        <v>2.71</v>
      </c>
      <c r="I103" s="97">
        <v>0</v>
      </c>
      <c r="J103" s="97">
        <v>0</v>
      </c>
    </row>
    <row r="104" spans="1:10">
      <c r="A104" s="96">
        <v>98</v>
      </c>
      <c r="B104" s="97">
        <v>2.5499999999999998</v>
      </c>
      <c r="C104" s="97">
        <v>0</v>
      </c>
      <c r="D104" s="97">
        <v>0</v>
      </c>
      <c r="G104" s="96">
        <v>98</v>
      </c>
      <c r="H104" s="97">
        <v>2.5499999999999998</v>
      </c>
      <c r="I104" s="97">
        <v>0</v>
      </c>
      <c r="J104" s="97">
        <v>0</v>
      </c>
    </row>
    <row r="105" spans="1:10">
      <c r="A105" s="96">
        <v>99</v>
      </c>
      <c r="B105" s="97">
        <v>2.42</v>
      </c>
      <c r="C105" s="97">
        <v>0</v>
      </c>
      <c r="D105" s="97">
        <v>0</v>
      </c>
      <c r="G105" s="96">
        <v>99</v>
      </c>
      <c r="H105" s="97">
        <v>2.42</v>
      </c>
      <c r="I105" s="97">
        <v>0</v>
      </c>
      <c r="J105" s="97">
        <v>0</v>
      </c>
    </row>
    <row r="106" spans="1:10">
      <c r="A106" s="96">
        <v>100</v>
      </c>
      <c r="B106" s="97">
        <v>2.3199999999999998</v>
      </c>
      <c r="C106" s="97">
        <v>0</v>
      </c>
      <c r="D106" s="97">
        <v>0</v>
      </c>
      <c r="G106" s="96">
        <v>100</v>
      </c>
      <c r="H106" s="97">
        <v>2.3199999999999998</v>
      </c>
      <c r="I106" s="97">
        <v>0</v>
      </c>
      <c r="J106" s="97">
        <v>0</v>
      </c>
    </row>
  </sheetData>
  <sheetProtection algorithmName="SHA-512" hashValue="75Po2con6uUmyFhH3TTbAn094VFrbvW71iaqZ/Pzdn8RQZn2vIcZR7q8mQQ2izTOQo+/Lf4+VoWKqruqJ+M/ow==" saltValue="zertoHr5K/H2JeppW1vDdg==" spinCount="100000" sheet="1" objects="1" scenarios="1"/>
  <conditionalFormatting sqref="A6:A21 G6:G21">
    <cfRule type="expression" dxfId="353" priority="3" stopIfTrue="1">
      <formula>MOD(ROW(),2)=0</formula>
    </cfRule>
    <cfRule type="expression" dxfId="352" priority="4" stopIfTrue="1">
      <formula>MOD(ROW(),2)&lt;&gt;0</formula>
    </cfRule>
  </conditionalFormatting>
  <conditionalFormatting sqref="A26:A106">
    <cfRule type="expression" dxfId="351" priority="15" stopIfTrue="1">
      <formula>MOD(ROW(),2)=0</formula>
    </cfRule>
    <cfRule type="expression" dxfId="350" priority="16" stopIfTrue="1">
      <formula>MOD(ROW(),2)&lt;&gt;0</formula>
    </cfRule>
  </conditionalFormatting>
  <conditionalFormatting sqref="B6:D21 H6:J21">
    <cfRule type="expression" dxfId="349" priority="1" stopIfTrue="1">
      <formula>MOD(ROW(),2)=0</formula>
    </cfRule>
    <cfRule type="expression" dxfId="348" priority="2" stopIfTrue="1">
      <formula>MOD(ROW(),2)&lt;&gt;0</formula>
    </cfRule>
  </conditionalFormatting>
  <conditionalFormatting sqref="B26:D106">
    <cfRule type="expression" dxfId="347" priority="17" stopIfTrue="1">
      <formula>MOD(ROW(),2)=0</formula>
    </cfRule>
    <cfRule type="expression" dxfId="346" priority="18" stopIfTrue="1">
      <formula>MOD(ROW(),2)&lt;&gt;0</formula>
    </cfRule>
  </conditionalFormatting>
  <conditionalFormatting sqref="G26:G106">
    <cfRule type="expression" dxfId="345" priority="11" stopIfTrue="1">
      <formula>MOD(ROW(),2)=0</formula>
    </cfRule>
    <cfRule type="expression" dxfId="344" priority="12" stopIfTrue="1">
      <formula>MOD(ROW(),2)&lt;&gt;0</formula>
    </cfRule>
  </conditionalFormatting>
  <conditionalFormatting sqref="H26:J106">
    <cfRule type="expression" dxfId="343" priority="13" stopIfTrue="1">
      <formula>MOD(ROW(),2)=0</formula>
    </cfRule>
    <cfRule type="expression" dxfId="342" priority="1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4"/>
  <dimension ref="A1:I71"/>
  <sheetViews>
    <sheetView showGridLines="0" zoomScale="85" zoomScaleNormal="85" workbookViewId="0">
      <selection activeCell="A26" sqref="A26:XFD26"/>
    </sheetView>
  </sheetViews>
  <sheetFormatPr defaultColWidth="10" defaultRowHeight="13.2"/>
  <cols>
    <col min="1" max="1" width="31.5546875" style="15" customWidth="1"/>
    <col min="2" max="5" width="22.5546875" style="15" customWidth="1"/>
    <col min="6" max="16384" width="10" style="15"/>
  </cols>
  <sheetData>
    <row r="1" spans="1:9" ht="21">
      <c r="A1" s="14" t="s">
        <v>0</v>
      </c>
      <c r="B1" s="37"/>
      <c r="C1" s="37"/>
      <c r="D1" s="37"/>
      <c r="E1" s="37"/>
      <c r="F1" s="37"/>
      <c r="G1" s="37"/>
      <c r="H1" s="37"/>
      <c r="I1" s="37"/>
    </row>
    <row r="2" spans="1:9" ht="15.6">
      <c r="A2" s="16" t="str">
        <f>IF(title="&gt; Enter workbook title here","Enter workbook title in Cover sheet",title)</f>
        <v>AFPS - Consolidated Factor Spreadsheet</v>
      </c>
      <c r="B2" s="38"/>
      <c r="C2" s="38"/>
      <c r="D2" s="38"/>
      <c r="E2" s="38"/>
      <c r="F2" s="38"/>
      <c r="G2" s="38"/>
      <c r="H2" s="38"/>
      <c r="I2" s="38"/>
    </row>
    <row r="3" spans="1:9" ht="15.6">
      <c r="A3" s="17" t="str">
        <f>TABLE_FACTOR_TYPE&amp;" - x-"&amp;TABLE_SERIES_NUMBER</f>
        <v>Inverse Comm - x-701</v>
      </c>
      <c r="B3" s="38"/>
      <c r="C3" s="38"/>
      <c r="D3" s="38"/>
      <c r="E3" s="38"/>
      <c r="F3" s="38"/>
      <c r="G3" s="38"/>
      <c r="H3" s="38"/>
      <c r="I3" s="38"/>
    </row>
    <row r="4" spans="1:9">
      <c r="A4" s="18"/>
    </row>
    <row r="6" spans="1:9">
      <c r="A6" s="39" t="s">
        <v>466</v>
      </c>
      <c r="B6" s="40" t="s">
        <v>467</v>
      </c>
      <c r="C6" s="40"/>
      <c r="D6" s="40"/>
      <c r="E6" s="40"/>
    </row>
    <row r="7" spans="1:9">
      <c r="A7" s="41" t="s">
        <v>468</v>
      </c>
      <c r="B7" s="42" t="s">
        <v>469</v>
      </c>
      <c r="C7" s="42"/>
      <c r="D7" s="42"/>
      <c r="E7" s="42"/>
    </row>
    <row r="8" spans="1:9">
      <c r="A8" s="41" t="s">
        <v>90</v>
      </c>
      <c r="B8" s="42" t="s">
        <v>265</v>
      </c>
      <c r="C8" s="42"/>
      <c r="D8" s="42"/>
      <c r="E8" s="42"/>
    </row>
    <row r="9" spans="1:9">
      <c r="A9" s="41" t="s">
        <v>91</v>
      </c>
      <c r="B9" s="42" t="s">
        <v>266</v>
      </c>
      <c r="C9" s="42"/>
      <c r="D9" s="42"/>
      <c r="E9" s="42"/>
    </row>
    <row r="10" spans="1:9">
      <c r="A10" s="41" t="s">
        <v>6</v>
      </c>
      <c r="B10" s="42" t="s">
        <v>267</v>
      </c>
      <c r="C10" s="42"/>
      <c r="D10" s="42"/>
      <c r="E10" s="42"/>
    </row>
    <row r="11" spans="1:9">
      <c r="A11" s="41" t="s">
        <v>92</v>
      </c>
      <c r="B11" s="42" t="s">
        <v>174</v>
      </c>
      <c r="C11" s="42"/>
      <c r="D11" s="42"/>
      <c r="E11" s="42"/>
    </row>
    <row r="12" spans="1:9">
      <c r="A12" s="41" t="s">
        <v>93</v>
      </c>
      <c r="B12" s="42" t="s">
        <v>254</v>
      </c>
      <c r="C12" s="42"/>
      <c r="D12" s="42"/>
      <c r="E12" s="42"/>
    </row>
    <row r="13" spans="1:9">
      <c r="A13" s="41" t="s">
        <v>470</v>
      </c>
      <c r="B13" s="42" t="s">
        <v>268</v>
      </c>
      <c r="C13" s="42"/>
      <c r="D13" s="42"/>
      <c r="E13" s="42"/>
    </row>
    <row r="14" spans="1:9">
      <c r="A14" s="41" t="s">
        <v>88</v>
      </c>
      <c r="B14" s="42">
        <v>701</v>
      </c>
      <c r="C14" s="42"/>
      <c r="D14" s="42"/>
      <c r="E14" s="42"/>
    </row>
    <row r="15" spans="1:9">
      <c r="A15" s="41" t="s">
        <v>471</v>
      </c>
      <c r="B15" s="42">
        <v>701</v>
      </c>
      <c r="C15" s="42"/>
      <c r="D15" s="42"/>
      <c r="E15" s="42"/>
    </row>
    <row r="16" spans="1:9">
      <c r="A16" s="41" t="s">
        <v>95</v>
      </c>
      <c r="B16" s="42" t="s">
        <v>269</v>
      </c>
      <c r="C16" s="42"/>
      <c r="D16" s="42"/>
      <c r="E16" s="42"/>
    </row>
    <row r="17" spans="1:5" ht="52.8">
      <c r="A17" s="41" t="s">
        <v>96</v>
      </c>
      <c r="B17" s="42"/>
      <c r="C17" s="42"/>
      <c r="D17" s="42"/>
      <c r="E17" s="42"/>
    </row>
    <row r="18" spans="1:5">
      <c r="A18" s="41" t="s">
        <v>97</v>
      </c>
      <c r="B18" s="43">
        <v>45135</v>
      </c>
      <c r="C18" s="42"/>
      <c r="D18" s="42"/>
      <c r="E18" s="42"/>
    </row>
    <row r="19" spans="1:5">
      <c r="A19" s="41" t="s">
        <v>98</v>
      </c>
      <c r="B19" s="43">
        <v>45135</v>
      </c>
      <c r="C19" s="42"/>
      <c r="D19" s="42"/>
      <c r="E19" s="42"/>
    </row>
    <row r="20" spans="1:5">
      <c r="A20" s="41" t="s">
        <v>99</v>
      </c>
      <c r="B20" s="42" t="s">
        <v>109</v>
      </c>
      <c r="C20" s="42"/>
      <c r="D20" s="42"/>
      <c r="E20" s="42"/>
    </row>
    <row r="21" spans="1:5">
      <c r="A21" s="137" t="s">
        <v>472</v>
      </c>
      <c r="B21" s="42" t="s">
        <v>110</v>
      </c>
      <c r="C21" s="42"/>
      <c r="D21" s="42"/>
      <c r="E21" s="42"/>
    </row>
    <row r="23" spans="1:5">
      <c r="A23" s="57"/>
      <c r="B23" s="57" t="str">
        <f>HYPERLINK("#'Factor List'!A1","Back to Factor List")</f>
        <v>Back to Factor List</v>
      </c>
    </row>
    <row r="24" spans="1:5">
      <c r="A24" s="57"/>
      <c r="B24" s="57" t="str">
        <f>HYPERLINK("#'Assumptions'!A1","Assumptions")</f>
        <v>Assumptions</v>
      </c>
    </row>
    <row r="26" spans="1:5" ht="26.4">
      <c r="A26" s="95" t="s">
        <v>220</v>
      </c>
      <c r="B26" s="95" t="s">
        <v>610</v>
      </c>
      <c r="C26" s="95" t="s">
        <v>611</v>
      </c>
      <c r="D26" s="95" t="s">
        <v>612</v>
      </c>
      <c r="E26" s="95" t="s">
        <v>613</v>
      </c>
    </row>
    <row r="27" spans="1:5">
      <c r="A27" s="96">
        <v>30</v>
      </c>
      <c r="B27" s="97">
        <v>2.78</v>
      </c>
      <c r="C27" s="97">
        <v>2.78</v>
      </c>
      <c r="D27" s="97">
        <v>2.61</v>
      </c>
      <c r="E27" s="97">
        <v>2.61</v>
      </c>
    </row>
    <row r="28" spans="1:5">
      <c r="A28" s="96">
        <v>31</v>
      </c>
      <c r="B28" s="97">
        <v>2.81</v>
      </c>
      <c r="C28" s="97">
        <v>2.81</v>
      </c>
      <c r="D28" s="97">
        <v>2.63</v>
      </c>
      <c r="E28" s="97">
        <v>2.63</v>
      </c>
    </row>
    <row r="29" spans="1:5">
      <c r="A29" s="96">
        <v>32</v>
      </c>
      <c r="B29" s="97">
        <v>2.85</v>
      </c>
      <c r="C29" s="97">
        <v>2.85</v>
      </c>
      <c r="D29" s="97">
        <v>2.66</v>
      </c>
      <c r="E29" s="97">
        <v>2.66</v>
      </c>
    </row>
    <row r="30" spans="1:5">
      <c r="A30" s="96">
        <v>33</v>
      </c>
      <c r="B30" s="97">
        <v>2.88</v>
      </c>
      <c r="C30" s="97">
        <v>2.88</v>
      </c>
      <c r="D30" s="97">
        <v>2.69</v>
      </c>
      <c r="E30" s="97">
        <v>2.69</v>
      </c>
    </row>
    <row r="31" spans="1:5">
      <c r="A31" s="96">
        <v>34</v>
      </c>
      <c r="B31" s="97">
        <v>2.92</v>
      </c>
      <c r="C31" s="97">
        <v>2.92</v>
      </c>
      <c r="D31" s="97">
        <v>2.72</v>
      </c>
      <c r="E31" s="97">
        <v>2.72</v>
      </c>
    </row>
    <row r="32" spans="1:5">
      <c r="A32" s="96">
        <v>35</v>
      </c>
      <c r="B32" s="97">
        <v>2.96</v>
      </c>
      <c r="C32" s="97">
        <v>2.96</v>
      </c>
      <c r="D32" s="97">
        <v>2.75</v>
      </c>
      <c r="E32" s="97">
        <v>2.75</v>
      </c>
    </row>
    <row r="33" spans="1:5">
      <c r="A33" s="96">
        <v>36</v>
      </c>
      <c r="B33" s="97">
        <v>3</v>
      </c>
      <c r="C33" s="97">
        <v>3</v>
      </c>
      <c r="D33" s="97">
        <v>2.78</v>
      </c>
      <c r="E33" s="97">
        <v>2.78</v>
      </c>
    </row>
    <row r="34" spans="1:5">
      <c r="A34" s="96">
        <v>37</v>
      </c>
      <c r="B34" s="97">
        <v>3.04</v>
      </c>
      <c r="C34" s="97">
        <v>3.04</v>
      </c>
      <c r="D34" s="97">
        <v>2.81</v>
      </c>
      <c r="E34" s="97">
        <v>2.81</v>
      </c>
    </row>
    <row r="35" spans="1:5">
      <c r="A35" s="96">
        <v>38</v>
      </c>
      <c r="B35" s="97">
        <v>3.09</v>
      </c>
      <c r="C35" s="97">
        <v>3.09</v>
      </c>
      <c r="D35" s="97">
        <v>2.85</v>
      </c>
      <c r="E35" s="97">
        <v>2.85</v>
      </c>
    </row>
    <row r="36" spans="1:5">
      <c r="A36" s="96">
        <v>39</v>
      </c>
      <c r="B36" s="97">
        <v>3.13</v>
      </c>
      <c r="C36" s="97">
        <v>3.13</v>
      </c>
      <c r="D36" s="97">
        <v>2.88</v>
      </c>
      <c r="E36" s="97">
        <v>2.88</v>
      </c>
    </row>
    <row r="37" spans="1:5">
      <c r="A37" s="96">
        <v>40</v>
      </c>
      <c r="B37" s="97">
        <v>3.18</v>
      </c>
      <c r="C37" s="97">
        <v>3.18</v>
      </c>
      <c r="D37" s="97">
        <v>2.92</v>
      </c>
      <c r="E37" s="97">
        <v>2.92</v>
      </c>
    </row>
    <row r="38" spans="1:5">
      <c r="A38" s="96">
        <v>41</v>
      </c>
      <c r="B38" s="97">
        <v>3.23</v>
      </c>
      <c r="C38" s="97">
        <v>3.23</v>
      </c>
      <c r="D38" s="97">
        <v>2.96</v>
      </c>
      <c r="E38" s="97">
        <v>2.96</v>
      </c>
    </row>
    <row r="39" spans="1:5">
      <c r="A39" s="96">
        <v>42</v>
      </c>
      <c r="B39" s="97">
        <v>3.28</v>
      </c>
      <c r="C39" s="97">
        <v>3.28</v>
      </c>
      <c r="D39" s="97">
        <v>3</v>
      </c>
      <c r="E39" s="97">
        <v>3</v>
      </c>
    </row>
    <row r="40" spans="1:5">
      <c r="A40" s="96">
        <v>43</v>
      </c>
      <c r="B40" s="97">
        <v>3.34</v>
      </c>
      <c r="C40" s="97">
        <v>3.34</v>
      </c>
      <c r="D40" s="97">
        <v>3.04</v>
      </c>
      <c r="E40" s="97">
        <v>3.04</v>
      </c>
    </row>
    <row r="41" spans="1:5">
      <c r="A41" s="96">
        <v>44</v>
      </c>
      <c r="B41" s="97">
        <v>3.4</v>
      </c>
      <c r="C41" s="97">
        <v>3.4</v>
      </c>
      <c r="D41" s="97">
        <v>3.09</v>
      </c>
      <c r="E41" s="97">
        <v>3.09</v>
      </c>
    </row>
    <row r="42" spans="1:5">
      <c r="A42" s="96">
        <v>45</v>
      </c>
      <c r="B42" s="97">
        <v>3.46</v>
      </c>
      <c r="C42" s="97">
        <v>3.46</v>
      </c>
      <c r="D42" s="97">
        <v>3.14</v>
      </c>
      <c r="E42" s="97">
        <v>3.14</v>
      </c>
    </row>
    <row r="43" spans="1:5">
      <c r="A43" s="96">
        <v>46</v>
      </c>
      <c r="B43" s="97">
        <v>3.52</v>
      </c>
      <c r="C43" s="97">
        <v>3.52</v>
      </c>
      <c r="D43" s="97">
        <v>3.18</v>
      </c>
      <c r="E43" s="97">
        <v>3.18</v>
      </c>
    </row>
    <row r="44" spans="1:5">
      <c r="A44" s="96">
        <v>47</v>
      </c>
      <c r="B44" s="97">
        <v>3.59</v>
      </c>
      <c r="C44" s="97">
        <v>3.59</v>
      </c>
      <c r="D44" s="97">
        <v>3.24</v>
      </c>
      <c r="E44" s="97">
        <v>3.24</v>
      </c>
    </row>
    <row r="45" spans="1:5">
      <c r="A45" s="96">
        <v>48</v>
      </c>
      <c r="B45" s="97">
        <v>3.66</v>
      </c>
      <c r="C45" s="97">
        <v>3.66</v>
      </c>
      <c r="D45" s="97">
        <v>3.29</v>
      </c>
      <c r="E45" s="97">
        <v>3.29</v>
      </c>
    </row>
    <row r="46" spans="1:5">
      <c r="A46" s="96">
        <v>49</v>
      </c>
      <c r="B46" s="97">
        <v>3.73</v>
      </c>
      <c r="C46" s="97">
        <v>3.73</v>
      </c>
      <c r="D46" s="97">
        <v>3.35</v>
      </c>
      <c r="E46" s="97">
        <v>3.35</v>
      </c>
    </row>
    <row r="47" spans="1:5">
      <c r="A47" s="96">
        <v>50</v>
      </c>
      <c r="B47" s="97">
        <v>3.81</v>
      </c>
      <c r="C47" s="97">
        <v>3.81</v>
      </c>
      <c r="D47" s="97">
        <v>3.4</v>
      </c>
      <c r="E47" s="97">
        <v>3.4</v>
      </c>
    </row>
    <row r="48" spans="1:5">
      <c r="A48" s="96">
        <v>51</v>
      </c>
      <c r="B48" s="97">
        <v>3.89</v>
      </c>
      <c r="C48" s="97">
        <v>3.89</v>
      </c>
      <c r="D48" s="97">
        <v>3.47</v>
      </c>
      <c r="E48" s="97">
        <v>3.47</v>
      </c>
    </row>
    <row r="49" spans="1:5">
      <c r="A49" s="96">
        <v>52</v>
      </c>
      <c r="B49" s="97">
        <v>3.98</v>
      </c>
      <c r="C49" s="97">
        <v>3.98</v>
      </c>
      <c r="D49" s="97">
        <v>3.53</v>
      </c>
      <c r="E49" s="97">
        <v>3.53</v>
      </c>
    </row>
    <row r="50" spans="1:5">
      <c r="A50" s="96">
        <v>53</v>
      </c>
      <c r="B50" s="97">
        <v>4.07</v>
      </c>
      <c r="C50" s="97">
        <v>4.07</v>
      </c>
      <c r="D50" s="97">
        <v>3.6</v>
      </c>
      <c r="E50" s="97">
        <v>3.6</v>
      </c>
    </row>
    <row r="51" spans="1:5">
      <c r="A51" s="96">
        <v>54</v>
      </c>
      <c r="B51" s="97">
        <v>4.17</v>
      </c>
      <c r="C51" s="97">
        <v>4.17</v>
      </c>
      <c r="D51" s="97">
        <v>3.67</v>
      </c>
      <c r="E51" s="97">
        <v>3.67</v>
      </c>
    </row>
    <row r="52" spans="1:5">
      <c r="A52" s="96">
        <v>55</v>
      </c>
      <c r="B52" s="97">
        <v>4.2699999999999996</v>
      </c>
      <c r="C52" s="97">
        <v>4.2699999999999996</v>
      </c>
      <c r="D52" s="97">
        <v>3.75</v>
      </c>
      <c r="E52" s="97">
        <v>3.75</v>
      </c>
    </row>
    <row r="53" spans="1:5">
      <c r="A53" s="96">
        <v>56</v>
      </c>
      <c r="B53" s="97">
        <v>4.38</v>
      </c>
      <c r="C53" s="97">
        <v>4.38</v>
      </c>
      <c r="D53" s="97">
        <v>3.83</v>
      </c>
      <c r="E53" s="97">
        <v>3.83</v>
      </c>
    </row>
    <row r="54" spans="1:5">
      <c r="A54" s="96">
        <v>57</v>
      </c>
      <c r="B54" s="97">
        <v>4.49</v>
      </c>
      <c r="C54" s="97">
        <v>4.49</v>
      </c>
      <c r="D54" s="97">
        <v>3.92</v>
      </c>
      <c r="E54" s="97">
        <v>3.92</v>
      </c>
    </row>
    <row r="55" spans="1:5">
      <c r="A55" s="96">
        <v>58</v>
      </c>
      <c r="B55" s="97">
        <v>4.62</v>
      </c>
      <c r="C55" s="97">
        <v>4.62</v>
      </c>
      <c r="D55" s="97">
        <v>4.01</v>
      </c>
      <c r="E55" s="97">
        <v>4.01</v>
      </c>
    </row>
    <row r="56" spans="1:5">
      <c r="A56" s="96">
        <v>59</v>
      </c>
      <c r="B56" s="97">
        <v>4.75</v>
      </c>
      <c r="C56" s="97">
        <v>4.75</v>
      </c>
      <c r="D56" s="97">
        <v>4.1100000000000003</v>
      </c>
      <c r="E56" s="97">
        <v>4.1100000000000003</v>
      </c>
    </row>
    <row r="57" spans="1:5">
      <c r="A57" s="96">
        <v>60</v>
      </c>
      <c r="B57" s="97">
        <v>4.8899999999999997</v>
      </c>
      <c r="C57" s="97">
        <v>4.8899999999999997</v>
      </c>
      <c r="D57" s="97">
        <v>4.21</v>
      </c>
      <c r="E57" s="97">
        <v>4.21</v>
      </c>
    </row>
    <row r="58" spans="1:5">
      <c r="A58" s="96">
        <v>61</v>
      </c>
      <c r="B58" s="97">
        <v>5.04</v>
      </c>
      <c r="C58" s="97">
        <v>5.04</v>
      </c>
      <c r="D58" s="97">
        <v>4.32</v>
      </c>
      <c r="E58" s="97">
        <v>4.32</v>
      </c>
    </row>
    <row r="59" spans="1:5">
      <c r="A59" s="96">
        <v>62</v>
      </c>
      <c r="B59" s="97">
        <v>5.2</v>
      </c>
      <c r="C59" s="97">
        <v>5.2</v>
      </c>
      <c r="D59" s="97">
        <v>4.43</v>
      </c>
      <c r="E59" s="97">
        <v>4.43</v>
      </c>
    </row>
    <row r="60" spans="1:5">
      <c r="A60" s="96">
        <v>63</v>
      </c>
      <c r="B60" s="97">
        <v>5.37</v>
      </c>
      <c r="C60" s="97">
        <v>5.37</v>
      </c>
      <c r="D60" s="97">
        <v>4.5599999999999996</v>
      </c>
      <c r="E60" s="97">
        <v>4.5599999999999996</v>
      </c>
    </row>
    <row r="61" spans="1:5">
      <c r="A61" s="96">
        <v>64</v>
      </c>
      <c r="B61" s="97">
        <v>5.56</v>
      </c>
      <c r="C61" s="97">
        <v>5.56</v>
      </c>
      <c r="D61" s="97">
        <v>4.6900000000000004</v>
      </c>
      <c r="E61" s="97">
        <v>4.6900000000000004</v>
      </c>
    </row>
    <row r="62" spans="1:5">
      <c r="A62" s="96">
        <v>65</v>
      </c>
      <c r="B62" s="97">
        <v>5.75</v>
      </c>
      <c r="C62" s="97">
        <v>5.75</v>
      </c>
      <c r="D62" s="97">
        <v>4.83</v>
      </c>
      <c r="E62" s="97">
        <v>4.83</v>
      </c>
    </row>
    <row r="63" spans="1:5">
      <c r="A63" s="96">
        <v>66</v>
      </c>
      <c r="B63" s="97">
        <v>5.97</v>
      </c>
      <c r="C63" s="97">
        <v>5.97</v>
      </c>
      <c r="D63" s="97">
        <v>4.9800000000000004</v>
      </c>
      <c r="E63" s="97">
        <v>4.9800000000000004</v>
      </c>
    </row>
    <row r="64" spans="1:5">
      <c r="A64" s="96">
        <v>67</v>
      </c>
      <c r="B64" s="97">
        <v>6.19</v>
      </c>
      <c r="C64" s="97">
        <v>6.19</v>
      </c>
      <c r="D64" s="97">
        <v>5.14</v>
      </c>
      <c r="E64" s="97">
        <v>5.14</v>
      </c>
    </row>
    <row r="65" spans="1:5">
      <c r="A65" s="96">
        <v>68</v>
      </c>
      <c r="B65" s="97">
        <v>6.44</v>
      </c>
      <c r="C65" s="97">
        <v>6.44</v>
      </c>
      <c r="D65" s="97">
        <v>5.32</v>
      </c>
      <c r="E65" s="97">
        <v>5.32</v>
      </c>
    </row>
    <row r="66" spans="1:5">
      <c r="A66" s="96">
        <v>69</v>
      </c>
      <c r="B66" s="97">
        <v>6.7</v>
      </c>
      <c r="C66" s="97">
        <v>6.7</v>
      </c>
      <c r="D66" s="97">
        <v>5.5</v>
      </c>
      <c r="E66" s="97">
        <v>5.5</v>
      </c>
    </row>
    <row r="67" spans="1:5">
      <c r="A67" s="96">
        <v>70</v>
      </c>
      <c r="B67" s="97">
        <v>6.99</v>
      </c>
      <c r="C67" s="97">
        <v>6.99</v>
      </c>
      <c r="D67" s="97">
        <v>5.7</v>
      </c>
      <c r="E67" s="97">
        <v>5.7</v>
      </c>
    </row>
    <row r="69" spans="1:5" ht="39.6" customHeight="1"/>
    <row r="71" spans="1:5" ht="27.6" customHeight="1"/>
  </sheetData>
  <sheetProtection algorithmName="SHA-512" hashValue="vOd0QI0qkhYI3jyAk7zXOMZiweoShQHKVChF8HcHW7OeqMPhKQT7e+5rp1qY0YdPuRzCaOX5KJrtBeE04OjMeg==" saltValue="R1wY3TL0lYbOHIvDqEtxNQ==" spinCount="100000" sheet="1" objects="1" scenarios="1"/>
  <conditionalFormatting sqref="A6:A21">
    <cfRule type="expression" dxfId="341" priority="3" stopIfTrue="1">
      <formula>MOD(ROW(),2)=0</formula>
    </cfRule>
    <cfRule type="expression" dxfId="340" priority="4" stopIfTrue="1">
      <formula>MOD(ROW(),2)&lt;&gt;0</formula>
    </cfRule>
  </conditionalFormatting>
  <conditionalFormatting sqref="A26:A67">
    <cfRule type="expression" dxfId="339" priority="9" stopIfTrue="1">
      <formula>MOD(ROW(),2)=0</formula>
    </cfRule>
    <cfRule type="expression" dxfId="338" priority="10" stopIfTrue="1">
      <formula>MOD(ROW(),2)&lt;&gt;0</formula>
    </cfRule>
  </conditionalFormatting>
  <conditionalFormatting sqref="B6:E21">
    <cfRule type="expression" dxfId="337" priority="1" stopIfTrue="1">
      <formula>MOD(ROW(),2)=0</formula>
    </cfRule>
    <cfRule type="expression" dxfId="336" priority="2" stopIfTrue="1">
      <formula>MOD(ROW(),2)&lt;&gt;0</formula>
    </cfRule>
  </conditionalFormatting>
  <conditionalFormatting sqref="B26:E67">
    <cfRule type="expression" dxfId="335" priority="11" stopIfTrue="1">
      <formula>MOD(ROW(),2)=0</formula>
    </cfRule>
    <cfRule type="expression" dxfId="334" priority="1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69"/>
  <dimension ref="A1:I52"/>
  <sheetViews>
    <sheetView showGridLines="0" zoomScale="85" zoomScaleNormal="85" workbookViewId="0">
      <selection activeCell="A26" sqref="A26:XFD26"/>
    </sheetView>
  </sheetViews>
  <sheetFormatPr defaultColWidth="10" defaultRowHeight="13.2"/>
  <cols>
    <col min="1" max="1" width="31.5546875" style="15" customWidth="1"/>
    <col min="2" max="3" width="22.5546875" style="15" customWidth="1"/>
    <col min="4" max="4" width="10" style="15" customWidth="1"/>
    <col min="5" max="16384" width="10" style="15"/>
  </cols>
  <sheetData>
    <row r="1" spans="1:9" ht="21">
      <c r="A1" s="14" t="s">
        <v>0</v>
      </c>
      <c r="B1" s="37"/>
      <c r="C1" s="37"/>
      <c r="D1" s="37"/>
      <c r="E1" s="37"/>
      <c r="F1" s="37"/>
      <c r="G1" s="37"/>
      <c r="H1" s="37"/>
      <c r="I1" s="37"/>
    </row>
    <row r="2" spans="1:9" ht="15.6">
      <c r="A2" s="16" t="str">
        <f>IF(title="&gt; Enter workbook title here","Enter workbook title in Cover sheet",title)</f>
        <v>AFPS - Consolidated Factor Spreadsheet</v>
      </c>
      <c r="B2" s="38"/>
      <c r="C2" s="38"/>
      <c r="D2" s="38"/>
      <c r="E2" s="38"/>
      <c r="F2" s="38"/>
      <c r="G2" s="38"/>
      <c r="H2" s="38"/>
      <c r="I2" s="38"/>
    </row>
    <row r="3" spans="1:9" ht="15.6">
      <c r="A3" s="17" t="str">
        <f>TABLE_FACTOR_TYPE&amp;" - x-"&amp;TABLE_SERIES_NUMBER</f>
        <v>Resettlement Comm - x-801</v>
      </c>
      <c r="B3" s="38"/>
      <c r="C3" s="38"/>
      <c r="D3" s="38"/>
      <c r="E3" s="38"/>
      <c r="F3" s="38"/>
      <c r="G3" s="38"/>
      <c r="H3" s="38"/>
      <c r="I3" s="38"/>
    </row>
    <row r="4" spans="1:9">
      <c r="A4" s="18"/>
    </row>
    <row r="6" spans="1:9">
      <c r="A6" s="39" t="s">
        <v>466</v>
      </c>
      <c r="B6" s="40" t="s">
        <v>467</v>
      </c>
      <c r="C6" s="40"/>
    </row>
    <row r="7" spans="1:9">
      <c r="A7" s="41" t="s">
        <v>468</v>
      </c>
      <c r="B7" s="42" t="s">
        <v>469</v>
      </c>
      <c r="C7" s="42"/>
    </row>
    <row r="8" spans="1:9">
      <c r="A8" s="41" t="s">
        <v>90</v>
      </c>
      <c r="B8" s="42" t="s">
        <v>270</v>
      </c>
      <c r="C8" s="42"/>
    </row>
    <row r="9" spans="1:9">
      <c r="A9" s="41" t="s">
        <v>91</v>
      </c>
      <c r="B9" s="42" t="s">
        <v>271</v>
      </c>
      <c r="C9" s="42"/>
    </row>
    <row r="10" spans="1:9">
      <c r="A10" s="41" t="s">
        <v>6</v>
      </c>
      <c r="B10" s="42" t="s">
        <v>272</v>
      </c>
      <c r="C10" s="42"/>
    </row>
    <row r="11" spans="1:9">
      <c r="A11" s="41" t="s">
        <v>92</v>
      </c>
      <c r="B11" s="42" t="s">
        <v>115</v>
      </c>
      <c r="C11" s="42"/>
    </row>
    <row r="12" spans="1:9">
      <c r="A12" s="41" t="s">
        <v>93</v>
      </c>
      <c r="B12" s="42" t="s">
        <v>273</v>
      </c>
      <c r="C12" s="42"/>
    </row>
    <row r="13" spans="1:9">
      <c r="A13" s="41" t="s">
        <v>470</v>
      </c>
      <c r="B13" s="42">
        <v>3</v>
      </c>
      <c r="C13" s="42"/>
    </row>
    <row r="14" spans="1:9">
      <c r="A14" s="41" t="s">
        <v>88</v>
      </c>
      <c r="B14" s="42">
        <v>801</v>
      </c>
      <c r="C14" s="42"/>
    </row>
    <row r="15" spans="1:9">
      <c r="A15" s="41" t="s">
        <v>471</v>
      </c>
      <c r="B15" s="42">
        <v>801</v>
      </c>
      <c r="C15" s="42"/>
    </row>
    <row r="16" spans="1:9">
      <c r="A16" s="41" t="s">
        <v>95</v>
      </c>
      <c r="B16" s="42" t="s">
        <v>274</v>
      </c>
      <c r="C16" s="42"/>
    </row>
    <row r="17" spans="1:3" ht="52.8">
      <c r="A17" s="41" t="s">
        <v>96</v>
      </c>
      <c r="B17" s="42"/>
      <c r="C17" s="42"/>
    </row>
    <row r="18" spans="1:3">
      <c r="A18" s="41" t="s">
        <v>97</v>
      </c>
      <c r="B18" s="43">
        <v>45135</v>
      </c>
      <c r="C18" s="42"/>
    </row>
    <row r="19" spans="1:3">
      <c r="A19" s="41" t="s">
        <v>98</v>
      </c>
      <c r="B19" s="43">
        <v>45135</v>
      </c>
      <c r="C19" s="42"/>
    </row>
    <row r="20" spans="1:3">
      <c r="A20" s="41" t="s">
        <v>99</v>
      </c>
      <c r="B20" s="42" t="s">
        <v>109</v>
      </c>
      <c r="C20" s="42"/>
    </row>
    <row r="21" spans="1:3">
      <c r="A21" s="137" t="s">
        <v>472</v>
      </c>
      <c r="B21" s="42" t="s">
        <v>110</v>
      </c>
      <c r="C21" s="42"/>
    </row>
    <row r="23" spans="1:3">
      <c r="A23" s="57"/>
      <c r="B23" s="57" t="str">
        <f>HYPERLINK("#'Factor List'!A1","Back to Factor List")</f>
        <v>Back to Factor List</v>
      </c>
    </row>
    <row r="24" spans="1:3">
      <c r="A24" s="57"/>
      <c r="B24" s="57" t="str">
        <f>HYPERLINK("#'Assumptions'!A1","Assumptions")</f>
        <v>Assumptions</v>
      </c>
    </row>
    <row r="26" spans="1:3" ht="66">
      <c r="A26" s="95" t="s">
        <v>220</v>
      </c>
      <c r="B26" s="95" t="s">
        <v>614</v>
      </c>
      <c r="C26" s="95" t="s">
        <v>615</v>
      </c>
    </row>
    <row r="27" spans="1:3">
      <c r="A27" s="96">
        <v>30</v>
      </c>
      <c r="B27" s="97">
        <v>653.58000000000004</v>
      </c>
      <c r="C27" s="97">
        <v>62.47</v>
      </c>
    </row>
    <row r="28" spans="1:3">
      <c r="A28" s="96">
        <v>31</v>
      </c>
      <c r="B28" s="97">
        <v>663.81</v>
      </c>
      <c r="C28" s="97">
        <v>64.13</v>
      </c>
    </row>
    <row r="29" spans="1:3">
      <c r="A29" s="96">
        <v>32</v>
      </c>
      <c r="B29" s="97">
        <v>674.28</v>
      </c>
      <c r="C29" s="97">
        <v>65.94</v>
      </c>
    </row>
    <row r="30" spans="1:3">
      <c r="A30" s="96">
        <v>33</v>
      </c>
      <c r="B30" s="97">
        <v>685.01</v>
      </c>
      <c r="C30" s="97">
        <v>67.930000000000007</v>
      </c>
    </row>
    <row r="31" spans="1:3">
      <c r="A31" s="96">
        <v>34</v>
      </c>
      <c r="B31" s="97">
        <v>695.99</v>
      </c>
      <c r="C31" s="97">
        <v>70.12</v>
      </c>
    </row>
    <row r="32" spans="1:3">
      <c r="A32" s="96">
        <v>35</v>
      </c>
      <c r="B32" s="97">
        <v>707.25</v>
      </c>
      <c r="C32" s="97">
        <v>72.55</v>
      </c>
    </row>
    <row r="33" spans="1:3">
      <c r="A33" s="96">
        <v>36</v>
      </c>
      <c r="B33" s="97">
        <v>718.78</v>
      </c>
      <c r="C33" s="97">
        <v>75.25</v>
      </c>
    </row>
    <row r="34" spans="1:3">
      <c r="A34" s="96">
        <v>37</v>
      </c>
      <c r="B34" s="97">
        <v>730.59</v>
      </c>
      <c r="C34" s="97">
        <v>78.27</v>
      </c>
    </row>
    <row r="35" spans="1:3">
      <c r="A35" s="96">
        <v>38</v>
      </c>
      <c r="B35" s="97">
        <v>742.69</v>
      </c>
      <c r="C35" s="97">
        <v>81.66</v>
      </c>
    </row>
    <row r="36" spans="1:3">
      <c r="A36" s="96">
        <v>39</v>
      </c>
      <c r="B36" s="97">
        <v>755.1</v>
      </c>
      <c r="C36" s="97">
        <v>85.51</v>
      </c>
    </row>
    <row r="37" spans="1:3">
      <c r="A37" s="96">
        <v>40</v>
      </c>
      <c r="B37" s="97">
        <v>767.82</v>
      </c>
      <c r="C37" s="97">
        <v>89.91</v>
      </c>
    </row>
    <row r="38" spans="1:3">
      <c r="A38" s="96">
        <v>41</v>
      </c>
      <c r="B38" s="97">
        <v>780.9</v>
      </c>
      <c r="C38" s="97">
        <v>94.96</v>
      </c>
    </row>
    <row r="39" spans="1:3">
      <c r="A39" s="96">
        <v>42</v>
      </c>
      <c r="B39" s="97">
        <v>794.33</v>
      </c>
      <c r="C39" s="97">
        <v>100.85</v>
      </c>
    </row>
    <row r="40" spans="1:3">
      <c r="A40" s="96">
        <v>43</v>
      </c>
      <c r="B40" s="97">
        <v>808.14</v>
      </c>
      <c r="C40" s="97">
        <v>107.77</v>
      </c>
    </row>
    <row r="41" spans="1:3">
      <c r="A41" s="96">
        <v>44</v>
      </c>
      <c r="B41" s="97">
        <v>822.34</v>
      </c>
      <c r="C41" s="97">
        <v>116.04</v>
      </c>
    </row>
    <row r="42" spans="1:3">
      <c r="A42" s="96">
        <v>45</v>
      </c>
      <c r="B42" s="97">
        <v>836.94</v>
      </c>
      <c r="C42" s="97">
        <v>126.07</v>
      </c>
    </row>
    <row r="43" spans="1:3">
      <c r="A43" s="96">
        <v>46</v>
      </c>
      <c r="B43" s="97">
        <v>851.96</v>
      </c>
      <c r="C43" s="97">
        <v>138.51</v>
      </c>
    </row>
    <row r="44" spans="1:3">
      <c r="A44" s="96">
        <v>47</v>
      </c>
      <c r="B44" s="97">
        <v>867.43</v>
      </c>
      <c r="C44" s="97">
        <v>154.32</v>
      </c>
    </row>
    <row r="45" spans="1:3">
      <c r="A45" s="96">
        <v>48</v>
      </c>
      <c r="B45" s="97">
        <v>883.37</v>
      </c>
      <c r="C45" s="97">
        <v>175.09</v>
      </c>
    </row>
    <row r="46" spans="1:3">
      <c r="A46" s="96">
        <v>49</v>
      </c>
      <c r="B46" s="97">
        <v>899.81</v>
      </c>
      <c r="C46" s="97">
        <v>203.59</v>
      </c>
    </row>
    <row r="47" spans="1:3">
      <c r="A47" s="96">
        <v>50</v>
      </c>
      <c r="B47" s="97">
        <v>916.77</v>
      </c>
      <c r="C47" s="97">
        <v>245.19</v>
      </c>
    </row>
    <row r="48" spans="1:3">
      <c r="A48" s="96">
        <v>51</v>
      </c>
      <c r="B48" s="97">
        <v>934.26</v>
      </c>
      <c r="C48" s="97">
        <v>311.79000000000002</v>
      </c>
    </row>
    <row r="49" spans="1:3">
      <c r="A49" s="96">
        <v>52</v>
      </c>
      <c r="B49" s="97">
        <v>952.33</v>
      </c>
      <c r="C49" s="97">
        <v>436.72</v>
      </c>
    </row>
    <row r="50" spans="1:3">
      <c r="A50" s="96">
        <v>53</v>
      </c>
      <c r="B50" s="97">
        <v>970.99</v>
      </c>
      <c r="C50" s="97">
        <v>769.96</v>
      </c>
    </row>
    <row r="51" spans="1:3">
      <c r="A51" s="96">
        <v>54</v>
      </c>
      <c r="B51" s="97">
        <v>990.24</v>
      </c>
      <c r="C51" s="97">
        <v>1009.95</v>
      </c>
    </row>
    <row r="52" spans="1:3">
      <c r="A52" s="96">
        <v>55</v>
      </c>
      <c r="B52" s="97">
        <v>1000</v>
      </c>
      <c r="C52" s="97">
        <v>1000</v>
      </c>
    </row>
  </sheetData>
  <sheetProtection algorithmName="SHA-512" hashValue="Wxw6G50Xvz4f+pYloAnk1Z2NZey3lwoX0SZDmlc0wxPLZjdyYrINZmRcaMxtaOOL4rcY/PhtLjl8NSdcoyW/nw==" saltValue="kdKN5KjC8vSVquYL2wjniw==" spinCount="100000" sheet="1" objects="1" scenarios="1"/>
  <conditionalFormatting sqref="A6:A21">
    <cfRule type="expression" dxfId="333" priority="3" stopIfTrue="1">
      <formula>MOD(ROW(),2)=0</formula>
    </cfRule>
    <cfRule type="expression" dxfId="332" priority="4" stopIfTrue="1">
      <formula>MOD(ROW(),2)&lt;&gt;0</formula>
    </cfRule>
  </conditionalFormatting>
  <conditionalFormatting sqref="A26:A52">
    <cfRule type="expression" dxfId="331" priority="9" stopIfTrue="1">
      <formula>MOD(ROW(),2)=0</formula>
    </cfRule>
    <cfRule type="expression" dxfId="330" priority="10" stopIfTrue="1">
      <formula>MOD(ROW(),2)&lt;&gt;0</formula>
    </cfRule>
  </conditionalFormatting>
  <conditionalFormatting sqref="B6:C21">
    <cfRule type="expression" dxfId="329" priority="1" stopIfTrue="1">
      <formula>MOD(ROW(),2)=0</formula>
    </cfRule>
    <cfRule type="expression" dxfId="328" priority="2" stopIfTrue="1">
      <formula>MOD(ROW(),2)&lt;&gt;0</formula>
    </cfRule>
  </conditionalFormatting>
  <conditionalFormatting sqref="B26:C52">
    <cfRule type="expression" dxfId="327" priority="11" stopIfTrue="1">
      <formula>MOD(ROW(),2)=0</formula>
    </cfRule>
    <cfRule type="expression" dxfId="326" priority="1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83"/>
  <dimension ref="A1:J35"/>
  <sheetViews>
    <sheetView showGridLines="0" zoomScale="70" zoomScaleNormal="70" workbookViewId="0">
      <selection activeCell="G20" sqref="G20"/>
    </sheetView>
  </sheetViews>
  <sheetFormatPr defaultColWidth="10" defaultRowHeight="13.2"/>
  <cols>
    <col min="1" max="1" width="31.5546875" style="15" customWidth="1"/>
    <col min="2" max="2" width="32.77734375" style="15" customWidth="1"/>
    <col min="3" max="3" width="10.21875" style="15" customWidth="1"/>
    <col min="4" max="4" width="10" style="15" customWidth="1"/>
    <col min="5" max="5" width="31.5546875" style="15" customWidth="1"/>
    <col min="6" max="8" width="22.5546875" style="15" customWidth="1"/>
    <col min="9" max="16384" width="10" style="15"/>
  </cols>
  <sheetData>
    <row r="1" spans="1:9" ht="21">
      <c r="A1" s="14" t="s">
        <v>0</v>
      </c>
      <c r="B1" s="37"/>
      <c r="C1" s="37"/>
      <c r="D1" s="37"/>
      <c r="E1" s="37"/>
      <c r="F1" s="37"/>
      <c r="G1" s="37"/>
      <c r="H1" s="37"/>
      <c r="I1" s="37"/>
    </row>
    <row r="2" spans="1:9" ht="15.6">
      <c r="A2" s="16" t="str">
        <f>IF(title="&gt; Enter workbook title here","Enter workbook title in Cover sheet",title)</f>
        <v>AFPS - Consolidated Factor Spreadsheet</v>
      </c>
      <c r="B2" s="38"/>
      <c r="C2" s="38"/>
      <c r="D2" s="38"/>
      <c r="E2" s="38"/>
      <c r="F2" s="38"/>
      <c r="G2" s="38"/>
      <c r="H2" s="38"/>
      <c r="I2" s="38"/>
    </row>
    <row r="3" spans="1:9" ht="15.6">
      <c r="A3" s="17" t="str">
        <f>TABLE_FACTOR_TYPE&amp;" - x-"&amp;TABLE_SERIES_NUMBER</f>
        <v>Added years - x-1101</v>
      </c>
      <c r="B3" s="38"/>
      <c r="C3" s="38"/>
      <c r="D3" s="38"/>
      <c r="E3" s="38"/>
      <c r="F3" s="38"/>
      <c r="G3" s="38"/>
      <c r="H3" s="38"/>
      <c r="I3" s="38"/>
    </row>
    <row r="4" spans="1:9">
      <c r="A4" s="18"/>
    </row>
    <row r="6" spans="1:9">
      <c r="A6" s="39" t="s">
        <v>466</v>
      </c>
      <c r="B6" s="40" t="s">
        <v>467</v>
      </c>
      <c r="E6" s="39" t="s">
        <v>466</v>
      </c>
      <c r="F6" s="40" t="s">
        <v>467</v>
      </c>
      <c r="G6" s="40"/>
      <c r="H6" s="40"/>
    </row>
    <row r="7" spans="1:9">
      <c r="A7" s="41" t="s">
        <v>468</v>
      </c>
      <c r="B7" s="42" t="s">
        <v>469</v>
      </c>
      <c r="E7" s="41" t="s">
        <v>468</v>
      </c>
      <c r="F7" s="42" t="s">
        <v>469</v>
      </c>
      <c r="G7" s="42"/>
      <c r="H7" s="42"/>
    </row>
    <row r="8" spans="1:9">
      <c r="A8" s="41" t="s">
        <v>90</v>
      </c>
      <c r="B8" s="42" t="s">
        <v>103</v>
      </c>
      <c r="E8" s="41" t="s">
        <v>90</v>
      </c>
      <c r="F8" s="42" t="s">
        <v>270</v>
      </c>
      <c r="G8" s="42"/>
      <c r="H8" s="42"/>
    </row>
    <row r="9" spans="1:9">
      <c r="A9" s="41" t="s">
        <v>91</v>
      </c>
      <c r="B9" s="42" t="s">
        <v>275</v>
      </c>
      <c r="E9" s="41" t="s">
        <v>91</v>
      </c>
      <c r="F9" s="42" t="s">
        <v>275</v>
      </c>
      <c r="G9" s="42"/>
      <c r="H9" s="42"/>
    </row>
    <row r="10" spans="1:9" ht="39.6">
      <c r="A10" s="41" t="s">
        <v>6</v>
      </c>
      <c r="B10" s="42" t="s">
        <v>276</v>
      </c>
      <c r="E10" s="41" t="s">
        <v>6</v>
      </c>
      <c r="F10" s="42" t="s">
        <v>276</v>
      </c>
      <c r="G10" s="42"/>
      <c r="H10" s="42"/>
    </row>
    <row r="11" spans="1:9">
      <c r="A11" s="41" t="s">
        <v>92</v>
      </c>
      <c r="B11" s="42" t="s">
        <v>115</v>
      </c>
      <c r="E11" s="41" t="s">
        <v>92</v>
      </c>
      <c r="F11" s="42" t="s">
        <v>115</v>
      </c>
      <c r="G11" s="42"/>
      <c r="H11" s="42"/>
    </row>
    <row r="12" spans="1:9" ht="26.4">
      <c r="A12" s="41" t="s">
        <v>93</v>
      </c>
      <c r="B12" s="42" t="s">
        <v>277</v>
      </c>
      <c r="E12" s="41" t="s">
        <v>93</v>
      </c>
      <c r="F12" s="42" t="s">
        <v>277</v>
      </c>
      <c r="G12" s="42"/>
      <c r="H12" s="42"/>
    </row>
    <row r="13" spans="1:9">
      <c r="A13" s="41" t="s">
        <v>470</v>
      </c>
      <c r="B13" s="42">
        <v>1</v>
      </c>
      <c r="E13" s="41" t="s">
        <v>470</v>
      </c>
      <c r="F13" s="42">
        <v>3</v>
      </c>
      <c r="G13" s="42"/>
      <c r="H13" s="42"/>
    </row>
    <row r="14" spans="1:9">
      <c r="A14" s="41" t="s">
        <v>88</v>
      </c>
      <c r="B14" s="42">
        <v>1101</v>
      </c>
      <c r="E14" s="41" t="s">
        <v>88</v>
      </c>
      <c r="F14" s="42">
        <v>1101</v>
      </c>
      <c r="G14" s="42"/>
      <c r="H14" s="42"/>
    </row>
    <row r="15" spans="1:9">
      <c r="A15" s="41" t="s">
        <v>471</v>
      </c>
      <c r="B15" s="42" t="s">
        <v>616</v>
      </c>
      <c r="E15" s="41" t="s">
        <v>471</v>
      </c>
      <c r="F15" s="42" t="s">
        <v>617</v>
      </c>
      <c r="G15" s="42"/>
      <c r="H15" s="42"/>
    </row>
    <row r="16" spans="1:9">
      <c r="A16" s="41" t="s">
        <v>95</v>
      </c>
      <c r="B16" s="42" t="s">
        <v>278</v>
      </c>
      <c r="E16" s="41" t="s">
        <v>95</v>
      </c>
      <c r="F16" s="42" t="s">
        <v>280</v>
      </c>
      <c r="G16" s="42"/>
      <c r="H16" s="42"/>
    </row>
    <row r="17" spans="1:10" ht="52.8">
      <c r="A17" s="41" t="s">
        <v>96</v>
      </c>
      <c r="B17" s="42"/>
      <c r="E17" s="41" t="s">
        <v>96</v>
      </c>
      <c r="F17" s="42"/>
      <c r="G17" s="42"/>
      <c r="H17" s="42"/>
    </row>
    <row r="18" spans="1:10">
      <c r="A18" s="41" t="s">
        <v>97</v>
      </c>
      <c r="B18" s="43" t="s">
        <v>55</v>
      </c>
      <c r="E18" s="41" t="s">
        <v>97</v>
      </c>
      <c r="F18" s="43" t="s">
        <v>55</v>
      </c>
      <c r="G18" s="42"/>
      <c r="H18" s="42"/>
    </row>
    <row r="19" spans="1:10">
      <c r="A19" s="41" t="s">
        <v>98</v>
      </c>
      <c r="B19" s="43"/>
      <c r="E19" s="41" t="s">
        <v>98</v>
      </c>
      <c r="F19" s="43"/>
      <c r="G19" s="42"/>
      <c r="H19" s="42"/>
    </row>
    <row r="20" spans="1:10">
      <c r="A20" s="41" t="s">
        <v>99</v>
      </c>
      <c r="B20" s="42" t="s">
        <v>279</v>
      </c>
      <c r="E20" s="41" t="s">
        <v>99</v>
      </c>
      <c r="F20" s="42" t="s">
        <v>279</v>
      </c>
      <c r="G20" s="42"/>
      <c r="H20" s="42"/>
    </row>
    <row r="21" spans="1:10">
      <c r="A21" s="137" t="s">
        <v>472</v>
      </c>
      <c r="B21" s="42" t="s">
        <v>110</v>
      </c>
      <c r="E21" s="137" t="s">
        <v>472</v>
      </c>
      <c r="F21" s="42" t="s">
        <v>110</v>
      </c>
      <c r="G21" s="42"/>
      <c r="H21" s="42"/>
    </row>
    <row r="23" spans="1:10">
      <c r="A23" s="57"/>
      <c r="B23" s="57" t="str">
        <f>HYPERLINK("#'Factor List'!A1","Back to Factor List")</f>
        <v>Back to Factor List</v>
      </c>
    </row>
    <row r="24" spans="1:10">
      <c r="A24" s="57"/>
      <c r="B24" s="57" t="str">
        <f>HYPERLINK("#'Assumptions'!A1","Assumptions")</f>
        <v>Assumptions</v>
      </c>
    </row>
    <row r="26" spans="1:10">
      <c r="A26" s="55" t="s">
        <v>576</v>
      </c>
      <c r="B26" s="55"/>
      <c r="C26" s="55"/>
      <c r="D26" s="55"/>
      <c r="E26" s="54" t="s">
        <v>576</v>
      </c>
      <c r="F26"/>
      <c r="G26"/>
      <c r="H26"/>
      <c r="I26"/>
      <c r="J26"/>
    </row>
    <row r="27" spans="1:10" ht="25.5" customHeight="1">
      <c r="A27" s="15" t="s">
        <v>618</v>
      </c>
      <c r="B27" s="55"/>
      <c r="C27" s="55"/>
      <c r="D27" s="55"/>
      <c r="E27" s="54" t="s">
        <v>619</v>
      </c>
      <c r="F27"/>
      <c r="G27"/>
      <c r="H27"/>
      <c r="I27"/>
      <c r="J27"/>
    </row>
    <row r="28" spans="1:10" ht="63.75" customHeight="1">
      <c r="A28" s="176" t="s">
        <v>620</v>
      </c>
      <c r="B28" s="176"/>
      <c r="C28" s="55"/>
      <c r="D28" s="55"/>
      <c r="E28" s="174" t="s">
        <v>621</v>
      </c>
      <c r="F28" s="174"/>
      <c r="G28" s="174"/>
      <c r="H28" s="174"/>
      <c r="I28" s="174"/>
      <c r="J28" s="174"/>
    </row>
    <row r="29" spans="1:10">
      <c r="A29" s="55"/>
      <c r="B29" s="55"/>
      <c r="C29" s="55"/>
      <c r="D29" s="55"/>
      <c r="E29" s="174"/>
      <c r="F29" s="174"/>
      <c r="G29" s="174"/>
      <c r="H29" s="174"/>
      <c r="I29" s="174"/>
      <c r="J29" s="174"/>
    </row>
    <row r="30" spans="1:10" ht="140.25" customHeight="1">
      <c r="A30" s="175" t="s">
        <v>622</v>
      </c>
      <c r="B30" s="175"/>
      <c r="C30" s="55"/>
      <c r="D30" s="55"/>
      <c r="E30" s="159" t="s">
        <v>623</v>
      </c>
      <c r="F30" s="159"/>
      <c r="G30" s="159"/>
      <c r="H30" s="159"/>
      <c r="I30" s="159"/>
      <c r="J30" s="159"/>
    </row>
    <row r="31" spans="1:10">
      <c r="A31" s="55"/>
      <c r="B31" s="55"/>
      <c r="C31" s="55"/>
      <c r="D31" s="55"/>
      <c r="E31" s="159"/>
      <c r="F31" s="159"/>
      <c r="G31" s="159"/>
      <c r="H31" s="159"/>
      <c r="I31" s="159"/>
      <c r="J31" s="159"/>
    </row>
    <row r="32" spans="1:10">
      <c r="A32" s="55"/>
      <c r="B32" s="55"/>
      <c r="C32" s="55"/>
      <c r="D32" s="55"/>
      <c r="E32" s="159"/>
      <c r="F32" s="159"/>
      <c r="G32" s="159"/>
      <c r="H32" s="159"/>
      <c r="I32" s="159"/>
      <c r="J32" s="159"/>
    </row>
    <row r="33" spans="1:10">
      <c r="A33" s="55"/>
      <c r="B33" s="55"/>
      <c r="C33" s="55"/>
      <c r="D33" s="55"/>
      <c r="E33" s="159"/>
      <c r="F33" s="159"/>
      <c r="G33" s="159"/>
      <c r="H33" s="159"/>
      <c r="I33" s="159"/>
      <c r="J33" s="159"/>
    </row>
    <row r="34" spans="1:10">
      <c r="E34" s="159"/>
      <c r="F34" s="159"/>
      <c r="G34" s="159"/>
      <c r="H34" s="159"/>
      <c r="I34" s="159"/>
      <c r="J34" s="159"/>
    </row>
    <row r="35" spans="1:10">
      <c r="E35" s="159"/>
      <c r="F35" s="159"/>
      <c r="G35" s="159"/>
      <c r="H35" s="159"/>
      <c r="I35" s="159"/>
      <c r="J35" s="159"/>
    </row>
  </sheetData>
  <sheetProtection algorithmName="SHA-512" hashValue="n+Lf0A9LrHDKcxfLJvEKIgfUKV2z3IfNRcTcvHifRD4KqqpVYzLxaUeCXjQWdksmbSb9DDv3ffW3XiNQJa+m7Q==" saltValue="o5LILLcZBipMHabE/nBQDQ==" spinCount="100000" sheet="1" objects="1" scenarios="1"/>
  <mergeCells count="4">
    <mergeCell ref="E28:J29"/>
    <mergeCell ref="E30:J35"/>
    <mergeCell ref="A30:B30"/>
    <mergeCell ref="A28:B28"/>
  </mergeCells>
  <conditionalFormatting sqref="A6:A21 E6:E21">
    <cfRule type="expression" dxfId="325" priority="3" stopIfTrue="1">
      <formula>MOD(ROW(),2)=0</formula>
    </cfRule>
    <cfRule type="expression" dxfId="324" priority="4" stopIfTrue="1">
      <formula>MOD(ROW(),2)&lt;&gt;0</formula>
    </cfRule>
  </conditionalFormatting>
  <conditionalFormatting sqref="B6:B21 F6:H21">
    <cfRule type="expression" dxfId="323" priority="1" stopIfTrue="1">
      <formula>MOD(ROW(),2)=0</formula>
    </cfRule>
    <cfRule type="expression" dxfId="32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84"/>
  <dimension ref="A1:I49"/>
  <sheetViews>
    <sheetView showGridLines="0" topLeftCell="A17" zoomScale="85" zoomScaleNormal="85" workbookViewId="0">
      <selection activeCell="B27" sqref="B27"/>
    </sheetView>
  </sheetViews>
  <sheetFormatPr defaultColWidth="10" defaultRowHeight="13.2"/>
  <cols>
    <col min="1" max="1" width="31.5546875" style="15" customWidth="1"/>
    <col min="2" max="3" width="22.5546875" style="15" customWidth="1"/>
    <col min="4" max="4" width="10" style="15" customWidth="1"/>
    <col min="5" max="16384" width="10" style="15"/>
  </cols>
  <sheetData>
    <row r="1" spans="1:9" ht="21">
      <c r="A1" s="14" t="s">
        <v>0</v>
      </c>
      <c r="B1" s="37"/>
      <c r="C1" s="37"/>
      <c r="D1" s="37"/>
      <c r="E1" s="37"/>
      <c r="F1" s="37"/>
      <c r="G1" s="37"/>
      <c r="H1" s="37"/>
      <c r="I1" s="37"/>
    </row>
    <row r="2" spans="1:9" ht="15.6">
      <c r="A2" s="16" t="str">
        <f>IF(title="&gt; Enter workbook title here","Enter workbook title in Cover sheet",title)</f>
        <v>AFPS - Consolidated Factor Spreadsheet</v>
      </c>
      <c r="B2" s="38"/>
      <c r="C2" s="38"/>
      <c r="D2" s="38"/>
      <c r="E2" s="38"/>
      <c r="F2" s="38"/>
      <c r="G2" s="38"/>
      <c r="H2" s="38"/>
      <c r="I2" s="38"/>
    </row>
    <row r="3" spans="1:9" ht="15.6">
      <c r="A3" s="17" t="str">
        <f>TABLE_FACTOR_TYPE&amp;" - x-"&amp;TABLE_SERIES_NUMBER</f>
        <v>Added years - x-1102</v>
      </c>
      <c r="B3" s="38"/>
      <c r="C3" s="38"/>
      <c r="D3" s="38"/>
      <c r="E3" s="38"/>
      <c r="F3" s="38"/>
      <c r="G3" s="38"/>
      <c r="H3" s="38"/>
      <c r="I3" s="38"/>
    </row>
    <row r="4" spans="1:9">
      <c r="A4" s="18"/>
    </row>
    <row r="6" spans="1:9">
      <c r="A6" s="39" t="s">
        <v>466</v>
      </c>
      <c r="B6" s="40" t="s">
        <v>467</v>
      </c>
      <c r="C6" s="40"/>
    </row>
    <row r="7" spans="1:9">
      <c r="A7" s="41" t="s">
        <v>468</v>
      </c>
      <c r="B7" s="42" t="s">
        <v>469</v>
      </c>
      <c r="C7" s="42"/>
    </row>
    <row r="8" spans="1:9">
      <c r="A8" s="41" t="s">
        <v>90</v>
      </c>
      <c r="B8" s="42" t="s">
        <v>270</v>
      </c>
      <c r="C8" s="42"/>
    </row>
    <row r="9" spans="1:9">
      <c r="A9" s="41" t="s">
        <v>91</v>
      </c>
      <c r="B9" s="42" t="s">
        <v>275</v>
      </c>
      <c r="C9" s="42"/>
    </row>
    <row r="10" spans="1:9">
      <c r="A10" s="41" t="s">
        <v>6</v>
      </c>
      <c r="B10" s="42" t="s">
        <v>281</v>
      </c>
      <c r="C10" s="42"/>
    </row>
    <row r="11" spans="1:9">
      <c r="A11" s="41" t="s">
        <v>92</v>
      </c>
      <c r="B11" s="42" t="s">
        <v>115</v>
      </c>
      <c r="C11" s="42"/>
    </row>
    <row r="12" spans="1:9">
      <c r="A12" s="41" t="s">
        <v>93</v>
      </c>
      <c r="B12" s="42" t="s">
        <v>282</v>
      </c>
      <c r="C12" s="42"/>
    </row>
    <row r="13" spans="1:9">
      <c r="A13" s="41" t="s">
        <v>470</v>
      </c>
      <c r="B13" s="42">
        <v>3</v>
      </c>
      <c r="C13" s="42"/>
    </row>
    <row r="14" spans="1:9">
      <c r="A14" s="41" t="s">
        <v>88</v>
      </c>
      <c r="B14" s="42">
        <v>1102</v>
      </c>
      <c r="C14" s="42"/>
    </row>
    <row r="15" spans="1:9">
      <c r="A15" s="41" t="s">
        <v>471</v>
      </c>
      <c r="B15" s="42">
        <v>1102</v>
      </c>
      <c r="C15" s="42"/>
    </row>
    <row r="16" spans="1:9">
      <c r="A16" s="41" t="s">
        <v>95</v>
      </c>
      <c r="B16" s="42" t="s">
        <v>283</v>
      </c>
      <c r="C16" s="42"/>
    </row>
    <row r="17" spans="1:3" ht="52.8">
      <c r="A17" s="41" t="s">
        <v>96</v>
      </c>
      <c r="B17" s="42"/>
      <c r="C17" s="42"/>
    </row>
    <row r="18" spans="1:3">
      <c r="A18" s="41" t="s">
        <v>97</v>
      </c>
      <c r="B18" s="43">
        <v>45222</v>
      </c>
      <c r="C18" s="42"/>
    </row>
    <row r="19" spans="1:3">
      <c r="A19" s="41" t="s">
        <v>98</v>
      </c>
      <c r="B19" s="43">
        <v>45383</v>
      </c>
      <c r="C19" s="42"/>
    </row>
    <row r="20" spans="1:3">
      <c r="A20" s="41" t="s">
        <v>99</v>
      </c>
      <c r="B20" s="42" t="s">
        <v>109</v>
      </c>
      <c r="C20" s="42"/>
    </row>
    <row r="21" spans="1:3">
      <c r="A21" s="137" t="s">
        <v>472</v>
      </c>
      <c r="B21" s="42" t="s">
        <v>110</v>
      </c>
      <c r="C21" s="42"/>
    </row>
    <row r="23" spans="1:3">
      <c r="A23" s="57"/>
      <c r="B23" s="57" t="str">
        <f>HYPERLINK("#'Factor List'!A1","Back to Factor List")</f>
        <v>Back to Factor List</v>
      </c>
    </row>
    <row r="24" spans="1:3">
      <c r="A24" s="57"/>
      <c r="B24" s="57" t="str">
        <f>HYPERLINK("#'Assumptions'!A1","Assumptions")</f>
        <v>Assumptions</v>
      </c>
    </row>
    <row r="26" spans="1:3">
      <c r="A26" s="45" t="s">
        <v>220</v>
      </c>
      <c r="B26" s="45" t="s">
        <v>624</v>
      </c>
      <c r="C26" s="45" t="s">
        <v>625</v>
      </c>
    </row>
    <row r="27" spans="1:3">
      <c r="A27" s="46">
        <v>37</v>
      </c>
      <c r="B27" s="48">
        <v>0.84</v>
      </c>
      <c r="C27" s="48"/>
    </row>
    <row r="28" spans="1:3">
      <c r="A28" s="46">
        <v>38</v>
      </c>
      <c r="B28" s="48">
        <v>0.84</v>
      </c>
      <c r="C28" s="48"/>
    </row>
    <row r="29" spans="1:3">
      <c r="A29" s="46">
        <v>39</v>
      </c>
      <c r="B29" s="48">
        <v>0.85</v>
      </c>
      <c r="C29" s="48"/>
    </row>
    <row r="30" spans="1:3">
      <c r="A30" s="46">
        <v>40</v>
      </c>
      <c r="B30" s="48">
        <v>0.85</v>
      </c>
      <c r="C30" s="48">
        <v>0.85</v>
      </c>
    </row>
    <row r="31" spans="1:3">
      <c r="A31" s="46">
        <v>41</v>
      </c>
      <c r="B31" s="48">
        <v>0.86</v>
      </c>
      <c r="C31" s="48">
        <v>0.85</v>
      </c>
    </row>
    <row r="32" spans="1:3">
      <c r="A32" s="46">
        <v>42</v>
      </c>
      <c r="B32" s="48">
        <v>0.86</v>
      </c>
      <c r="C32" s="48">
        <v>0.86</v>
      </c>
    </row>
    <row r="33" spans="1:3">
      <c r="A33" s="46">
        <v>43</v>
      </c>
      <c r="B33" s="48">
        <v>0.87</v>
      </c>
      <c r="C33" s="48">
        <v>0.86</v>
      </c>
    </row>
    <row r="34" spans="1:3">
      <c r="A34" s="46">
        <v>44</v>
      </c>
      <c r="B34" s="48">
        <v>0.87</v>
      </c>
      <c r="C34" s="48">
        <v>0.87</v>
      </c>
    </row>
    <row r="35" spans="1:3">
      <c r="A35" s="46">
        <v>45</v>
      </c>
      <c r="B35" s="48">
        <v>0.88</v>
      </c>
      <c r="C35" s="48">
        <v>0.88</v>
      </c>
    </row>
    <row r="36" spans="1:3">
      <c r="A36" s="46">
        <v>46</v>
      </c>
      <c r="B36" s="48">
        <v>0.89</v>
      </c>
      <c r="C36" s="48">
        <v>0.89</v>
      </c>
    </row>
    <row r="37" spans="1:3">
      <c r="A37" s="46">
        <v>47</v>
      </c>
      <c r="B37" s="48">
        <v>0.9</v>
      </c>
      <c r="C37" s="48">
        <v>0.89</v>
      </c>
    </row>
    <row r="38" spans="1:3">
      <c r="A38" s="46">
        <v>48</v>
      </c>
      <c r="B38" s="48">
        <v>0.91</v>
      </c>
      <c r="C38" s="48">
        <v>0.9</v>
      </c>
    </row>
    <row r="39" spans="1:3">
      <c r="A39" s="46">
        <v>49</v>
      </c>
      <c r="B39" s="48">
        <v>0.92</v>
      </c>
      <c r="C39" s="48">
        <v>0.91</v>
      </c>
    </row>
    <row r="40" spans="1:3">
      <c r="A40" s="46">
        <v>50</v>
      </c>
      <c r="B40" s="48">
        <v>0.93</v>
      </c>
      <c r="C40" s="48">
        <v>0.92</v>
      </c>
    </row>
    <row r="41" spans="1:3">
      <c r="A41" s="46">
        <v>51</v>
      </c>
      <c r="B41" s="48">
        <v>0.94</v>
      </c>
      <c r="C41" s="48">
        <v>0.94</v>
      </c>
    </row>
    <row r="42" spans="1:3">
      <c r="A42" s="46">
        <v>52</v>
      </c>
      <c r="B42" s="48">
        <v>0.95</v>
      </c>
      <c r="C42" s="48">
        <v>0.95</v>
      </c>
    </row>
    <row r="43" spans="1:3">
      <c r="A43" s="46">
        <v>53</v>
      </c>
      <c r="B43" s="48">
        <v>0.97</v>
      </c>
      <c r="C43" s="48">
        <v>0.97</v>
      </c>
    </row>
    <row r="44" spans="1:3">
      <c r="A44" s="46">
        <v>54</v>
      </c>
      <c r="B44" s="48">
        <v>0.98</v>
      </c>
      <c r="C44" s="48">
        <v>0.98</v>
      </c>
    </row>
    <row r="46" spans="1:3">
      <c r="A46" s="54" t="s">
        <v>475</v>
      </c>
    </row>
    <row r="47" spans="1:3">
      <c r="A47" s="54" t="s">
        <v>626</v>
      </c>
    </row>
    <row r="48" spans="1:3">
      <c r="A48" s="54" t="s">
        <v>627</v>
      </c>
    </row>
    <row r="49" spans="1:1">
      <c r="A49" s="54" t="s">
        <v>628</v>
      </c>
    </row>
  </sheetData>
  <sheetProtection algorithmName="SHA-512" hashValue="kz0YN7RyCNogbxFlNDYQGCxZ+13Y2jtJxBiwfJLszuYg/U/V9lfuV0PJwCILeJgtp89e4cVw60tVsl3rtyOAwA==" saltValue="MO0tAWdDL1DchUb4x8//KA==" spinCount="100000" sheet="1" objects="1" scenarios="1"/>
  <conditionalFormatting sqref="A6:A21">
    <cfRule type="expression" dxfId="321" priority="3" stopIfTrue="1">
      <formula>MOD(ROW(),2)=0</formula>
    </cfRule>
    <cfRule type="expression" dxfId="320" priority="4" stopIfTrue="1">
      <formula>MOD(ROW(),2)&lt;&gt;0</formula>
    </cfRule>
  </conditionalFormatting>
  <conditionalFormatting sqref="A26:A44">
    <cfRule type="expression" dxfId="319" priority="5" stopIfTrue="1">
      <formula>MOD(ROW(),2)=0</formula>
    </cfRule>
    <cfRule type="expression" dxfId="318" priority="6" stopIfTrue="1">
      <formula>MOD(ROW(),2)&lt;&gt;0</formula>
    </cfRule>
  </conditionalFormatting>
  <conditionalFormatting sqref="B6:C21">
    <cfRule type="expression" dxfId="317" priority="1" stopIfTrue="1">
      <formula>MOD(ROW(),2)=0</formula>
    </cfRule>
    <cfRule type="expression" dxfId="316" priority="2" stopIfTrue="1">
      <formula>MOD(ROW(),2)&lt;&gt;0</formula>
    </cfRule>
  </conditionalFormatting>
  <conditionalFormatting sqref="B26:C44">
    <cfRule type="expression" dxfId="315" priority="7" stopIfTrue="1">
      <formula>MOD(ROW(),2)=0</formula>
    </cfRule>
    <cfRule type="expression" dxfId="314"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85"/>
  <dimension ref="A1:I42"/>
  <sheetViews>
    <sheetView showGridLines="0" zoomScale="85" zoomScaleNormal="85" workbookViewId="0">
      <selection activeCell="A26" sqref="A26:XFD30"/>
    </sheetView>
  </sheetViews>
  <sheetFormatPr defaultColWidth="10" defaultRowHeight="13.2"/>
  <cols>
    <col min="1" max="1" width="31.5546875" style="15" customWidth="1"/>
    <col min="2" max="2" width="22.5546875" style="15" customWidth="1"/>
    <col min="3" max="3" width="10.21875" style="15" customWidth="1"/>
    <col min="4" max="4" width="10" style="15" customWidth="1"/>
    <col min="5" max="16384" width="10" style="15"/>
  </cols>
  <sheetData>
    <row r="1" spans="1:9" ht="21">
      <c r="A1" s="14" t="s">
        <v>0</v>
      </c>
      <c r="B1" s="37"/>
      <c r="C1" s="37"/>
      <c r="D1" s="37"/>
      <c r="E1" s="37"/>
      <c r="F1" s="37"/>
      <c r="G1" s="37"/>
      <c r="H1" s="37"/>
      <c r="I1" s="37"/>
    </row>
    <row r="2" spans="1:9" ht="15.6">
      <c r="A2" s="16" t="str">
        <f>IF(title="&gt; Enter workbook title here","Enter workbook title in Cover sheet",title)</f>
        <v>AFPS - Consolidated Factor Spreadsheet</v>
      </c>
      <c r="B2" s="38"/>
      <c r="C2" s="38"/>
      <c r="D2" s="38"/>
      <c r="E2" s="38"/>
      <c r="F2" s="38"/>
      <c r="G2" s="38"/>
      <c r="H2" s="38"/>
      <c r="I2" s="38"/>
    </row>
    <row r="3" spans="1:9" ht="15.6">
      <c r="A3" s="17" t="str">
        <f>TABLE_FACTOR_TYPE&amp;" - x-"&amp;TABLE_SERIES_NUMBER</f>
        <v>AVC - x-1103</v>
      </c>
      <c r="B3" s="38"/>
      <c r="C3" s="38"/>
      <c r="D3" s="38"/>
      <c r="E3" s="38"/>
      <c r="F3" s="38"/>
      <c r="G3" s="38"/>
      <c r="H3" s="38"/>
      <c r="I3" s="38"/>
    </row>
    <row r="4" spans="1:9">
      <c r="A4" s="18"/>
    </row>
    <row r="6" spans="1:9" ht="26.4">
      <c r="A6" s="39" t="s">
        <v>466</v>
      </c>
      <c r="B6" s="40" t="s">
        <v>467</v>
      </c>
    </row>
    <row r="7" spans="1:9">
      <c r="A7" s="41" t="s">
        <v>468</v>
      </c>
      <c r="B7" s="42" t="s">
        <v>469</v>
      </c>
    </row>
    <row r="8" spans="1:9">
      <c r="A8" s="41" t="s">
        <v>90</v>
      </c>
      <c r="B8" s="42" t="s">
        <v>270</v>
      </c>
    </row>
    <row r="9" spans="1:9">
      <c r="A9" s="41" t="s">
        <v>91</v>
      </c>
      <c r="B9" s="42" t="s">
        <v>284</v>
      </c>
    </row>
    <row r="10" spans="1:9" ht="92.4">
      <c r="A10" s="41" t="s">
        <v>6</v>
      </c>
      <c r="B10" s="42" t="s">
        <v>285</v>
      </c>
    </row>
    <row r="11" spans="1:9">
      <c r="A11" s="41" t="s">
        <v>92</v>
      </c>
      <c r="B11" s="42" t="s">
        <v>115</v>
      </c>
    </row>
    <row r="12" spans="1:9" ht="52.8">
      <c r="A12" s="41" t="s">
        <v>93</v>
      </c>
      <c r="B12" s="42" t="s">
        <v>286</v>
      </c>
    </row>
    <row r="13" spans="1:9">
      <c r="A13" s="41" t="s">
        <v>470</v>
      </c>
      <c r="B13" s="42">
        <v>3</v>
      </c>
    </row>
    <row r="14" spans="1:9">
      <c r="A14" s="41" t="s">
        <v>88</v>
      </c>
      <c r="B14" s="42">
        <v>1103</v>
      </c>
    </row>
    <row r="15" spans="1:9">
      <c r="A15" s="41" t="s">
        <v>471</v>
      </c>
      <c r="B15" s="42" t="s">
        <v>629</v>
      </c>
    </row>
    <row r="16" spans="1:9">
      <c r="A16" s="41" t="s">
        <v>95</v>
      </c>
      <c r="B16" s="42" t="s">
        <v>287</v>
      </c>
    </row>
    <row r="17" spans="1:2" ht="52.8">
      <c r="A17" s="41" t="s">
        <v>96</v>
      </c>
      <c r="B17" s="42"/>
    </row>
    <row r="18" spans="1:2">
      <c r="A18" s="41" t="s">
        <v>97</v>
      </c>
      <c r="B18" s="42" t="s">
        <v>55</v>
      </c>
    </row>
    <row r="19" spans="1:2">
      <c r="A19" s="41" t="s">
        <v>98</v>
      </c>
      <c r="B19" s="43"/>
    </row>
    <row r="20" spans="1:2">
      <c r="A20" s="41" t="s">
        <v>99</v>
      </c>
      <c r="B20" s="42" t="s">
        <v>279</v>
      </c>
    </row>
    <row r="21" spans="1:2">
      <c r="A21" s="137" t="s">
        <v>472</v>
      </c>
      <c r="B21" s="42" t="s">
        <v>110</v>
      </c>
    </row>
    <row r="23" spans="1:2">
      <c r="A23" s="57"/>
      <c r="B23" s="57" t="str">
        <f>HYPERLINK("#'Factor List'!A1","Back to Factor List")</f>
        <v>Back to Factor List</v>
      </c>
    </row>
    <row r="24" spans="1:2">
      <c r="A24" s="57"/>
      <c r="B24" s="57" t="str">
        <f>HYPERLINK("#'Assumptions'!A1","Assumptions")</f>
        <v>Assumptions</v>
      </c>
    </row>
    <row r="26" spans="1:2">
      <c r="A26" s="54" t="s">
        <v>475</v>
      </c>
    </row>
    <row r="27" spans="1:2">
      <c r="A27" s="54" t="s">
        <v>630</v>
      </c>
    </row>
    <row r="28" spans="1:2">
      <c r="A28" s="54" t="s">
        <v>631</v>
      </c>
    </row>
    <row r="40" ht="39.6" customHeight="1"/>
    <row r="42" ht="27.6" customHeight="1"/>
  </sheetData>
  <sheetProtection algorithmName="SHA-512" hashValue="/IeZi0j3pdv1w3Wf0RhgDjz9FFMVaXGxPXCw709K63xHgyv1NgSOq9VOT6xBTLzrpysQmK2n7e/iLrRlbTZOBA==" saltValue="/pO3IbkaHunNZj9jX5nbsw==" spinCount="100000" sheet="1" objects="1" scenarios="1"/>
  <conditionalFormatting sqref="A6:A21">
    <cfRule type="expression" dxfId="313" priority="3" stopIfTrue="1">
      <formula>MOD(ROW(),2)=0</formula>
    </cfRule>
    <cfRule type="expression" dxfId="312" priority="4" stopIfTrue="1">
      <formula>MOD(ROW(),2)&lt;&gt;0</formula>
    </cfRule>
  </conditionalFormatting>
  <conditionalFormatting sqref="B6:B21">
    <cfRule type="expression" dxfId="311" priority="1" stopIfTrue="1">
      <formula>MOD(ROW(),2)=0</formula>
    </cfRule>
    <cfRule type="expression" dxfId="31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86"/>
  <dimension ref="A1:I44"/>
  <sheetViews>
    <sheetView showGridLines="0" zoomScale="85" zoomScaleNormal="85" workbookViewId="0">
      <selection activeCell="A26" sqref="A26:XFD28"/>
    </sheetView>
  </sheetViews>
  <sheetFormatPr defaultColWidth="10" defaultRowHeight="13.2"/>
  <cols>
    <col min="1" max="1" width="31.5546875" style="15" customWidth="1"/>
    <col min="2" max="2" width="22.5546875" style="15" customWidth="1"/>
    <col min="3" max="3" width="10.21875" style="15" customWidth="1"/>
    <col min="4" max="4" width="10" style="15" customWidth="1"/>
    <col min="5" max="16384" width="10" style="15"/>
  </cols>
  <sheetData>
    <row r="1" spans="1:9" ht="21">
      <c r="A1" s="14" t="s">
        <v>0</v>
      </c>
      <c r="B1" s="37"/>
      <c r="C1" s="37"/>
      <c r="D1" s="37"/>
      <c r="E1" s="37"/>
      <c r="F1" s="37"/>
      <c r="G1" s="37"/>
      <c r="H1" s="37"/>
      <c r="I1" s="37"/>
    </row>
    <row r="2" spans="1:9" ht="15.6">
      <c r="A2" s="16" t="str">
        <f>IF(title="&gt; Enter workbook title here","Enter workbook title in Cover sheet",title)</f>
        <v>AFPS - Consolidated Factor Spreadsheet</v>
      </c>
      <c r="B2" s="38"/>
      <c r="C2" s="38"/>
      <c r="D2" s="38"/>
      <c r="E2" s="38"/>
      <c r="F2" s="38"/>
      <c r="G2" s="38"/>
      <c r="H2" s="38"/>
      <c r="I2" s="38"/>
    </row>
    <row r="3" spans="1:9" ht="15.6">
      <c r="A3" s="17" t="str">
        <f>TABLE_FACTOR_TYPE&amp;" - x-"&amp;TABLE_SERIES_NUMBER</f>
        <v>AVC - x-1104</v>
      </c>
      <c r="B3" s="38"/>
      <c r="C3" s="38"/>
      <c r="D3" s="38"/>
      <c r="E3" s="38"/>
      <c r="F3" s="38"/>
      <c r="G3" s="38"/>
      <c r="H3" s="38"/>
      <c r="I3" s="38"/>
    </row>
    <row r="4" spans="1:9">
      <c r="A4" s="18"/>
    </row>
    <row r="6" spans="1:9" ht="26.4">
      <c r="A6" s="39" t="s">
        <v>466</v>
      </c>
      <c r="B6" s="40" t="s">
        <v>467</v>
      </c>
    </row>
    <row r="7" spans="1:9">
      <c r="A7" s="41" t="s">
        <v>468</v>
      </c>
      <c r="B7" s="42" t="s">
        <v>469</v>
      </c>
    </row>
    <row r="8" spans="1:9">
      <c r="A8" s="41" t="s">
        <v>90</v>
      </c>
      <c r="B8" s="42" t="s">
        <v>270</v>
      </c>
    </row>
    <row r="9" spans="1:9">
      <c r="A9" s="41" t="s">
        <v>91</v>
      </c>
      <c r="B9" s="42" t="s">
        <v>284</v>
      </c>
    </row>
    <row r="10" spans="1:9" ht="80.099999999999994" customHeight="1">
      <c r="A10" s="41" t="s">
        <v>6</v>
      </c>
      <c r="B10" s="42" t="s">
        <v>288</v>
      </c>
    </row>
    <row r="11" spans="1:9">
      <c r="A11" s="41" t="s">
        <v>92</v>
      </c>
      <c r="B11" s="42" t="s">
        <v>115</v>
      </c>
    </row>
    <row r="12" spans="1:9" ht="52.8">
      <c r="A12" s="41" t="s">
        <v>93</v>
      </c>
      <c r="B12" s="42" t="s">
        <v>286</v>
      </c>
    </row>
    <row r="13" spans="1:9">
      <c r="A13" s="41" t="s">
        <v>470</v>
      </c>
      <c r="B13" s="42">
        <v>3</v>
      </c>
    </row>
    <row r="14" spans="1:9">
      <c r="A14" s="41" t="s">
        <v>88</v>
      </c>
      <c r="B14" s="42">
        <v>1104</v>
      </c>
    </row>
    <row r="15" spans="1:9">
      <c r="A15" s="41" t="s">
        <v>471</v>
      </c>
      <c r="B15" s="42" t="s">
        <v>632</v>
      </c>
    </row>
    <row r="16" spans="1:9">
      <c r="A16" s="41" t="s">
        <v>95</v>
      </c>
      <c r="B16" s="42" t="s">
        <v>289</v>
      </c>
    </row>
    <row r="17" spans="1:2" ht="52.8">
      <c r="A17" s="41" t="s">
        <v>96</v>
      </c>
      <c r="B17" s="42"/>
    </row>
    <row r="18" spans="1:2">
      <c r="A18" s="41" t="s">
        <v>97</v>
      </c>
      <c r="B18" s="42" t="s">
        <v>55</v>
      </c>
    </row>
    <row r="19" spans="1:2">
      <c r="A19" s="41" t="s">
        <v>98</v>
      </c>
      <c r="B19" s="43"/>
    </row>
    <row r="20" spans="1:2">
      <c r="A20" s="41" t="s">
        <v>99</v>
      </c>
      <c r="B20" s="42" t="s">
        <v>279</v>
      </c>
    </row>
    <row r="21" spans="1:2">
      <c r="A21" s="137" t="s">
        <v>472</v>
      </c>
      <c r="B21" s="42" t="s">
        <v>110</v>
      </c>
    </row>
    <row r="23" spans="1:2">
      <c r="A23" s="57"/>
      <c r="B23" s="57" t="str">
        <f>HYPERLINK("#'Factor List'!A1","Back to Factor List")</f>
        <v>Back to Factor List</v>
      </c>
    </row>
    <row r="24" spans="1:2">
      <c r="A24" s="57"/>
      <c r="B24" s="57" t="str">
        <f>HYPERLINK("#'Assumptions'!A1","Assumptions")</f>
        <v>Assumptions</v>
      </c>
    </row>
    <row r="26" spans="1:2">
      <c r="A26" s="54" t="s">
        <v>475</v>
      </c>
    </row>
    <row r="27" spans="1:2">
      <c r="A27" s="54" t="s">
        <v>630</v>
      </c>
    </row>
    <row r="28" spans="1:2">
      <c r="A28" s="54" t="s">
        <v>631</v>
      </c>
    </row>
    <row r="42" ht="39.6" customHeight="1"/>
    <row r="44" ht="27.6" customHeight="1"/>
  </sheetData>
  <sheetProtection algorithmName="SHA-512" hashValue="1gySZegtxWbvkKlRZHEdoklGyEIVZINkm+uQlt0rMgEO2pQBLSeRELApa6spcNDIUYylUtssRiz5AWYgxuMZIw==" saltValue="Re5mAFm4pYp799ryjkvMBA==" spinCount="100000" sheet="1" objects="1" scenarios="1"/>
  <conditionalFormatting sqref="A6:A21">
    <cfRule type="expression" dxfId="309" priority="3" stopIfTrue="1">
      <formula>MOD(ROW(),2)=0</formula>
    </cfRule>
    <cfRule type="expression" dxfId="308" priority="4" stopIfTrue="1">
      <formula>MOD(ROW(),2)&lt;&gt;0</formula>
    </cfRule>
  </conditionalFormatting>
  <conditionalFormatting sqref="B6:B21">
    <cfRule type="expression" dxfId="307" priority="1" stopIfTrue="1">
      <formula>MOD(ROW(),2)=0</formula>
    </cfRule>
    <cfRule type="expression" dxfId="30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87"/>
  <dimension ref="A1:I46"/>
  <sheetViews>
    <sheetView showGridLines="0" zoomScale="85" zoomScaleNormal="85" workbookViewId="0">
      <selection activeCell="A26" sqref="A26:XFD26"/>
    </sheetView>
  </sheetViews>
  <sheetFormatPr defaultColWidth="10" defaultRowHeight="13.2"/>
  <cols>
    <col min="1" max="1" width="31.5546875" style="15" customWidth="1"/>
    <col min="2" max="2" width="22.5546875" style="15" customWidth="1"/>
    <col min="3" max="3" width="10.21875" style="15" customWidth="1"/>
    <col min="4" max="4" width="10" style="15" customWidth="1"/>
    <col min="5" max="16384" width="10" style="15"/>
  </cols>
  <sheetData>
    <row r="1" spans="1:9" ht="21">
      <c r="A1" s="14" t="s">
        <v>0</v>
      </c>
      <c r="B1" s="37"/>
      <c r="C1" s="37"/>
      <c r="D1" s="37"/>
      <c r="E1" s="37"/>
      <c r="F1" s="37"/>
      <c r="G1" s="37"/>
      <c r="H1" s="37"/>
      <c r="I1" s="37"/>
    </row>
    <row r="2" spans="1:9" ht="15.6">
      <c r="A2" s="16" t="str">
        <f>IF(title="&gt; Enter workbook title here","Enter workbook title in Cover sheet",title)</f>
        <v>AFPS - Consolidated Factor Spreadsheet</v>
      </c>
      <c r="B2" s="38"/>
      <c r="C2" s="38"/>
      <c r="D2" s="38"/>
      <c r="E2" s="38"/>
      <c r="F2" s="38"/>
      <c r="G2" s="38"/>
      <c r="H2" s="38"/>
      <c r="I2" s="38"/>
    </row>
    <row r="3" spans="1:9" ht="15.6">
      <c r="A3" s="17" t="str">
        <f>TABLE_FACTOR_TYPE&amp;" - x-"&amp;TABLE_SERIES_NUMBER</f>
        <v>AVC - x-1105</v>
      </c>
      <c r="B3" s="38"/>
      <c r="C3" s="38"/>
      <c r="D3" s="38"/>
      <c r="E3" s="38"/>
      <c r="F3" s="38"/>
      <c r="G3" s="38"/>
      <c r="H3" s="38"/>
      <c r="I3" s="38"/>
    </row>
    <row r="4" spans="1:9">
      <c r="A4" s="18"/>
    </row>
    <row r="6" spans="1:9" ht="26.4">
      <c r="A6" s="39" t="s">
        <v>466</v>
      </c>
      <c r="B6" s="40" t="s">
        <v>467</v>
      </c>
    </row>
    <row r="7" spans="1:9">
      <c r="A7" s="41" t="s">
        <v>468</v>
      </c>
      <c r="B7" s="42" t="s">
        <v>469</v>
      </c>
    </row>
    <row r="8" spans="1:9">
      <c r="A8" s="41" t="s">
        <v>90</v>
      </c>
      <c r="B8" s="42" t="s">
        <v>270</v>
      </c>
    </row>
    <row r="9" spans="1:9">
      <c r="A9" s="41" t="s">
        <v>91</v>
      </c>
      <c r="B9" s="42" t="s">
        <v>284</v>
      </c>
    </row>
    <row r="10" spans="1:9" ht="92.4">
      <c r="A10" s="41" t="s">
        <v>6</v>
      </c>
      <c r="B10" s="42" t="s">
        <v>290</v>
      </c>
    </row>
    <row r="11" spans="1:9">
      <c r="A11" s="41" t="s">
        <v>92</v>
      </c>
      <c r="B11" s="42" t="s">
        <v>115</v>
      </c>
    </row>
    <row r="12" spans="1:9" ht="52.8">
      <c r="A12" s="41" t="s">
        <v>93</v>
      </c>
      <c r="B12" s="42" t="s">
        <v>286</v>
      </c>
    </row>
    <row r="13" spans="1:9">
      <c r="A13" s="41" t="s">
        <v>470</v>
      </c>
      <c r="B13" s="42">
        <v>3</v>
      </c>
    </row>
    <row r="14" spans="1:9">
      <c r="A14" s="41" t="s">
        <v>88</v>
      </c>
      <c r="B14" s="42">
        <v>1105</v>
      </c>
    </row>
    <row r="15" spans="1:9">
      <c r="A15" s="41" t="s">
        <v>471</v>
      </c>
      <c r="B15" s="42" t="s">
        <v>633</v>
      </c>
    </row>
    <row r="16" spans="1:9">
      <c r="A16" s="41" t="s">
        <v>95</v>
      </c>
      <c r="B16" s="42" t="s">
        <v>291</v>
      </c>
    </row>
    <row r="17" spans="1:2" ht="52.8">
      <c r="A17" s="41" t="s">
        <v>96</v>
      </c>
      <c r="B17" s="42"/>
    </row>
    <row r="18" spans="1:2">
      <c r="A18" s="41" t="s">
        <v>97</v>
      </c>
      <c r="B18" s="42" t="s">
        <v>55</v>
      </c>
    </row>
    <row r="19" spans="1:2">
      <c r="A19" s="41" t="s">
        <v>98</v>
      </c>
      <c r="B19" s="43"/>
    </row>
    <row r="20" spans="1:2">
      <c r="A20" s="41" t="s">
        <v>99</v>
      </c>
      <c r="B20" s="42" t="s">
        <v>279</v>
      </c>
    </row>
    <row r="21" spans="1:2">
      <c r="A21" s="137" t="s">
        <v>472</v>
      </c>
      <c r="B21" s="42" t="s">
        <v>110</v>
      </c>
    </row>
    <row r="23" spans="1:2">
      <c r="A23" s="57"/>
      <c r="B23" s="57" t="str">
        <f>HYPERLINK("#'Factor List'!A1","Back to Factor List")</f>
        <v>Back to Factor List</v>
      </c>
    </row>
    <row r="24" spans="1:2">
      <c r="A24" s="57"/>
      <c r="B24" s="57" t="str">
        <f>HYPERLINK("#'Assumptions'!A1","Assumptions")</f>
        <v>Assumptions</v>
      </c>
    </row>
    <row r="26" spans="1:2">
      <c r="A26" s="54" t="s">
        <v>475</v>
      </c>
    </row>
    <row r="27" spans="1:2">
      <c r="A27" s="54" t="s">
        <v>634</v>
      </c>
    </row>
    <row r="28" spans="1:2">
      <c r="A28" s="54" t="s">
        <v>635</v>
      </c>
    </row>
    <row r="44" ht="39.6" customHeight="1"/>
    <row r="46" ht="27.6" customHeight="1"/>
  </sheetData>
  <sheetProtection algorithmName="SHA-512" hashValue="AKJLjW/6OWSYrqmF9xsn1fKrek18bBEDVpkPBf0Wf5fY8X1gHO4ZeuD3jtIKdJdcWhQbC0Xp5vuVoqlwTzg0Wg==" saltValue="CZV9mDcW09GKNDUX5iSN3Q==" spinCount="100000" sheet="1" objects="1" scenarios="1"/>
  <conditionalFormatting sqref="A6:A21">
    <cfRule type="expression" dxfId="305" priority="3" stopIfTrue="1">
      <formula>MOD(ROW(),2)=0</formula>
    </cfRule>
    <cfRule type="expression" dxfId="304" priority="4" stopIfTrue="1">
      <formula>MOD(ROW(),2)&lt;&gt;0</formula>
    </cfRule>
  </conditionalFormatting>
  <conditionalFormatting sqref="B6:B21">
    <cfRule type="expression" dxfId="303" priority="1" stopIfTrue="1">
      <formula>MOD(ROW(),2)=0</formula>
    </cfRule>
    <cfRule type="expression" dxfId="30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88"/>
  <dimension ref="A1:I46"/>
  <sheetViews>
    <sheetView showGridLines="0" zoomScale="85" zoomScaleNormal="85" workbookViewId="0">
      <selection activeCell="A26" sqref="A26:XFD26"/>
    </sheetView>
  </sheetViews>
  <sheetFormatPr defaultColWidth="10" defaultRowHeight="13.2"/>
  <cols>
    <col min="1" max="1" width="31.5546875" style="15" customWidth="1"/>
    <col min="2" max="2" width="22.5546875" style="15" customWidth="1"/>
    <col min="3" max="3" width="10.21875" style="15" customWidth="1"/>
    <col min="4" max="4" width="10" style="15" customWidth="1"/>
    <col min="5" max="16384" width="10" style="15"/>
  </cols>
  <sheetData>
    <row r="1" spans="1:9" ht="21">
      <c r="A1" s="14" t="s">
        <v>0</v>
      </c>
      <c r="B1" s="37"/>
      <c r="C1" s="37"/>
      <c r="D1" s="37"/>
      <c r="E1" s="37"/>
      <c r="F1" s="37"/>
      <c r="G1" s="37"/>
      <c r="H1" s="37"/>
      <c r="I1" s="37"/>
    </row>
    <row r="2" spans="1:9" ht="15.6">
      <c r="A2" s="16" t="str">
        <f>IF(title="&gt; Enter workbook title here","Enter workbook title in Cover sheet",title)</f>
        <v>AFPS - Consolidated Factor Spreadsheet</v>
      </c>
      <c r="B2" s="38"/>
      <c r="C2" s="38"/>
      <c r="D2" s="38"/>
      <c r="E2" s="38"/>
      <c r="F2" s="38"/>
      <c r="G2" s="38"/>
      <c r="H2" s="38"/>
      <c r="I2" s="38"/>
    </row>
    <row r="3" spans="1:9" ht="15.6">
      <c r="A3" s="17" t="str">
        <f>TABLE_FACTOR_TYPE&amp;" - x-"&amp;TABLE_SERIES_NUMBER</f>
        <v>AVC - x-1106</v>
      </c>
      <c r="B3" s="38"/>
      <c r="C3" s="38"/>
      <c r="D3" s="38"/>
      <c r="E3" s="38"/>
      <c r="F3" s="38"/>
      <c r="G3" s="38"/>
      <c r="H3" s="38"/>
      <c r="I3" s="38"/>
    </row>
    <row r="4" spans="1:9">
      <c r="A4" s="18"/>
    </row>
    <row r="6" spans="1:9" ht="26.4">
      <c r="A6" s="39" t="s">
        <v>466</v>
      </c>
      <c r="B6" s="40" t="s">
        <v>467</v>
      </c>
    </row>
    <row r="7" spans="1:9">
      <c r="A7" s="41" t="s">
        <v>468</v>
      </c>
      <c r="B7" s="42" t="s">
        <v>469</v>
      </c>
    </row>
    <row r="8" spans="1:9">
      <c r="A8" s="41" t="s">
        <v>90</v>
      </c>
      <c r="B8" s="42" t="s">
        <v>270</v>
      </c>
    </row>
    <row r="9" spans="1:9">
      <c r="A9" s="41" t="s">
        <v>91</v>
      </c>
      <c r="B9" s="42" t="s">
        <v>284</v>
      </c>
    </row>
    <row r="10" spans="1:9" ht="79.2">
      <c r="A10" s="41" t="s">
        <v>6</v>
      </c>
      <c r="B10" s="42" t="s">
        <v>292</v>
      </c>
    </row>
    <row r="11" spans="1:9">
      <c r="A11" s="41" t="s">
        <v>92</v>
      </c>
      <c r="B11" s="42" t="s">
        <v>115</v>
      </c>
    </row>
    <row r="12" spans="1:9" ht="52.8">
      <c r="A12" s="41" t="s">
        <v>93</v>
      </c>
      <c r="B12" s="42" t="s">
        <v>286</v>
      </c>
    </row>
    <row r="13" spans="1:9">
      <c r="A13" s="41" t="s">
        <v>470</v>
      </c>
      <c r="B13" s="42">
        <v>3</v>
      </c>
    </row>
    <row r="14" spans="1:9">
      <c r="A14" s="41" t="s">
        <v>88</v>
      </c>
      <c r="B14" s="42">
        <v>1106</v>
      </c>
    </row>
    <row r="15" spans="1:9">
      <c r="A15" s="41" t="s">
        <v>471</v>
      </c>
      <c r="B15" s="42" t="s">
        <v>636</v>
      </c>
    </row>
    <row r="16" spans="1:9">
      <c r="A16" s="41" t="s">
        <v>95</v>
      </c>
      <c r="B16" s="42" t="s">
        <v>293</v>
      </c>
    </row>
    <row r="17" spans="1:2" ht="52.8">
      <c r="A17" s="41" t="s">
        <v>96</v>
      </c>
      <c r="B17" s="42"/>
    </row>
    <row r="18" spans="1:2">
      <c r="A18" s="41" t="s">
        <v>97</v>
      </c>
      <c r="B18" s="42" t="s">
        <v>55</v>
      </c>
    </row>
    <row r="19" spans="1:2">
      <c r="A19" s="41" t="s">
        <v>98</v>
      </c>
      <c r="B19" s="43"/>
    </row>
    <row r="20" spans="1:2">
      <c r="A20" s="41" t="s">
        <v>99</v>
      </c>
      <c r="B20" s="42" t="s">
        <v>279</v>
      </c>
    </row>
    <row r="21" spans="1:2">
      <c r="A21" s="137" t="s">
        <v>472</v>
      </c>
      <c r="B21" s="42" t="s">
        <v>110</v>
      </c>
    </row>
    <row r="23" spans="1:2">
      <c r="A23" s="57"/>
      <c r="B23" s="57" t="str">
        <f>HYPERLINK("#'Factor List'!A1","Back to Factor List")</f>
        <v>Back to Factor List</v>
      </c>
    </row>
    <row r="24" spans="1:2">
      <c r="A24" s="57"/>
      <c r="B24" s="57" t="str">
        <f>HYPERLINK("#'Assumptions'!A1","Assumptions")</f>
        <v>Assumptions</v>
      </c>
    </row>
    <row r="26" spans="1:2">
      <c r="A26" s="54" t="s">
        <v>475</v>
      </c>
    </row>
    <row r="27" spans="1:2">
      <c r="A27" s="54" t="s">
        <v>637</v>
      </c>
    </row>
    <row r="28" spans="1:2">
      <c r="A28" s="54" t="s">
        <v>638</v>
      </c>
    </row>
    <row r="29" spans="1:2">
      <c r="A29" s="54" t="s">
        <v>639</v>
      </c>
    </row>
    <row r="44" ht="39.6" customHeight="1"/>
    <row r="46" ht="27.6" customHeight="1"/>
  </sheetData>
  <sheetProtection algorithmName="SHA-512" hashValue="pyU0VLZ3kAMaUp8iFuhxu3NSgSGckg0cLvL1sLOHdx2ROqGgxHU7gcsZgPKbsiLEMqhDZo+ACb2EZpGAy8zpyg==" saltValue="20g0cerWXFyEyFrHaJ6nCw==" spinCount="100000" sheet="1" objects="1" scenarios="1"/>
  <conditionalFormatting sqref="A6:A21">
    <cfRule type="expression" dxfId="301" priority="3" stopIfTrue="1">
      <formula>MOD(ROW(),2)=0</formula>
    </cfRule>
    <cfRule type="expression" dxfId="300" priority="4" stopIfTrue="1">
      <formula>MOD(ROW(),2)&lt;&gt;0</formula>
    </cfRule>
  </conditionalFormatting>
  <conditionalFormatting sqref="B6:B21">
    <cfRule type="expression" dxfId="299" priority="1" stopIfTrue="1">
      <formula>MOD(ROW(),2)=0</formula>
    </cfRule>
    <cfRule type="expression" dxfId="29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6">
    <tabColor theme="3" tint="0.39997558519241921"/>
  </sheetPr>
  <dimension ref="A1:O1967"/>
  <sheetViews>
    <sheetView showGridLines="0" tabSelected="1" topLeftCell="A30" zoomScale="80" zoomScaleNormal="80" workbookViewId="0">
      <selection activeCell="A10" sqref="A10"/>
    </sheetView>
  </sheetViews>
  <sheetFormatPr defaultRowHeight="13.2"/>
  <cols>
    <col min="1" max="1" width="8.44140625" customWidth="1"/>
    <col min="2" max="2" width="9.44140625" customWidth="1"/>
    <col min="3" max="3" width="19.5546875" customWidth="1"/>
    <col min="4" max="4" width="15" customWidth="1"/>
    <col min="5" max="5" width="31" style="8" customWidth="1"/>
    <col min="6" max="6" width="11.44140625" customWidth="1"/>
    <col min="7" max="7" width="13.5546875" customWidth="1"/>
    <col min="8" max="8" width="12.44140625" customWidth="1"/>
    <col min="9" max="9" width="16.44140625" customWidth="1"/>
    <col min="10" max="10" width="21.5546875" style="8" customWidth="1"/>
    <col min="11" max="11" width="13.44140625" customWidth="1"/>
    <col min="12" max="14" width="13.5546875" customWidth="1"/>
    <col min="15" max="15" width="14.5546875" customWidth="1"/>
  </cols>
  <sheetData>
    <row r="1" spans="1:15" ht="21">
      <c r="A1" s="4" t="s">
        <v>0</v>
      </c>
      <c r="B1" s="3"/>
      <c r="C1" s="3"/>
      <c r="D1" s="3"/>
      <c r="E1" s="10"/>
      <c r="F1" s="3"/>
      <c r="G1" s="3"/>
      <c r="H1" s="3"/>
      <c r="I1" s="3"/>
      <c r="J1" s="10"/>
      <c r="K1" s="3"/>
      <c r="L1" s="3"/>
      <c r="M1" s="3"/>
      <c r="N1" s="3"/>
      <c r="O1" s="3"/>
    </row>
    <row r="2" spans="1:15" ht="15.6">
      <c r="A2" s="6" t="str">
        <f>'Purpose of spreadsheet'!A2</f>
        <v>AFPS - Consolidated Factor Spreadsheet</v>
      </c>
      <c r="B2" s="2"/>
      <c r="C2" s="2"/>
      <c r="D2" s="2"/>
      <c r="E2" s="11"/>
      <c r="F2" s="2"/>
      <c r="G2" s="2"/>
      <c r="H2" s="2"/>
      <c r="I2" s="2"/>
      <c r="J2" s="11"/>
      <c r="K2" s="2"/>
      <c r="L2" s="2"/>
      <c r="M2" s="2"/>
      <c r="N2" s="2"/>
      <c r="O2" s="2"/>
    </row>
    <row r="3" spans="1:15" ht="15.6">
      <c r="A3" s="5" t="s">
        <v>11</v>
      </c>
      <c r="B3" s="2"/>
      <c r="C3" s="2"/>
      <c r="D3" s="2"/>
      <c r="E3" s="11"/>
      <c r="F3" s="2"/>
      <c r="G3" s="2"/>
      <c r="H3" s="2"/>
      <c r="I3" s="2"/>
      <c r="J3" s="11"/>
      <c r="K3" s="2"/>
      <c r="L3" s="2"/>
      <c r="M3" s="2"/>
      <c r="N3" s="2"/>
      <c r="O3" s="2"/>
    </row>
    <row r="4" spans="1:15">
      <c r="A4" s="1"/>
    </row>
    <row r="6" spans="1:15" s="8" customFormat="1" ht="50.25" customHeight="1">
      <c r="A6" s="101" t="s">
        <v>87</v>
      </c>
      <c r="B6" s="101" t="s">
        <v>88</v>
      </c>
      <c r="C6" s="101" t="s">
        <v>89</v>
      </c>
      <c r="D6" s="100" t="s">
        <v>90</v>
      </c>
      <c r="E6" s="101" t="s">
        <v>91</v>
      </c>
      <c r="F6" s="101" t="s">
        <v>6</v>
      </c>
      <c r="G6" s="101" t="s">
        <v>92</v>
      </c>
      <c r="H6" s="101" t="s">
        <v>93</v>
      </c>
      <c r="I6" s="101" t="s">
        <v>94</v>
      </c>
      <c r="J6" s="101" t="s">
        <v>95</v>
      </c>
      <c r="K6" s="101" t="s">
        <v>96</v>
      </c>
      <c r="L6" s="101" t="s">
        <v>97</v>
      </c>
      <c r="M6" s="101" t="s">
        <v>98</v>
      </c>
      <c r="N6" s="101" t="s">
        <v>99</v>
      </c>
      <c r="O6" s="101" t="s">
        <v>100</v>
      </c>
    </row>
    <row r="7" spans="1:15" ht="91.8">
      <c r="A7" s="99" t="str">
        <f t="shared" ref="A7:A8" si="0">HYPERLINK("#'x-"&amp;B7 &amp; "'!A1","x-"&amp;B7)</f>
        <v>x-109i</v>
      </c>
      <c r="B7" s="99" t="s">
        <v>101</v>
      </c>
      <c r="C7" s="102" t="s">
        <v>102</v>
      </c>
      <c r="D7" s="102" t="s">
        <v>103</v>
      </c>
      <c r="E7" s="102" t="s">
        <v>104</v>
      </c>
      <c r="F7" s="102" t="s">
        <v>105</v>
      </c>
      <c r="G7" s="102" t="s">
        <v>106</v>
      </c>
      <c r="H7" s="102" t="s">
        <v>107</v>
      </c>
      <c r="I7" s="102">
        <v>1</v>
      </c>
      <c r="J7" s="102" t="s">
        <v>108</v>
      </c>
      <c r="K7" s="102"/>
      <c r="L7" s="103">
        <v>45169</v>
      </c>
      <c r="M7" s="103">
        <v>45200</v>
      </c>
      <c r="N7" s="102" t="s">
        <v>109</v>
      </c>
      <c r="O7" s="102" t="s">
        <v>110</v>
      </c>
    </row>
    <row r="8" spans="1:15" ht="91.8">
      <c r="A8" s="99" t="str">
        <f t="shared" si="0"/>
        <v>x-109i</v>
      </c>
      <c r="B8" s="99" t="s">
        <v>101</v>
      </c>
      <c r="C8" s="102" t="s">
        <v>111</v>
      </c>
      <c r="D8" s="102" t="s">
        <v>103</v>
      </c>
      <c r="E8" s="102" t="s">
        <v>104</v>
      </c>
      <c r="F8" s="102" t="s">
        <v>105</v>
      </c>
      <c r="G8" s="102" t="s">
        <v>112</v>
      </c>
      <c r="H8" s="102" t="s">
        <v>107</v>
      </c>
      <c r="I8" s="102">
        <v>1</v>
      </c>
      <c r="J8" s="102" t="s">
        <v>113</v>
      </c>
      <c r="K8" s="102"/>
      <c r="L8" s="103">
        <v>45169</v>
      </c>
      <c r="M8" s="103">
        <v>45200</v>
      </c>
      <c r="N8" s="102" t="s">
        <v>109</v>
      </c>
      <c r="O8" s="102" t="s">
        <v>110</v>
      </c>
    </row>
    <row r="9" spans="1:15" ht="34.799999999999997">
      <c r="A9" s="99" t="str">
        <f t="shared" ref="A9:A31" si="1">HYPERLINK("#'x-"&amp;B9 &amp; "'!A1","x-"&amp;B9)</f>
        <v>x-201</v>
      </c>
      <c r="B9" s="99">
        <v>201</v>
      </c>
      <c r="C9" s="102" t="s">
        <v>116</v>
      </c>
      <c r="D9" s="102" t="s">
        <v>117</v>
      </c>
      <c r="E9" s="102" t="s">
        <v>118</v>
      </c>
      <c r="F9" s="102" t="s">
        <v>119</v>
      </c>
      <c r="G9" s="102" t="s">
        <v>106</v>
      </c>
      <c r="H9" s="102" t="s">
        <v>107</v>
      </c>
      <c r="I9" s="102" t="s">
        <v>120</v>
      </c>
      <c r="J9" s="102" t="s">
        <v>121</v>
      </c>
      <c r="K9" s="102">
        <v>313</v>
      </c>
      <c r="L9" s="103">
        <v>45071</v>
      </c>
      <c r="M9" s="103">
        <v>45015</v>
      </c>
      <c r="N9" s="102" t="s">
        <v>109</v>
      </c>
      <c r="O9" s="102" t="s">
        <v>110</v>
      </c>
    </row>
    <row r="10" spans="1:15" ht="34.799999999999997">
      <c r="A10" s="99" t="str">
        <f t="shared" si="1"/>
        <v>x-201</v>
      </c>
      <c r="B10" s="99">
        <v>201</v>
      </c>
      <c r="C10" s="102" t="s">
        <v>122</v>
      </c>
      <c r="D10" s="102" t="s">
        <v>117</v>
      </c>
      <c r="E10" s="102" t="s">
        <v>118</v>
      </c>
      <c r="F10" s="102" t="s">
        <v>119</v>
      </c>
      <c r="G10" s="102" t="s">
        <v>112</v>
      </c>
      <c r="H10" s="102" t="s">
        <v>107</v>
      </c>
      <c r="I10" s="102" t="s">
        <v>120</v>
      </c>
      <c r="J10" s="102" t="s">
        <v>123</v>
      </c>
      <c r="K10" s="102">
        <v>313</v>
      </c>
      <c r="L10" s="103">
        <v>45071</v>
      </c>
      <c r="M10" s="103">
        <v>45015</v>
      </c>
      <c r="N10" s="102" t="s">
        <v>109</v>
      </c>
      <c r="O10" s="102" t="s">
        <v>110</v>
      </c>
    </row>
    <row r="11" spans="1:15" ht="34.799999999999997">
      <c r="A11" s="99" t="str">
        <f t="shared" si="1"/>
        <v>x-202</v>
      </c>
      <c r="B11" s="99">
        <v>202</v>
      </c>
      <c r="C11" s="102" t="s">
        <v>124</v>
      </c>
      <c r="D11" s="102" t="s">
        <v>125</v>
      </c>
      <c r="E11" s="102" t="s">
        <v>118</v>
      </c>
      <c r="F11" s="102" t="s">
        <v>126</v>
      </c>
      <c r="G11" s="102" t="s">
        <v>106</v>
      </c>
      <c r="H11" s="102" t="s">
        <v>107</v>
      </c>
      <c r="I11" s="102" t="s">
        <v>127</v>
      </c>
      <c r="J11" s="102" t="s">
        <v>128</v>
      </c>
      <c r="K11" s="102">
        <v>314</v>
      </c>
      <c r="L11" s="103">
        <v>45071</v>
      </c>
      <c r="M11" s="103">
        <v>45015</v>
      </c>
      <c r="N11" s="102" t="s">
        <v>109</v>
      </c>
      <c r="O11" s="102" t="s">
        <v>110</v>
      </c>
    </row>
    <row r="12" spans="1:15" ht="34.799999999999997">
      <c r="A12" s="99" t="str">
        <f t="shared" si="1"/>
        <v>x-202</v>
      </c>
      <c r="B12" s="99">
        <v>202</v>
      </c>
      <c r="C12" s="102" t="s">
        <v>129</v>
      </c>
      <c r="D12" s="102" t="s">
        <v>125</v>
      </c>
      <c r="E12" s="102" t="s">
        <v>118</v>
      </c>
      <c r="F12" s="102" t="s">
        <v>126</v>
      </c>
      <c r="G12" s="102" t="s">
        <v>112</v>
      </c>
      <c r="H12" s="102" t="s">
        <v>107</v>
      </c>
      <c r="I12" s="102" t="s">
        <v>127</v>
      </c>
      <c r="J12" s="102" t="s">
        <v>130</v>
      </c>
      <c r="K12" s="102">
        <v>314</v>
      </c>
      <c r="L12" s="103">
        <v>45071</v>
      </c>
      <c r="M12" s="103">
        <v>45015</v>
      </c>
      <c r="N12" s="102" t="s">
        <v>109</v>
      </c>
      <c r="O12" s="102" t="s">
        <v>110</v>
      </c>
    </row>
    <row r="13" spans="1:15" ht="57.6">
      <c r="A13" s="99" t="str">
        <f t="shared" si="1"/>
        <v>x-202</v>
      </c>
      <c r="B13" s="99">
        <v>202</v>
      </c>
      <c r="C13" s="102" t="s">
        <v>131</v>
      </c>
      <c r="D13" s="102" t="s">
        <v>125</v>
      </c>
      <c r="E13" s="102" t="s">
        <v>118</v>
      </c>
      <c r="F13" s="102" t="s">
        <v>132</v>
      </c>
      <c r="G13" s="102" t="s">
        <v>112</v>
      </c>
      <c r="H13" s="102" t="s">
        <v>107</v>
      </c>
      <c r="I13" s="102" t="s">
        <v>127</v>
      </c>
      <c r="J13" s="102" t="s">
        <v>133</v>
      </c>
      <c r="K13" s="102">
        <v>314</v>
      </c>
      <c r="L13" s="103">
        <v>45071</v>
      </c>
      <c r="M13" s="103">
        <v>45015</v>
      </c>
      <c r="N13" s="102" t="s">
        <v>109</v>
      </c>
      <c r="O13" s="102" t="s">
        <v>110</v>
      </c>
    </row>
    <row r="14" spans="1:15" ht="34.799999999999997">
      <c r="A14" s="99" t="str">
        <f t="shared" si="1"/>
        <v>x-203</v>
      </c>
      <c r="B14" s="99">
        <v>203</v>
      </c>
      <c r="C14" s="102" t="s">
        <v>134</v>
      </c>
      <c r="D14" s="102" t="s">
        <v>114</v>
      </c>
      <c r="E14" s="102" t="s">
        <v>118</v>
      </c>
      <c r="F14" s="102" t="s">
        <v>135</v>
      </c>
      <c r="G14" s="102" t="s">
        <v>106</v>
      </c>
      <c r="H14" s="102" t="s">
        <v>107</v>
      </c>
      <c r="I14" s="102">
        <v>0</v>
      </c>
      <c r="J14" s="102" t="s">
        <v>136</v>
      </c>
      <c r="K14" s="102">
        <v>315</v>
      </c>
      <c r="L14" s="103">
        <v>45071</v>
      </c>
      <c r="M14" s="103">
        <v>45015</v>
      </c>
      <c r="N14" s="102" t="s">
        <v>109</v>
      </c>
      <c r="O14" s="102" t="s">
        <v>110</v>
      </c>
    </row>
    <row r="15" spans="1:15" ht="57.6">
      <c r="A15" s="99" t="str">
        <f t="shared" si="1"/>
        <v>x-203</v>
      </c>
      <c r="B15" s="99">
        <v>203</v>
      </c>
      <c r="C15" s="102" t="s">
        <v>137</v>
      </c>
      <c r="D15" s="102" t="s">
        <v>114</v>
      </c>
      <c r="E15" s="102" t="s">
        <v>118</v>
      </c>
      <c r="F15" s="102" t="s">
        <v>138</v>
      </c>
      <c r="G15" s="102" t="s">
        <v>106</v>
      </c>
      <c r="H15" s="102" t="s">
        <v>107</v>
      </c>
      <c r="I15" s="102">
        <v>0</v>
      </c>
      <c r="J15" s="102" t="s">
        <v>139</v>
      </c>
      <c r="K15" s="102">
        <v>315</v>
      </c>
      <c r="L15" s="103">
        <v>45071</v>
      </c>
      <c r="M15" s="103">
        <v>45015</v>
      </c>
      <c r="N15" s="102" t="s">
        <v>109</v>
      </c>
      <c r="O15" s="102" t="s">
        <v>110</v>
      </c>
    </row>
    <row r="16" spans="1:15" ht="34.799999999999997">
      <c r="A16" s="99" t="str">
        <f t="shared" si="1"/>
        <v>x-203</v>
      </c>
      <c r="B16" s="99">
        <v>203</v>
      </c>
      <c r="C16" s="102" t="s">
        <v>140</v>
      </c>
      <c r="D16" s="102" t="s">
        <v>114</v>
      </c>
      <c r="E16" s="102" t="s">
        <v>118</v>
      </c>
      <c r="F16" s="102" t="s">
        <v>135</v>
      </c>
      <c r="G16" s="102" t="s">
        <v>112</v>
      </c>
      <c r="H16" s="102" t="s">
        <v>107</v>
      </c>
      <c r="I16" s="102">
        <v>0</v>
      </c>
      <c r="J16" s="102" t="s">
        <v>141</v>
      </c>
      <c r="K16" s="102">
        <v>315</v>
      </c>
      <c r="L16" s="103">
        <v>45071</v>
      </c>
      <c r="M16" s="103">
        <v>45015</v>
      </c>
      <c r="N16" s="102" t="s">
        <v>109</v>
      </c>
      <c r="O16" s="102" t="s">
        <v>110</v>
      </c>
    </row>
    <row r="17" spans="1:15" ht="57.6">
      <c r="A17" s="99" t="str">
        <f t="shared" si="1"/>
        <v>x-203</v>
      </c>
      <c r="B17" s="99">
        <v>203</v>
      </c>
      <c r="C17" s="102" t="s">
        <v>142</v>
      </c>
      <c r="D17" s="102" t="s">
        <v>114</v>
      </c>
      <c r="E17" s="102" t="s">
        <v>118</v>
      </c>
      <c r="F17" s="102" t="s">
        <v>143</v>
      </c>
      <c r="G17" s="102" t="s">
        <v>112</v>
      </c>
      <c r="H17" s="102" t="s">
        <v>107</v>
      </c>
      <c r="I17" s="102">
        <v>0</v>
      </c>
      <c r="J17" s="102" t="s">
        <v>144</v>
      </c>
      <c r="K17" s="102">
        <v>315</v>
      </c>
      <c r="L17" s="103">
        <v>45071</v>
      </c>
      <c r="M17" s="103">
        <v>45015</v>
      </c>
      <c r="N17" s="102" t="s">
        <v>109</v>
      </c>
      <c r="O17" s="102" t="s">
        <v>110</v>
      </c>
    </row>
    <row r="18" spans="1:15" ht="34.799999999999997">
      <c r="A18" s="99" t="str">
        <f t="shared" si="1"/>
        <v>x-204</v>
      </c>
      <c r="B18" s="99">
        <v>204</v>
      </c>
      <c r="C18" s="102" t="s">
        <v>145</v>
      </c>
      <c r="D18" s="102" t="s">
        <v>114</v>
      </c>
      <c r="E18" s="102" t="s">
        <v>118</v>
      </c>
      <c r="F18" s="102" t="s">
        <v>146</v>
      </c>
      <c r="G18" s="102" t="s">
        <v>106</v>
      </c>
      <c r="H18" s="102" t="s">
        <v>107</v>
      </c>
      <c r="I18" s="102">
        <v>0</v>
      </c>
      <c r="J18" s="102" t="s">
        <v>147</v>
      </c>
      <c r="K18" s="102">
        <v>316</v>
      </c>
      <c r="L18" s="103">
        <v>45071</v>
      </c>
      <c r="M18" s="103">
        <v>45015</v>
      </c>
      <c r="N18" s="102" t="s">
        <v>109</v>
      </c>
      <c r="O18" s="102" t="s">
        <v>110</v>
      </c>
    </row>
    <row r="19" spans="1:15" ht="57.6">
      <c r="A19" s="99" t="str">
        <f t="shared" si="1"/>
        <v>x-204</v>
      </c>
      <c r="B19" s="99">
        <v>204</v>
      </c>
      <c r="C19" s="102" t="s">
        <v>148</v>
      </c>
      <c r="D19" s="102" t="s">
        <v>114</v>
      </c>
      <c r="E19" s="102" t="s">
        <v>118</v>
      </c>
      <c r="F19" s="102" t="s">
        <v>149</v>
      </c>
      <c r="G19" s="102" t="s">
        <v>106</v>
      </c>
      <c r="H19" s="102" t="s">
        <v>107</v>
      </c>
      <c r="I19" s="102">
        <v>0</v>
      </c>
      <c r="J19" s="102" t="s">
        <v>150</v>
      </c>
      <c r="K19" s="102">
        <v>316</v>
      </c>
      <c r="L19" s="103">
        <v>45071</v>
      </c>
      <c r="M19" s="103">
        <v>45015</v>
      </c>
      <c r="N19" s="102" t="s">
        <v>109</v>
      </c>
      <c r="O19" s="102" t="s">
        <v>110</v>
      </c>
    </row>
    <row r="20" spans="1:15" ht="34.799999999999997">
      <c r="A20" s="99" t="str">
        <f t="shared" si="1"/>
        <v>x-204</v>
      </c>
      <c r="B20" s="99">
        <v>204</v>
      </c>
      <c r="C20" s="102" t="s">
        <v>151</v>
      </c>
      <c r="D20" s="102" t="s">
        <v>114</v>
      </c>
      <c r="E20" s="102" t="s">
        <v>118</v>
      </c>
      <c r="F20" s="102" t="s">
        <v>146</v>
      </c>
      <c r="G20" s="102" t="s">
        <v>112</v>
      </c>
      <c r="H20" s="102" t="s">
        <v>107</v>
      </c>
      <c r="I20" s="102">
        <v>0</v>
      </c>
      <c r="J20" s="102" t="s">
        <v>152</v>
      </c>
      <c r="K20" s="102">
        <v>316</v>
      </c>
      <c r="L20" s="103">
        <v>45071</v>
      </c>
      <c r="M20" s="103">
        <v>45015</v>
      </c>
      <c r="N20" s="102" t="s">
        <v>109</v>
      </c>
      <c r="O20" s="102" t="s">
        <v>110</v>
      </c>
    </row>
    <row r="21" spans="1:15" ht="57.6">
      <c r="A21" s="99" t="str">
        <f t="shared" si="1"/>
        <v>x-204</v>
      </c>
      <c r="B21" s="99">
        <v>204</v>
      </c>
      <c r="C21" s="102" t="s">
        <v>153</v>
      </c>
      <c r="D21" s="102" t="s">
        <v>114</v>
      </c>
      <c r="E21" s="102" t="s">
        <v>118</v>
      </c>
      <c r="F21" s="102" t="s">
        <v>154</v>
      </c>
      <c r="G21" s="102" t="s">
        <v>112</v>
      </c>
      <c r="H21" s="102" t="s">
        <v>107</v>
      </c>
      <c r="I21" s="102">
        <v>0</v>
      </c>
      <c r="J21" s="102" t="s">
        <v>155</v>
      </c>
      <c r="K21" s="102">
        <v>316</v>
      </c>
      <c r="L21" s="103">
        <v>45071</v>
      </c>
      <c r="M21" s="103">
        <v>45015</v>
      </c>
      <c r="N21" s="102" t="s">
        <v>109</v>
      </c>
      <c r="O21" s="102" t="s">
        <v>110</v>
      </c>
    </row>
    <row r="22" spans="1:15" ht="34.799999999999997">
      <c r="A22" s="99" t="str">
        <f t="shared" si="1"/>
        <v>x-205</v>
      </c>
      <c r="B22" s="99">
        <v>205</v>
      </c>
      <c r="C22" s="102" t="s">
        <v>156</v>
      </c>
      <c r="D22" s="102" t="s">
        <v>114</v>
      </c>
      <c r="E22" s="102" t="s">
        <v>118</v>
      </c>
      <c r="F22" s="102" t="s">
        <v>157</v>
      </c>
      <c r="G22" s="102" t="s">
        <v>106</v>
      </c>
      <c r="H22" s="102" t="s">
        <v>107</v>
      </c>
      <c r="I22" s="102">
        <v>0</v>
      </c>
      <c r="J22" s="102" t="s">
        <v>158</v>
      </c>
      <c r="K22" s="102">
        <v>317</v>
      </c>
      <c r="L22" s="103">
        <v>45071</v>
      </c>
      <c r="M22" s="103">
        <v>45015</v>
      </c>
      <c r="N22" s="102" t="s">
        <v>109</v>
      </c>
      <c r="O22" s="102" t="s">
        <v>110</v>
      </c>
    </row>
    <row r="23" spans="1:15" ht="57.6">
      <c r="A23" s="99" t="str">
        <f t="shared" si="1"/>
        <v>x-205</v>
      </c>
      <c r="B23" s="99">
        <v>205</v>
      </c>
      <c r="C23" s="102" t="s">
        <v>159</v>
      </c>
      <c r="D23" s="102" t="s">
        <v>114</v>
      </c>
      <c r="E23" s="102" t="s">
        <v>118</v>
      </c>
      <c r="F23" s="102" t="s">
        <v>160</v>
      </c>
      <c r="G23" s="102" t="s">
        <v>106</v>
      </c>
      <c r="H23" s="102" t="s">
        <v>107</v>
      </c>
      <c r="I23" s="102">
        <v>0</v>
      </c>
      <c r="J23" s="102" t="s">
        <v>161</v>
      </c>
      <c r="K23" s="102">
        <v>317</v>
      </c>
      <c r="L23" s="103">
        <v>45071</v>
      </c>
      <c r="M23" s="103">
        <v>45015</v>
      </c>
      <c r="N23" s="102" t="s">
        <v>109</v>
      </c>
      <c r="O23" s="102" t="s">
        <v>110</v>
      </c>
    </row>
    <row r="24" spans="1:15" ht="34.799999999999997">
      <c r="A24" s="99" t="str">
        <f t="shared" si="1"/>
        <v>x-205</v>
      </c>
      <c r="B24" s="99">
        <v>205</v>
      </c>
      <c r="C24" s="102" t="s">
        <v>162</v>
      </c>
      <c r="D24" s="102" t="s">
        <v>114</v>
      </c>
      <c r="E24" s="102" t="s">
        <v>118</v>
      </c>
      <c r="F24" s="102" t="s">
        <v>157</v>
      </c>
      <c r="G24" s="102" t="s">
        <v>112</v>
      </c>
      <c r="H24" s="102" t="s">
        <v>107</v>
      </c>
      <c r="I24" s="102">
        <v>0</v>
      </c>
      <c r="J24" s="102" t="s">
        <v>163</v>
      </c>
      <c r="K24" s="102">
        <v>317</v>
      </c>
      <c r="L24" s="103">
        <v>45071</v>
      </c>
      <c r="M24" s="103">
        <v>45015</v>
      </c>
      <c r="N24" s="102" t="s">
        <v>109</v>
      </c>
      <c r="O24" s="102" t="s">
        <v>110</v>
      </c>
    </row>
    <row r="25" spans="1:15" ht="57.6">
      <c r="A25" s="99" t="str">
        <f t="shared" si="1"/>
        <v>x-205</v>
      </c>
      <c r="B25" s="99">
        <v>205</v>
      </c>
      <c r="C25" s="102" t="s">
        <v>164</v>
      </c>
      <c r="D25" s="102" t="s">
        <v>114</v>
      </c>
      <c r="E25" s="102" t="s">
        <v>118</v>
      </c>
      <c r="F25" s="102" t="s">
        <v>165</v>
      </c>
      <c r="G25" s="102" t="s">
        <v>112</v>
      </c>
      <c r="H25" s="102" t="s">
        <v>107</v>
      </c>
      <c r="I25" s="102">
        <v>0</v>
      </c>
      <c r="J25" s="102" t="s">
        <v>166</v>
      </c>
      <c r="K25" s="102">
        <v>317</v>
      </c>
      <c r="L25" s="103">
        <v>45071</v>
      </c>
      <c r="M25" s="103">
        <v>45015</v>
      </c>
      <c r="N25" s="102" t="s">
        <v>109</v>
      </c>
      <c r="O25" s="102" t="s">
        <v>110</v>
      </c>
    </row>
    <row r="26" spans="1:15" ht="46.2">
      <c r="A26" s="99" t="str">
        <f t="shared" si="1"/>
        <v>x-208</v>
      </c>
      <c r="B26" s="99">
        <v>208</v>
      </c>
      <c r="C26" s="102" t="s">
        <v>167</v>
      </c>
      <c r="D26" s="102" t="s">
        <v>114</v>
      </c>
      <c r="E26" s="102" t="s">
        <v>168</v>
      </c>
      <c r="F26" s="102" t="s">
        <v>169</v>
      </c>
      <c r="G26" s="102" t="s">
        <v>112</v>
      </c>
      <c r="H26" s="102" t="s">
        <v>107</v>
      </c>
      <c r="I26" s="102">
        <v>0</v>
      </c>
      <c r="J26" s="102" t="s">
        <v>170</v>
      </c>
      <c r="K26" s="102">
        <v>209</v>
      </c>
      <c r="L26" s="103">
        <v>45135</v>
      </c>
      <c r="M26" s="103">
        <v>45015</v>
      </c>
      <c r="N26" s="102" t="s">
        <v>109</v>
      </c>
      <c r="O26" s="102" t="s">
        <v>110</v>
      </c>
    </row>
    <row r="27" spans="1:15" ht="46.2">
      <c r="A27" s="99" t="str">
        <f t="shared" si="1"/>
        <v>x-208</v>
      </c>
      <c r="B27" s="99">
        <v>208</v>
      </c>
      <c r="C27" s="102" t="s">
        <v>171</v>
      </c>
      <c r="D27" s="102" t="s">
        <v>114</v>
      </c>
      <c r="E27" s="102" t="s">
        <v>168</v>
      </c>
      <c r="F27" s="102" t="s">
        <v>169</v>
      </c>
      <c r="G27" s="102" t="s">
        <v>106</v>
      </c>
      <c r="H27" s="102" t="s">
        <v>107</v>
      </c>
      <c r="I27" s="102">
        <v>0</v>
      </c>
      <c r="J27" s="102" t="s">
        <v>172</v>
      </c>
      <c r="K27" s="102">
        <v>209</v>
      </c>
      <c r="L27" s="103">
        <v>45135</v>
      </c>
      <c r="M27" s="103">
        <v>45015</v>
      </c>
      <c r="N27" s="102" t="s">
        <v>109</v>
      </c>
      <c r="O27" s="102" t="s">
        <v>110</v>
      </c>
    </row>
    <row r="28" spans="1:15" ht="34.799999999999997">
      <c r="A28" s="99" t="str">
        <f t="shared" si="1"/>
        <v>x-209</v>
      </c>
      <c r="B28" s="99">
        <v>209</v>
      </c>
      <c r="C28" s="102">
        <v>208</v>
      </c>
      <c r="D28" s="102" t="s">
        <v>114</v>
      </c>
      <c r="E28" s="102" t="s">
        <v>168</v>
      </c>
      <c r="F28" s="102" t="s">
        <v>173</v>
      </c>
      <c r="G28" s="102" t="s">
        <v>174</v>
      </c>
      <c r="H28" s="102" t="s">
        <v>107</v>
      </c>
      <c r="I28" s="102">
        <v>0</v>
      </c>
      <c r="J28" s="102" t="s">
        <v>175</v>
      </c>
      <c r="K28" s="102"/>
      <c r="L28" s="103">
        <v>45135</v>
      </c>
      <c r="M28" s="103">
        <v>45015</v>
      </c>
      <c r="N28" s="102" t="s">
        <v>109</v>
      </c>
      <c r="O28" s="102" t="s">
        <v>110</v>
      </c>
    </row>
    <row r="29" spans="1:15" ht="46.2">
      <c r="A29" s="99" t="str">
        <f t="shared" si="1"/>
        <v>x-301</v>
      </c>
      <c r="B29" s="99">
        <v>301</v>
      </c>
      <c r="C29" s="102" t="s">
        <v>176</v>
      </c>
      <c r="D29" s="102" t="s">
        <v>177</v>
      </c>
      <c r="E29" s="102" t="s">
        <v>178</v>
      </c>
      <c r="F29" s="102" t="s">
        <v>179</v>
      </c>
      <c r="G29" s="102" t="s">
        <v>106</v>
      </c>
      <c r="H29" s="102" t="s">
        <v>107</v>
      </c>
      <c r="I29" s="102">
        <v>0</v>
      </c>
      <c r="J29" s="102" t="s">
        <v>180</v>
      </c>
      <c r="K29" s="102" t="s">
        <v>181</v>
      </c>
      <c r="L29" s="103">
        <v>45071</v>
      </c>
      <c r="M29" s="103">
        <v>45015</v>
      </c>
      <c r="N29" s="102" t="s">
        <v>109</v>
      </c>
      <c r="O29" s="102" t="s">
        <v>110</v>
      </c>
    </row>
    <row r="30" spans="1:15" ht="46.2">
      <c r="A30" s="99" t="str">
        <f t="shared" si="1"/>
        <v>x-301</v>
      </c>
      <c r="B30" s="99">
        <v>301</v>
      </c>
      <c r="C30" s="102" t="s">
        <v>182</v>
      </c>
      <c r="D30" s="102" t="s">
        <v>177</v>
      </c>
      <c r="E30" s="102" t="s">
        <v>178</v>
      </c>
      <c r="F30" s="102" t="s">
        <v>179</v>
      </c>
      <c r="G30" s="102" t="s">
        <v>112</v>
      </c>
      <c r="H30" s="102" t="s">
        <v>107</v>
      </c>
      <c r="I30" s="102">
        <v>0</v>
      </c>
      <c r="J30" s="102" t="s">
        <v>183</v>
      </c>
      <c r="K30" s="102" t="s">
        <v>181</v>
      </c>
      <c r="L30" s="103">
        <v>45071</v>
      </c>
      <c r="M30" s="103">
        <v>45015</v>
      </c>
      <c r="N30" s="102" t="s">
        <v>109</v>
      </c>
      <c r="O30" s="102" t="s">
        <v>110</v>
      </c>
    </row>
    <row r="31" spans="1:15" ht="46.2">
      <c r="A31" s="99" t="str">
        <f t="shared" si="1"/>
        <v>x-302</v>
      </c>
      <c r="B31" s="99">
        <v>302</v>
      </c>
      <c r="C31" s="102" t="s">
        <v>184</v>
      </c>
      <c r="D31" s="102" t="s">
        <v>177</v>
      </c>
      <c r="E31" s="102" t="s">
        <v>178</v>
      </c>
      <c r="F31" s="102" t="s">
        <v>185</v>
      </c>
      <c r="G31" s="102" t="s">
        <v>106</v>
      </c>
      <c r="H31" s="102" t="s">
        <v>107</v>
      </c>
      <c r="I31" s="102">
        <v>0</v>
      </c>
      <c r="J31" s="102" t="s">
        <v>186</v>
      </c>
      <c r="K31" s="102"/>
      <c r="L31" s="103">
        <v>45071</v>
      </c>
      <c r="M31" s="103">
        <v>45015</v>
      </c>
      <c r="N31" s="102" t="s">
        <v>109</v>
      </c>
      <c r="O31" s="102" t="s">
        <v>110</v>
      </c>
    </row>
    <row r="32" spans="1:15" ht="46.2">
      <c r="A32" s="99" t="str">
        <f t="shared" ref="A32:A60" si="2">HYPERLINK("#'x-"&amp;B32 &amp; "'!A1","x-"&amp;B32)</f>
        <v>x-302</v>
      </c>
      <c r="B32" s="99">
        <v>302</v>
      </c>
      <c r="C32" s="102" t="s">
        <v>187</v>
      </c>
      <c r="D32" s="102" t="s">
        <v>177</v>
      </c>
      <c r="E32" s="102" t="s">
        <v>178</v>
      </c>
      <c r="F32" s="102" t="s">
        <v>185</v>
      </c>
      <c r="G32" s="102" t="s">
        <v>112</v>
      </c>
      <c r="H32" s="102" t="s">
        <v>107</v>
      </c>
      <c r="I32" s="102">
        <v>0</v>
      </c>
      <c r="J32" s="102" t="s">
        <v>188</v>
      </c>
      <c r="K32" s="102"/>
      <c r="L32" s="103">
        <v>45071</v>
      </c>
      <c r="M32" s="103">
        <v>45015</v>
      </c>
      <c r="N32" s="102" t="s">
        <v>109</v>
      </c>
      <c r="O32" s="102" t="s">
        <v>110</v>
      </c>
    </row>
    <row r="33" spans="1:15" ht="34.799999999999997">
      <c r="A33" s="99" t="str">
        <f t="shared" si="2"/>
        <v>x-306</v>
      </c>
      <c r="B33" s="99">
        <v>306</v>
      </c>
      <c r="C33" s="102" t="s">
        <v>189</v>
      </c>
      <c r="D33" s="102" t="s">
        <v>190</v>
      </c>
      <c r="E33" s="102" t="s">
        <v>191</v>
      </c>
      <c r="F33" s="102" t="s">
        <v>192</v>
      </c>
      <c r="G33" s="102" t="s">
        <v>106</v>
      </c>
      <c r="H33" s="102" t="s">
        <v>107</v>
      </c>
      <c r="I33" s="102">
        <v>5</v>
      </c>
      <c r="J33" s="102" t="s">
        <v>193</v>
      </c>
      <c r="K33" s="102"/>
      <c r="L33" s="103">
        <v>45071</v>
      </c>
      <c r="M33" s="103">
        <v>45015</v>
      </c>
      <c r="N33" s="102" t="s">
        <v>109</v>
      </c>
      <c r="O33" s="102" t="s">
        <v>110</v>
      </c>
    </row>
    <row r="34" spans="1:15" ht="34.799999999999997">
      <c r="A34" s="99" t="str">
        <f t="shared" si="2"/>
        <v>x-306</v>
      </c>
      <c r="B34" s="99">
        <v>306</v>
      </c>
      <c r="C34" s="102" t="s">
        <v>194</v>
      </c>
      <c r="D34" s="102" t="s">
        <v>190</v>
      </c>
      <c r="E34" s="102" t="s">
        <v>191</v>
      </c>
      <c r="F34" s="102" t="s">
        <v>195</v>
      </c>
      <c r="G34" s="102" t="s">
        <v>112</v>
      </c>
      <c r="H34" s="102" t="s">
        <v>107</v>
      </c>
      <c r="I34" s="102">
        <v>5</v>
      </c>
      <c r="J34" s="102" t="s">
        <v>196</v>
      </c>
      <c r="K34" s="102"/>
      <c r="L34" s="103">
        <v>45071</v>
      </c>
      <c r="M34" s="103">
        <v>45015</v>
      </c>
      <c r="N34" s="102" t="s">
        <v>109</v>
      </c>
      <c r="O34" s="102" t="s">
        <v>110</v>
      </c>
    </row>
    <row r="35" spans="1:15" ht="34.799999999999997">
      <c r="A35" s="99" t="str">
        <f t="shared" si="2"/>
        <v>x-307</v>
      </c>
      <c r="B35" s="99">
        <v>307</v>
      </c>
      <c r="C35" s="102" t="s">
        <v>197</v>
      </c>
      <c r="D35" s="102" t="s">
        <v>198</v>
      </c>
      <c r="E35" s="102" t="s">
        <v>191</v>
      </c>
      <c r="F35" s="102" t="s">
        <v>199</v>
      </c>
      <c r="G35" s="102" t="s">
        <v>106</v>
      </c>
      <c r="H35" s="102" t="s">
        <v>107</v>
      </c>
      <c r="I35" s="102" t="s">
        <v>127</v>
      </c>
      <c r="J35" s="102" t="s">
        <v>200</v>
      </c>
      <c r="K35" s="102"/>
      <c r="L35" s="103">
        <v>45071</v>
      </c>
      <c r="M35" s="103">
        <v>45015</v>
      </c>
      <c r="N35" s="102" t="s">
        <v>109</v>
      </c>
      <c r="O35" s="102" t="s">
        <v>110</v>
      </c>
    </row>
    <row r="36" spans="1:15" ht="34.799999999999997">
      <c r="A36" s="99" t="str">
        <f t="shared" si="2"/>
        <v>x-307</v>
      </c>
      <c r="B36" s="99">
        <v>307</v>
      </c>
      <c r="C36" s="102" t="s">
        <v>201</v>
      </c>
      <c r="D36" s="102" t="s">
        <v>198</v>
      </c>
      <c r="E36" s="102" t="s">
        <v>191</v>
      </c>
      <c r="F36" s="102" t="s">
        <v>202</v>
      </c>
      <c r="G36" s="102" t="s">
        <v>112</v>
      </c>
      <c r="H36" s="102" t="s">
        <v>107</v>
      </c>
      <c r="I36" s="102" t="s">
        <v>127</v>
      </c>
      <c r="J36" s="102" t="s">
        <v>203</v>
      </c>
      <c r="K36" s="102"/>
      <c r="L36" s="103">
        <v>45071</v>
      </c>
      <c r="M36" s="103">
        <v>45015</v>
      </c>
      <c r="N36" s="102" t="s">
        <v>109</v>
      </c>
      <c r="O36" s="102" t="s">
        <v>110</v>
      </c>
    </row>
    <row r="37" spans="1:15" ht="34.799999999999997">
      <c r="A37" s="99" t="str">
        <f t="shared" si="2"/>
        <v>x-308</v>
      </c>
      <c r="B37" s="99">
        <v>308</v>
      </c>
      <c r="C37" s="102" t="s">
        <v>204</v>
      </c>
      <c r="D37" s="102" t="s">
        <v>114</v>
      </c>
      <c r="E37" s="102" t="s">
        <v>191</v>
      </c>
      <c r="F37" s="102" t="s">
        <v>205</v>
      </c>
      <c r="G37" s="102" t="s">
        <v>106</v>
      </c>
      <c r="H37" s="102" t="s">
        <v>107</v>
      </c>
      <c r="I37" s="102">
        <v>0</v>
      </c>
      <c r="J37" s="102" t="s">
        <v>206</v>
      </c>
      <c r="K37" s="102"/>
      <c r="L37" s="103">
        <v>45071</v>
      </c>
      <c r="M37" s="103">
        <v>45015</v>
      </c>
      <c r="N37" s="102" t="s">
        <v>109</v>
      </c>
      <c r="O37" s="102" t="s">
        <v>110</v>
      </c>
    </row>
    <row r="38" spans="1:15" ht="34.799999999999997">
      <c r="A38" s="99" t="str">
        <f t="shared" si="2"/>
        <v>x-308</v>
      </c>
      <c r="B38" s="99">
        <v>308</v>
      </c>
      <c r="C38" s="102" t="s">
        <v>207</v>
      </c>
      <c r="D38" s="102" t="s">
        <v>114</v>
      </c>
      <c r="E38" s="102" t="s">
        <v>191</v>
      </c>
      <c r="F38" s="102" t="s">
        <v>205</v>
      </c>
      <c r="G38" s="102" t="s">
        <v>112</v>
      </c>
      <c r="H38" s="102" t="s">
        <v>107</v>
      </c>
      <c r="I38" s="102">
        <v>0</v>
      </c>
      <c r="J38" s="102" t="s">
        <v>208</v>
      </c>
      <c r="K38" s="102"/>
      <c r="L38" s="103">
        <v>45071</v>
      </c>
      <c r="M38" s="103">
        <v>45015</v>
      </c>
      <c r="N38" s="102" t="s">
        <v>109</v>
      </c>
      <c r="O38" s="102" t="s">
        <v>110</v>
      </c>
    </row>
    <row r="39" spans="1:15" ht="34.799999999999997">
      <c r="A39" s="99" t="str">
        <f t="shared" si="2"/>
        <v>x-309</v>
      </c>
      <c r="B39" s="99">
        <v>309</v>
      </c>
      <c r="C39" s="102" t="s">
        <v>209</v>
      </c>
      <c r="D39" s="102" t="s">
        <v>114</v>
      </c>
      <c r="E39" s="102" t="s">
        <v>191</v>
      </c>
      <c r="F39" s="102" t="s">
        <v>210</v>
      </c>
      <c r="G39" s="102" t="s">
        <v>106</v>
      </c>
      <c r="H39" s="102" t="s">
        <v>107</v>
      </c>
      <c r="I39" s="102">
        <v>0</v>
      </c>
      <c r="J39" s="102" t="s">
        <v>211</v>
      </c>
      <c r="K39" s="102"/>
      <c r="L39" s="103">
        <v>45071</v>
      </c>
      <c r="M39" s="103">
        <v>45015</v>
      </c>
      <c r="N39" s="102" t="s">
        <v>109</v>
      </c>
      <c r="O39" s="102" t="s">
        <v>110</v>
      </c>
    </row>
    <row r="40" spans="1:15" ht="34.799999999999997">
      <c r="A40" s="99" t="str">
        <f t="shared" si="2"/>
        <v>x-309</v>
      </c>
      <c r="B40" s="99">
        <v>309</v>
      </c>
      <c r="C40" s="102" t="s">
        <v>212</v>
      </c>
      <c r="D40" s="102" t="s">
        <v>114</v>
      </c>
      <c r="E40" s="102" t="s">
        <v>191</v>
      </c>
      <c r="F40" s="102" t="s">
        <v>210</v>
      </c>
      <c r="G40" s="102" t="s">
        <v>112</v>
      </c>
      <c r="H40" s="102" t="s">
        <v>107</v>
      </c>
      <c r="I40" s="102">
        <v>0</v>
      </c>
      <c r="J40" s="102" t="s">
        <v>213</v>
      </c>
      <c r="K40" s="102"/>
      <c r="L40" s="103">
        <v>45071</v>
      </c>
      <c r="M40" s="103">
        <v>45015</v>
      </c>
      <c r="N40" s="102" t="s">
        <v>109</v>
      </c>
      <c r="O40" s="102" t="s">
        <v>110</v>
      </c>
    </row>
    <row r="41" spans="1:15" ht="34.799999999999997">
      <c r="A41" s="99" t="str">
        <f t="shared" si="2"/>
        <v>x-310</v>
      </c>
      <c r="B41" s="99">
        <v>310</v>
      </c>
      <c r="C41" s="102" t="s">
        <v>214</v>
      </c>
      <c r="D41" s="102" t="s">
        <v>114</v>
      </c>
      <c r="E41" s="102" t="s">
        <v>191</v>
      </c>
      <c r="F41" s="102" t="s">
        <v>215</v>
      </c>
      <c r="G41" s="102" t="s">
        <v>106</v>
      </c>
      <c r="H41" s="102" t="s">
        <v>107</v>
      </c>
      <c r="I41" s="102">
        <v>0</v>
      </c>
      <c r="J41" s="102" t="s">
        <v>216</v>
      </c>
      <c r="K41" s="102"/>
      <c r="L41" s="103">
        <v>45071</v>
      </c>
      <c r="M41" s="103">
        <v>45015</v>
      </c>
      <c r="N41" s="102" t="s">
        <v>109</v>
      </c>
      <c r="O41" s="102" t="s">
        <v>110</v>
      </c>
    </row>
    <row r="42" spans="1:15" ht="34.799999999999997">
      <c r="A42" s="99" t="str">
        <f t="shared" si="2"/>
        <v>x-310</v>
      </c>
      <c r="B42" s="99">
        <v>310</v>
      </c>
      <c r="C42" s="102" t="s">
        <v>217</v>
      </c>
      <c r="D42" s="102" t="s">
        <v>114</v>
      </c>
      <c r="E42" s="102" t="s">
        <v>191</v>
      </c>
      <c r="F42" s="102" t="s">
        <v>215</v>
      </c>
      <c r="G42" s="102" t="s">
        <v>112</v>
      </c>
      <c r="H42" s="102" t="s">
        <v>107</v>
      </c>
      <c r="I42" s="102">
        <v>0</v>
      </c>
      <c r="J42" s="102" t="s">
        <v>218</v>
      </c>
      <c r="K42" s="102"/>
      <c r="L42" s="103">
        <v>45071</v>
      </c>
      <c r="M42" s="103">
        <v>45015</v>
      </c>
      <c r="N42" s="102" t="s">
        <v>109</v>
      </c>
      <c r="O42" s="102" t="s">
        <v>110</v>
      </c>
    </row>
    <row r="43" spans="1:15" ht="80.400000000000006">
      <c r="A43" s="99" t="str">
        <f t="shared" si="2"/>
        <v>x-311</v>
      </c>
      <c r="B43" s="99">
        <v>311</v>
      </c>
      <c r="C43" s="102">
        <v>311</v>
      </c>
      <c r="D43" s="102" t="s">
        <v>177</v>
      </c>
      <c r="E43" s="102" t="s">
        <v>191</v>
      </c>
      <c r="F43" s="102" t="s">
        <v>219</v>
      </c>
      <c r="G43" s="102" t="s">
        <v>115</v>
      </c>
      <c r="H43" s="102" t="s">
        <v>220</v>
      </c>
      <c r="I43" s="102" t="s">
        <v>221</v>
      </c>
      <c r="J43" s="102" t="s">
        <v>222</v>
      </c>
      <c r="K43" s="102"/>
      <c r="L43" s="103">
        <v>45071</v>
      </c>
      <c r="M43" s="103">
        <v>45015</v>
      </c>
      <c r="N43" s="102" t="s">
        <v>109</v>
      </c>
      <c r="O43" s="102" t="s">
        <v>110</v>
      </c>
    </row>
    <row r="44" spans="1:15" ht="80.400000000000006">
      <c r="A44" s="99" t="str">
        <f t="shared" si="2"/>
        <v>x-311</v>
      </c>
      <c r="B44" s="99">
        <v>311</v>
      </c>
      <c r="C44" s="102">
        <v>311</v>
      </c>
      <c r="D44" s="102" t="s">
        <v>177</v>
      </c>
      <c r="E44" s="102" t="s">
        <v>191</v>
      </c>
      <c r="F44" s="102" t="s">
        <v>223</v>
      </c>
      <c r="G44" s="102" t="s">
        <v>115</v>
      </c>
      <c r="H44" s="102" t="s">
        <v>220</v>
      </c>
      <c r="I44" s="102" t="s">
        <v>221</v>
      </c>
      <c r="J44" s="102" t="s">
        <v>224</v>
      </c>
      <c r="K44" s="102"/>
      <c r="L44" s="103">
        <v>45071</v>
      </c>
      <c r="M44" s="103">
        <v>45015</v>
      </c>
      <c r="N44" s="102" t="s">
        <v>109</v>
      </c>
      <c r="O44" s="102" t="s">
        <v>110</v>
      </c>
    </row>
    <row r="45" spans="1:15" ht="80.400000000000006">
      <c r="A45" s="99" t="str">
        <f t="shared" si="2"/>
        <v>x-312</v>
      </c>
      <c r="B45" s="99">
        <v>312</v>
      </c>
      <c r="C45" s="102">
        <v>312</v>
      </c>
      <c r="D45" s="102" t="s">
        <v>177</v>
      </c>
      <c r="E45" s="102" t="s">
        <v>191</v>
      </c>
      <c r="F45" s="102" t="s">
        <v>225</v>
      </c>
      <c r="G45" s="102" t="s">
        <v>115</v>
      </c>
      <c r="H45" s="102" t="s">
        <v>220</v>
      </c>
      <c r="I45" s="102" t="s">
        <v>221</v>
      </c>
      <c r="J45" s="102" t="s">
        <v>226</v>
      </c>
      <c r="K45" s="102"/>
      <c r="L45" s="103">
        <v>45071</v>
      </c>
      <c r="M45" s="103">
        <v>45015</v>
      </c>
      <c r="N45" s="102" t="s">
        <v>109</v>
      </c>
      <c r="O45" s="102" t="s">
        <v>110</v>
      </c>
    </row>
    <row r="46" spans="1:15" ht="80.400000000000006">
      <c r="A46" s="99" t="str">
        <f t="shared" si="2"/>
        <v>x-312</v>
      </c>
      <c r="B46" s="99">
        <v>312</v>
      </c>
      <c r="C46" s="102">
        <v>312</v>
      </c>
      <c r="D46" s="102" t="s">
        <v>177</v>
      </c>
      <c r="E46" s="102" t="s">
        <v>191</v>
      </c>
      <c r="F46" s="102" t="s">
        <v>227</v>
      </c>
      <c r="G46" s="102" t="s">
        <v>115</v>
      </c>
      <c r="H46" s="102" t="s">
        <v>220</v>
      </c>
      <c r="I46" s="102" t="s">
        <v>221</v>
      </c>
      <c r="J46" s="102" t="s">
        <v>228</v>
      </c>
      <c r="K46" s="102"/>
      <c r="L46" s="103">
        <v>45071</v>
      </c>
      <c r="M46" s="103">
        <v>45015</v>
      </c>
      <c r="N46" s="102" t="s">
        <v>109</v>
      </c>
      <c r="O46" s="102" t="s">
        <v>110</v>
      </c>
    </row>
    <row r="47" spans="1:15" ht="46.2">
      <c r="A47" s="99" t="str">
        <f t="shared" si="2"/>
        <v>x-313</v>
      </c>
      <c r="B47" s="99">
        <v>313</v>
      </c>
      <c r="C47" s="102">
        <v>201</v>
      </c>
      <c r="D47" s="102" t="s">
        <v>117</v>
      </c>
      <c r="E47" s="102" t="s">
        <v>118</v>
      </c>
      <c r="F47" s="102" t="s">
        <v>229</v>
      </c>
      <c r="G47" s="102" t="s">
        <v>174</v>
      </c>
      <c r="H47" s="102" t="s">
        <v>107</v>
      </c>
      <c r="I47" s="102" t="s">
        <v>120</v>
      </c>
      <c r="J47" s="102" t="s">
        <v>230</v>
      </c>
      <c r="K47" s="102"/>
      <c r="L47" s="103">
        <v>45071</v>
      </c>
      <c r="M47" s="103">
        <v>45015</v>
      </c>
      <c r="N47" s="102" t="s">
        <v>109</v>
      </c>
      <c r="O47" s="102" t="s">
        <v>110</v>
      </c>
    </row>
    <row r="48" spans="1:15" ht="46.2">
      <c r="A48" s="99" t="str">
        <f t="shared" si="2"/>
        <v>x-314</v>
      </c>
      <c r="B48" s="99">
        <v>314</v>
      </c>
      <c r="C48" s="102">
        <v>202</v>
      </c>
      <c r="D48" s="102" t="s">
        <v>125</v>
      </c>
      <c r="E48" s="102" t="s">
        <v>118</v>
      </c>
      <c r="F48" s="102" t="s">
        <v>231</v>
      </c>
      <c r="G48" s="102" t="s">
        <v>174</v>
      </c>
      <c r="H48" s="102" t="s">
        <v>107</v>
      </c>
      <c r="I48" s="102" t="s">
        <v>127</v>
      </c>
      <c r="J48" s="102" t="s">
        <v>232</v>
      </c>
      <c r="K48" s="102"/>
      <c r="L48" s="103">
        <v>45071</v>
      </c>
      <c r="M48" s="103">
        <v>45015</v>
      </c>
      <c r="N48" s="102" t="s">
        <v>109</v>
      </c>
      <c r="O48" s="102" t="s">
        <v>110</v>
      </c>
    </row>
    <row r="49" spans="1:15" ht="46.2">
      <c r="A49" s="99" t="str">
        <f t="shared" si="2"/>
        <v>x-315</v>
      </c>
      <c r="B49" s="99">
        <v>315</v>
      </c>
      <c r="C49" s="102">
        <v>203</v>
      </c>
      <c r="D49" s="102" t="s">
        <v>114</v>
      </c>
      <c r="E49" s="102" t="s">
        <v>118</v>
      </c>
      <c r="F49" s="102" t="s">
        <v>233</v>
      </c>
      <c r="G49" s="102" t="s">
        <v>174</v>
      </c>
      <c r="H49" s="102" t="s">
        <v>107</v>
      </c>
      <c r="I49" s="102">
        <v>0</v>
      </c>
      <c r="J49" s="102" t="s">
        <v>234</v>
      </c>
      <c r="K49" s="102"/>
      <c r="L49" s="103">
        <v>45071</v>
      </c>
      <c r="M49" s="103">
        <v>45015</v>
      </c>
      <c r="N49" s="102" t="s">
        <v>109</v>
      </c>
      <c r="O49" s="102" t="s">
        <v>110</v>
      </c>
    </row>
    <row r="50" spans="1:15" ht="46.2">
      <c r="A50" s="99" t="str">
        <f t="shared" si="2"/>
        <v>x-316</v>
      </c>
      <c r="B50" s="99">
        <v>316</v>
      </c>
      <c r="C50" s="102">
        <v>204</v>
      </c>
      <c r="D50" s="102" t="s">
        <v>114</v>
      </c>
      <c r="E50" s="102" t="s">
        <v>118</v>
      </c>
      <c r="F50" s="102" t="s">
        <v>235</v>
      </c>
      <c r="G50" s="102" t="s">
        <v>174</v>
      </c>
      <c r="H50" s="102" t="s">
        <v>107</v>
      </c>
      <c r="I50" s="102">
        <v>0</v>
      </c>
      <c r="J50" s="102" t="s">
        <v>236</v>
      </c>
      <c r="K50" s="102"/>
      <c r="L50" s="103">
        <v>45071</v>
      </c>
      <c r="M50" s="103">
        <v>45015</v>
      </c>
      <c r="N50" s="102" t="s">
        <v>109</v>
      </c>
      <c r="O50" s="102" t="s">
        <v>110</v>
      </c>
    </row>
    <row r="51" spans="1:15" ht="46.2">
      <c r="A51" s="99" t="str">
        <f t="shared" si="2"/>
        <v>x-317</v>
      </c>
      <c r="B51" s="99">
        <v>317</v>
      </c>
      <c r="C51" s="102">
        <v>205</v>
      </c>
      <c r="D51" s="102" t="s">
        <v>114</v>
      </c>
      <c r="E51" s="102" t="s">
        <v>118</v>
      </c>
      <c r="F51" s="102" t="s">
        <v>237</v>
      </c>
      <c r="G51" s="102" t="s">
        <v>174</v>
      </c>
      <c r="H51" s="102" t="s">
        <v>107</v>
      </c>
      <c r="I51" s="102">
        <v>0</v>
      </c>
      <c r="J51" s="102" t="s">
        <v>238</v>
      </c>
      <c r="K51" s="102"/>
      <c r="L51" s="103">
        <v>45071</v>
      </c>
      <c r="M51" s="103">
        <v>45015</v>
      </c>
      <c r="N51" s="102" t="s">
        <v>109</v>
      </c>
      <c r="O51" s="102" t="s">
        <v>110</v>
      </c>
    </row>
    <row r="52" spans="1:15" ht="69">
      <c r="A52" s="99" t="str">
        <f t="shared" si="2"/>
        <v>x-401</v>
      </c>
      <c r="B52" s="99">
        <v>401</v>
      </c>
      <c r="C52" s="102" t="s">
        <v>239</v>
      </c>
      <c r="D52" s="102" t="s">
        <v>125</v>
      </c>
      <c r="E52" s="102" t="s">
        <v>240</v>
      </c>
      <c r="F52" s="102" t="s">
        <v>241</v>
      </c>
      <c r="G52" s="102" t="s">
        <v>115</v>
      </c>
      <c r="H52" s="102" t="s">
        <v>242</v>
      </c>
      <c r="I52" s="102" t="s">
        <v>127</v>
      </c>
      <c r="J52" s="102" t="s">
        <v>243</v>
      </c>
      <c r="K52" s="102"/>
      <c r="L52" s="103">
        <v>45106</v>
      </c>
      <c r="M52" s="103">
        <v>45139</v>
      </c>
      <c r="N52" s="102" t="s">
        <v>109</v>
      </c>
      <c r="O52" s="102" t="s">
        <v>110</v>
      </c>
    </row>
    <row r="53" spans="1:15" ht="57.6">
      <c r="A53" s="99" t="str">
        <f t="shared" si="2"/>
        <v>x-401</v>
      </c>
      <c r="B53" s="99">
        <v>401</v>
      </c>
      <c r="C53" s="102" t="s">
        <v>244</v>
      </c>
      <c r="D53" s="102" t="s">
        <v>245</v>
      </c>
      <c r="E53" s="102" t="s">
        <v>240</v>
      </c>
      <c r="F53" s="102" t="s">
        <v>246</v>
      </c>
      <c r="G53" s="102" t="s">
        <v>115</v>
      </c>
      <c r="H53" s="102" t="s">
        <v>242</v>
      </c>
      <c r="I53" s="102" t="s">
        <v>247</v>
      </c>
      <c r="J53" s="102" t="s">
        <v>248</v>
      </c>
      <c r="K53" s="102"/>
      <c r="L53" s="103">
        <v>45106</v>
      </c>
      <c r="M53" s="103">
        <v>45139</v>
      </c>
      <c r="N53" s="102" t="s">
        <v>109</v>
      </c>
      <c r="O53" s="102" t="s">
        <v>110</v>
      </c>
    </row>
    <row r="54" spans="1:15" ht="80.400000000000006">
      <c r="A54" s="99" t="str">
        <f t="shared" si="2"/>
        <v>x-402</v>
      </c>
      <c r="B54" s="99">
        <v>402</v>
      </c>
      <c r="C54" s="102">
        <v>402</v>
      </c>
      <c r="D54" s="102" t="s">
        <v>114</v>
      </c>
      <c r="E54" s="102" t="s">
        <v>240</v>
      </c>
      <c r="F54" s="102" t="s">
        <v>249</v>
      </c>
      <c r="G54" s="102" t="s">
        <v>115</v>
      </c>
      <c r="H54" s="102" t="s">
        <v>242</v>
      </c>
      <c r="I54" s="102">
        <v>0</v>
      </c>
      <c r="J54" s="102" t="s">
        <v>250</v>
      </c>
      <c r="K54" s="102"/>
      <c r="L54" s="103">
        <v>45106</v>
      </c>
      <c r="M54" s="103">
        <v>45139</v>
      </c>
      <c r="N54" s="102" t="s">
        <v>109</v>
      </c>
      <c r="O54" s="102" t="s">
        <v>110</v>
      </c>
    </row>
    <row r="55" spans="1:15" ht="80.400000000000006">
      <c r="A55" s="99" t="str">
        <f t="shared" si="2"/>
        <v>x-601</v>
      </c>
      <c r="B55" s="99">
        <v>601</v>
      </c>
      <c r="C55" s="102" t="s">
        <v>251</v>
      </c>
      <c r="D55" s="102" t="s">
        <v>177</v>
      </c>
      <c r="E55" s="102" t="s">
        <v>252</v>
      </c>
      <c r="F55" s="102" t="s">
        <v>253</v>
      </c>
      <c r="G55" s="102" t="s">
        <v>106</v>
      </c>
      <c r="H55" s="102" t="s">
        <v>254</v>
      </c>
      <c r="I55" s="102" t="s">
        <v>221</v>
      </c>
      <c r="J55" s="102" t="s">
        <v>255</v>
      </c>
      <c r="K55" s="102"/>
      <c r="L55" s="103">
        <v>45135</v>
      </c>
      <c r="M55" s="103">
        <v>45135</v>
      </c>
      <c r="N55" s="102" t="s">
        <v>109</v>
      </c>
      <c r="O55" s="102" t="s">
        <v>110</v>
      </c>
    </row>
    <row r="56" spans="1:15" ht="80.400000000000006">
      <c r="A56" s="99" t="str">
        <f t="shared" si="2"/>
        <v>x-601</v>
      </c>
      <c r="B56" s="99">
        <v>601</v>
      </c>
      <c r="C56" s="102" t="s">
        <v>256</v>
      </c>
      <c r="D56" s="102" t="s">
        <v>177</v>
      </c>
      <c r="E56" s="102" t="s">
        <v>252</v>
      </c>
      <c r="F56" s="102" t="s">
        <v>257</v>
      </c>
      <c r="G56" s="102" t="s">
        <v>112</v>
      </c>
      <c r="H56" s="102" t="s">
        <v>254</v>
      </c>
      <c r="I56" s="102" t="s">
        <v>221</v>
      </c>
      <c r="J56" s="102" t="s">
        <v>258</v>
      </c>
      <c r="K56" s="102"/>
      <c r="L56" s="103">
        <v>45135</v>
      </c>
      <c r="M56" s="103">
        <v>45135</v>
      </c>
      <c r="N56" s="102" t="s">
        <v>109</v>
      </c>
      <c r="O56" s="102" t="s">
        <v>110</v>
      </c>
    </row>
    <row r="57" spans="1:15" ht="80.400000000000006">
      <c r="A57" s="99" t="str">
        <f t="shared" si="2"/>
        <v>x-602</v>
      </c>
      <c r="B57" s="99">
        <v>602</v>
      </c>
      <c r="C57" s="102" t="s">
        <v>259</v>
      </c>
      <c r="D57" s="102" t="s">
        <v>177</v>
      </c>
      <c r="E57" s="102" t="s">
        <v>252</v>
      </c>
      <c r="F57" s="102" t="s">
        <v>260</v>
      </c>
      <c r="G57" s="102" t="s">
        <v>106</v>
      </c>
      <c r="H57" s="102" t="s">
        <v>254</v>
      </c>
      <c r="I57" s="102" t="s">
        <v>221</v>
      </c>
      <c r="J57" s="102" t="s">
        <v>261</v>
      </c>
      <c r="K57" s="102"/>
      <c r="L57" s="103">
        <v>45135</v>
      </c>
      <c r="M57" s="103">
        <v>45135</v>
      </c>
      <c r="N57" s="102" t="s">
        <v>109</v>
      </c>
      <c r="O57" s="102" t="s">
        <v>110</v>
      </c>
    </row>
    <row r="58" spans="1:15" ht="80.400000000000006">
      <c r="A58" s="99" t="str">
        <f t="shared" si="2"/>
        <v>x-602</v>
      </c>
      <c r="B58" s="99">
        <v>602</v>
      </c>
      <c r="C58" s="102" t="s">
        <v>262</v>
      </c>
      <c r="D58" s="102" t="s">
        <v>177</v>
      </c>
      <c r="E58" s="102" t="s">
        <v>252</v>
      </c>
      <c r="F58" s="102" t="s">
        <v>263</v>
      </c>
      <c r="G58" s="102" t="s">
        <v>112</v>
      </c>
      <c r="H58" s="102" t="s">
        <v>254</v>
      </c>
      <c r="I58" s="102" t="s">
        <v>221</v>
      </c>
      <c r="J58" s="102" t="s">
        <v>264</v>
      </c>
      <c r="K58" s="102"/>
      <c r="L58" s="103">
        <v>45135</v>
      </c>
      <c r="M58" s="103">
        <v>45135</v>
      </c>
      <c r="N58" s="102" t="s">
        <v>109</v>
      </c>
      <c r="O58" s="102" t="s">
        <v>110</v>
      </c>
    </row>
    <row r="59" spans="1:15" ht="91.8">
      <c r="A59" s="99" t="str">
        <f t="shared" si="2"/>
        <v>x-701</v>
      </c>
      <c r="B59" s="99">
        <v>701</v>
      </c>
      <c r="C59" s="102">
        <v>701</v>
      </c>
      <c r="D59" s="102" t="s">
        <v>265</v>
      </c>
      <c r="E59" s="102" t="s">
        <v>266</v>
      </c>
      <c r="F59" s="102" t="s">
        <v>267</v>
      </c>
      <c r="G59" s="102" t="s">
        <v>174</v>
      </c>
      <c r="H59" s="102" t="s">
        <v>254</v>
      </c>
      <c r="I59" s="102" t="s">
        <v>268</v>
      </c>
      <c r="J59" s="102" t="s">
        <v>269</v>
      </c>
      <c r="K59" s="102"/>
      <c r="L59" s="103">
        <v>45135</v>
      </c>
      <c r="M59" s="103">
        <v>45135</v>
      </c>
      <c r="N59" s="102" t="s">
        <v>109</v>
      </c>
      <c r="O59" s="102" t="s">
        <v>110</v>
      </c>
    </row>
    <row r="60" spans="1:15" ht="46.2">
      <c r="A60" s="99" t="str">
        <f t="shared" si="2"/>
        <v>x-801</v>
      </c>
      <c r="B60" s="99">
        <v>801</v>
      </c>
      <c r="C60" s="102">
        <v>801</v>
      </c>
      <c r="D60" s="102" t="s">
        <v>270</v>
      </c>
      <c r="E60" s="102" t="s">
        <v>271</v>
      </c>
      <c r="F60" s="102" t="s">
        <v>272</v>
      </c>
      <c r="G60" s="102" t="s">
        <v>115</v>
      </c>
      <c r="H60" s="102" t="s">
        <v>273</v>
      </c>
      <c r="I60" s="102">
        <v>3</v>
      </c>
      <c r="J60" s="102" t="s">
        <v>274</v>
      </c>
      <c r="K60" s="102"/>
      <c r="L60" s="103">
        <v>45135</v>
      </c>
      <c r="M60" s="103">
        <v>45135</v>
      </c>
      <c r="N60" s="102" t="s">
        <v>109</v>
      </c>
      <c r="O60" s="102" t="s">
        <v>110</v>
      </c>
    </row>
    <row r="61" spans="1:15" ht="91.8">
      <c r="A61" s="99" t="str">
        <f t="shared" ref="A61:A92" si="3">HYPERLINK("#'x-"&amp;B61 &amp; "'!A1","x-"&amp;B61)</f>
        <v>x-1101</v>
      </c>
      <c r="B61" s="99">
        <v>1101</v>
      </c>
      <c r="C61" s="102">
        <v>1101</v>
      </c>
      <c r="D61" s="102" t="s">
        <v>103</v>
      </c>
      <c r="E61" s="102" t="s">
        <v>275</v>
      </c>
      <c r="F61" s="102" t="s">
        <v>276</v>
      </c>
      <c r="G61" s="102" t="s">
        <v>115</v>
      </c>
      <c r="H61" s="102" t="s">
        <v>277</v>
      </c>
      <c r="I61" s="102">
        <v>1</v>
      </c>
      <c r="J61" s="102" t="s">
        <v>278</v>
      </c>
      <c r="K61" s="102"/>
      <c r="L61" s="103" t="s">
        <v>55</v>
      </c>
      <c r="M61" s="116"/>
      <c r="N61" s="102" t="s">
        <v>279</v>
      </c>
      <c r="O61" s="102" t="s">
        <v>110</v>
      </c>
    </row>
    <row r="62" spans="1:15" ht="91.8">
      <c r="A62" s="99" t="str">
        <f t="shared" si="3"/>
        <v>x-1101</v>
      </c>
      <c r="B62" s="99">
        <v>1101</v>
      </c>
      <c r="C62" s="102">
        <v>1101</v>
      </c>
      <c r="D62" s="102" t="s">
        <v>270</v>
      </c>
      <c r="E62" s="102" t="s">
        <v>275</v>
      </c>
      <c r="F62" s="102" t="s">
        <v>276</v>
      </c>
      <c r="G62" s="102" t="s">
        <v>115</v>
      </c>
      <c r="H62" s="102" t="s">
        <v>277</v>
      </c>
      <c r="I62" s="102">
        <v>3</v>
      </c>
      <c r="J62" s="102" t="s">
        <v>280</v>
      </c>
      <c r="K62" s="102"/>
      <c r="L62" s="103" t="s">
        <v>55</v>
      </c>
      <c r="M62" s="116"/>
      <c r="N62" s="102" t="s">
        <v>279</v>
      </c>
      <c r="O62" s="102" t="s">
        <v>110</v>
      </c>
    </row>
    <row r="63" spans="1:15" ht="34.799999999999997">
      <c r="A63" s="99" t="str">
        <f t="shared" si="3"/>
        <v>x-1102</v>
      </c>
      <c r="B63" s="99">
        <v>1102</v>
      </c>
      <c r="C63" s="102">
        <v>1102</v>
      </c>
      <c r="D63" s="102" t="s">
        <v>270</v>
      </c>
      <c r="E63" s="102" t="s">
        <v>275</v>
      </c>
      <c r="F63" s="102" t="s">
        <v>281</v>
      </c>
      <c r="G63" s="102" t="s">
        <v>115</v>
      </c>
      <c r="H63" s="102" t="s">
        <v>282</v>
      </c>
      <c r="I63" s="102">
        <v>3</v>
      </c>
      <c r="J63" s="102" t="s">
        <v>283</v>
      </c>
      <c r="K63" s="102"/>
      <c r="L63" s="103">
        <v>45222</v>
      </c>
      <c r="M63" s="103">
        <v>45383</v>
      </c>
      <c r="N63" s="102" t="s">
        <v>109</v>
      </c>
      <c r="O63" s="102" t="s">
        <v>110</v>
      </c>
    </row>
    <row r="64" spans="1:15" ht="72.75" customHeight="1">
      <c r="A64" s="99" t="str">
        <f t="shared" si="3"/>
        <v>x-1103</v>
      </c>
      <c r="B64" s="99">
        <v>1103</v>
      </c>
      <c r="C64" s="102">
        <v>1103</v>
      </c>
      <c r="D64" s="102" t="s">
        <v>270</v>
      </c>
      <c r="E64" s="102" t="s">
        <v>284</v>
      </c>
      <c r="F64" s="102" t="s">
        <v>285</v>
      </c>
      <c r="G64" s="102" t="s">
        <v>115</v>
      </c>
      <c r="H64" s="102" t="s">
        <v>286</v>
      </c>
      <c r="I64" s="102">
        <v>3</v>
      </c>
      <c r="J64" s="102" t="s">
        <v>287</v>
      </c>
      <c r="K64" s="102"/>
      <c r="L64" s="103" t="s">
        <v>55</v>
      </c>
      <c r="M64" s="116"/>
      <c r="N64" s="102" t="s">
        <v>279</v>
      </c>
      <c r="O64" s="102" t="s">
        <v>110</v>
      </c>
    </row>
    <row r="65" spans="1:15" ht="70.5" customHeight="1">
      <c r="A65" s="99" t="str">
        <f t="shared" si="3"/>
        <v>x-1104</v>
      </c>
      <c r="B65" s="99">
        <v>1104</v>
      </c>
      <c r="C65" s="102">
        <v>1104</v>
      </c>
      <c r="D65" s="102" t="s">
        <v>270</v>
      </c>
      <c r="E65" s="102" t="s">
        <v>284</v>
      </c>
      <c r="F65" s="102" t="s">
        <v>288</v>
      </c>
      <c r="G65" s="102" t="s">
        <v>115</v>
      </c>
      <c r="H65" s="102" t="s">
        <v>286</v>
      </c>
      <c r="I65" s="102">
        <v>3</v>
      </c>
      <c r="J65" s="102" t="s">
        <v>289</v>
      </c>
      <c r="K65" s="102"/>
      <c r="L65" s="103" t="s">
        <v>55</v>
      </c>
      <c r="M65" s="116"/>
      <c r="N65" s="102" t="s">
        <v>279</v>
      </c>
      <c r="O65" s="102" t="s">
        <v>110</v>
      </c>
    </row>
    <row r="66" spans="1:15" ht="72.75" customHeight="1">
      <c r="A66" s="99" t="str">
        <f t="shared" si="3"/>
        <v>x-1105</v>
      </c>
      <c r="B66" s="99">
        <v>1105</v>
      </c>
      <c r="C66" s="102">
        <v>1105</v>
      </c>
      <c r="D66" s="102" t="s">
        <v>270</v>
      </c>
      <c r="E66" s="102" t="s">
        <v>284</v>
      </c>
      <c r="F66" s="102" t="s">
        <v>290</v>
      </c>
      <c r="G66" s="102" t="s">
        <v>115</v>
      </c>
      <c r="H66" s="102" t="s">
        <v>286</v>
      </c>
      <c r="I66" s="102">
        <v>3</v>
      </c>
      <c r="J66" s="102" t="s">
        <v>291</v>
      </c>
      <c r="K66" s="102"/>
      <c r="L66" s="103" t="s">
        <v>55</v>
      </c>
      <c r="M66" s="116"/>
      <c r="N66" s="102" t="s">
        <v>279</v>
      </c>
      <c r="O66" s="102" t="s">
        <v>110</v>
      </c>
    </row>
    <row r="67" spans="1:15" ht="72.75" customHeight="1">
      <c r="A67" s="99" t="str">
        <f t="shared" si="3"/>
        <v>x-1106</v>
      </c>
      <c r="B67" s="99">
        <v>1106</v>
      </c>
      <c r="C67" s="102">
        <v>1106</v>
      </c>
      <c r="D67" s="102" t="s">
        <v>270</v>
      </c>
      <c r="E67" s="102" t="s">
        <v>284</v>
      </c>
      <c r="F67" s="102" t="s">
        <v>292</v>
      </c>
      <c r="G67" s="102" t="s">
        <v>115</v>
      </c>
      <c r="H67" s="102" t="s">
        <v>286</v>
      </c>
      <c r="I67" s="102">
        <v>3</v>
      </c>
      <c r="J67" s="102" t="s">
        <v>293</v>
      </c>
      <c r="K67" s="102"/>
      <c r="L67" s="103" t="s">
        <v>55</v>
      </c>
      <c r="M67" s="116"/>
      <c r="N67" s="102" t="s">
        <v>279</v>
      </c>
      <c r="O67" s="102" t="s">
        <v>110</v>
      </c>
    </row>
    <row r="68" spans="1:15" ht="71.25" customHeight="1">
      <c r="A68" s="99" t="str">
        <f t="shared" si="3"/>
        <v>x-1107</v>
      </c>
      <c r="B68" s="99">
        <v>1107</v>
      </c>
      <c r="C68" s="102">
        <v>1107</v>
      </c>
      <c r="D68" s="102" t="s">
        <v>270</v>
      </c>
      <c r="E68" s="102" t="s">
        <v>284</v>
      </c>
      <c r="F68" s="102" t="s">
        <v>294</v>
      </c>
      <c r="G68" s="102" t="s">
        <v>115</v>
      </c>
      <c r="H68" s="102" t="s">
        <v>286</v>
      </c>
      <c r="I68" s="102">
        <v>3</v>
      </c>
      <c r="J68" s="102" t="s">
        <v>295</v>
      </c>
      <c r="K68" s="102"/>
      <c r="L68" s="103" t="s">
        <v>55</v>
      </c>
      <c r="M68" s="116"/>
      <c r="N68" s="102" t="s">
        <v>279</v>
      </c>
      <c r="O68" s="102" t="s">
        <v>110</v>
      </c>
    </row>
    <row r="69" spans="1:15" ht="137.4">
      <c r="A69" s="99" t="str">
        <f t="shared" si="3"/>
        <v>x-1108</v>
      </c>
      <c r="B69" s="99">
        <v>1108</v>
      </c>
      <c r="C69" s="102">
        <v>1108</v>
      </c>
      <c r="D69" s="102" t="s">
        <v>270</v>
      </c>
      <c r="E69" s="102" t="s">
        <v>284</v>
      </c>
      <c r="F69" s="102" t="s">
        <v>296</v>
      </c>
      <c r="G69" s="102" t="s">
        <v>115</v>
      </c>
      <c r="H69" s="102" t="s">
        <v>297</v>
      </c>
      <c r="I69" s="102">
        <v>3</v>
      </c>
      <c r="J69" s="102" t="s">
        <v>298</v>
      </c>
      <c r="K69" s="102"/>
      <c r="L69" s="103" t="s">
        <v>55</v>
      </c>
      <c r="M69" s="116"/>
      <c r="N69" s="102" t="s">
        <v>279</v>
      </c>
      <c r="O69" s="102" t="s">
        <v>110</v>
      </c>
    </row>
    <row r="70" spans="1:15" ht="114.6">
      <c r="A70" s="99" t="str">
        <f t="shared" si="3"/>
        <v>x-1109</v>
      </c>
      <c r="B70" s="99">
        <v>1109</v>
      </c>
      <c r="C70" s="102">
        <v>1109</v>
      </c>
      <c r="D70" s="102" t="s">
        <v>270</v>
      </c>
      <c r="E70" s="102" t="s">
        <v>284</v>
      </c>
      <c r="F70" s="102" t="s">
        <v>299</v>
      </c>
      <c r="G70" s="102" t="s">
        <v>115</v>
      </c>
      <c r="H70" s="102" t="s">
        <v>297</v>
      </c>
      <c r="I70" s="102">
        <v>3</v>
      </c>
      <c r="J70" s="102" t="s">
        <v>300</v>
      </c>
      <c r="K70" s="102"/>
      <c r="L70" s="103" t="s">
        <v>55</v>
      </c>
      <c r="M70" s="116"/>
      <c r="N70" s="102" t="s">
        <v>279</v>
      </c>
      <c r="O70" s="102" t="s">
        <v>110</v>
      </c>
    </row>
    <row r="71" spans="1:15" ht="126">
      <c r="A71" s="99" t="str">
        <f t="shared" si="3"/>
        <v>x-1110</v>
      </c>
      <c r="B71" s="99">
        <v>1110</v>
      </c>
      <c r="C71" s="102">
        <v>1110</v>
      </c>
      <c r="D71" s="102" t="s">
        <v>270</v>
      </c>
      <c r="E71" s="102" t="s">
        <v>284</v>
      </c>
      <c r="F71" s="102" t="s">
        <v>301</v>
      </c>
      <c r="G71" s="102" t="s">
        <v>115</v>
      </c>
      <c r="H71" s="102" t="s">
        <v>297</v>
      </c>
      <c r="I71" s="102">
        <v>3</v>
      </c>
      <c r="J71" s="102" t="s">
        <v>302</v>
      </c>
      <c r="K71" s="102"/>
      <c r="L71" s="103" t="s">
        <v>55</v>
      </c>
      <c r="M71" s="116"/>
      <c r="N71" s="102" t="s">
        <v>279</v>
      </c>
      <c r="O71" s="102" t="s">
        <v>110</v>
      </c>
    </row>
    <row r="72" spans="1:15" ht="34.799999999999997">
      <c r="A72" s="99" t="str">
        <f>HYPERLINK("#'x-"&amp;B72 &amp; "'!A1","x-"&amp;B72)</f>
        <v>x-1111</v>
      </c>
      <c r="B72" s="99">
        <v>1111</v>
      </c>
      <c r="C72" s="102">
        <v>1111</v>
      </c>
      <c r="D72" s="102" t="s">
        <v>270</v>
      </c>
      <c r="E72" s="102" t="s">
        <v>303</v>
      </c>
      <c r="F72" s="102" t="s">
        <v>304</v>
      </c>
      <c r="G72" s="102" t="s">
        <v>115</v>
      </c>
      <c r="H72" s="102" t="s">
        <v>107</v>
      </c>
      <c r="I72" s="102">
        <v>3</v>
      </c>
      <c r="J72" s="102" t="s">
        <v>305</v>
      </c>
      <c r="K72" s="102"/>
      <c r="L72" s="103">
        <v>43636</v>
      </c>
      <c r="M72" s="103"/>
      <c r="N72" s="102" t="s">
        <v>109</v>
      </c>
      <c r="O72" s="102" t="s">
        <v>110</v>
      </c>
    </row>
    <row r="73" spans="1:15" ht="46.2">
      <c r="A73" s="99" t="str">
        <f>HYPERLINK("#'x-"&amp;B73 &amp; "'!A1","x-"&amp;B73)</f>
        <v>x-1111</v>
      </c>
      <c r="B73" s="99">
        <v>1111</v>
      </c>
      <c r="C73" s="102">
        <v>1111</v>
      </c>
      <c r="D73" s="102" t="s">
        <v>103</v>
      </c>
      <c r="E73" s="102" t="s">
        <v>303</v>
      </c>
      <c r="F73" s="102" t="s">
        <v>306</v>
      </c>
      <c r="G73" s="102" t="s">
        <v>115</v>
      </c>
      <c r="H73" s="102" t="s">
        <v>107</v>
      </c>
      <c r="I73" s="102">
        <v>1</v>
      </c>
      <c r="J73" s="102" t="s">
        <v>307</v>
      </c>
      <c r="K73" s="102"/>
      <c r="L73" s="103">
        <v>43636</v>
      </c>
      <c r="M73" s="103"/>
      <c r="N73" s="102" t="s">
        <v>109</v>
      </c>
      <c r="O73" s="102" t="s">
        <v>110</v>
      </c>
    </row>
    <row r="74" spans="1:15" ht="46.2">
      <c r="A74" s="99" t="str">
        <f t="shared" si="3"/>
        <v>x-1201</v>
      </c>
      <c r="B74" s="99">
        <v>1201</v>
      </c>
      <c r="C74" s="102" t="s">
        <v>308</v>
      </c>
      <c r="D74" s="102" t="s">
        <v>309</v>
      </c>
      <c r="E74" s="102" t="s">
        <v>310</v>
      </c>
      <c r="F74" s="102" t="s">
        <v>311</v>
      </c>
      <c r="G74" s="102" t="s">
        <v>174</v>
      </c>
      <c r="H74" s="102" t="s">
        <v>107</v>
      </c>
      <c r="I74" s="102" t="s">
        <v>312</v>
      </c>
      <c r="J74" s="102" t="s">
        <v>313</v>
      </c>
      <c r="K74" s="102"/>
      <c r="L74" s="103">
        <v>45135</v>
      </c>
      <c r="M74" s="103">
        <v>45388</v>
      </c>
      <c r="N74" s="102" t="s">
        <v>109</v>
      </c>
      <c r="O74" s="102" t="s">
        <v>110</v>
      </c>
    </row>
    <row r="75" spans="1:15" ht="46.2">
      <c r="A75" s="99" t="str">
        <f t="shared" si="3"/>
        <v>x-1201</v>
      </c>
      <c r="B75" s="99">
        <v>1201</v>
      </c>
      <c r="C75" s="102" t="s">
        <v>314</v>
      </c>
      <c r="D75" s="102" t="s">
        <v>309</v>
      </c>
      <c r="E75" s="102" t="s">
        <v>310</v>
      </c>
      <c r="F75" s="102" t="s">
        <v>315</v>
      </c>
      <c r="G75" s="102" t="s">
        <v>316</v>
      </c>
      <c r="H75" s="102" t="s">
        <v>107</v>
      </c>
      <c r="I75" s="102" t="s">
        <v>312</v>
      </c>
      <c r="J75" s="102" t="s">
        <v>317</v>
      </c>
      <c r="K75" s="102"/>
      <c r="L75" s="103">
        <v>45135</v>
      </c>
      <c r="M75" s="103">
        <v>45388</v>
      </c>
      <c r="N75" s="102" t="s">
        <v>109</v>
      </c>
      <c r="O75" s="102" t="s">
        <v>110</v>
      </c>
    </row>
    <row r="76" spans="1:15" ht="80.400000000000006">
      <c r="A76" s="99" t="str">
        <f t="shared" si="3"/>
        <v>x-1202</v>
      </c>
      <c r="B76" s="99">
        <v>1202</v>
      </c>
      <c r="C76" s="102" t="s">
        <v>318</v>
      </c>
      <c r="D76" s="102" t="s">
        <v>319</v>
      </c>
      <c r="E76" s="102" t="s">
        <v>310</v>
      </c>
      <c r="F76" s="102" t="s">
        <v>320</v>
      </c>
      <c r="G76" s="102" t="s">
        <v>174</v>
      </c>
      <c r="H76" s="102" t="s">
        <v>107</v>
      </c>
      <c r="I76" s="102" t="s">
        <v>221</v>
      </c>
      <c r="J76" s="102" t="s">
        <v>321</v>
      </c>
      <c r="K76" s="102"/>
      <c r="L76" s="103">
        <v>45135</v>
      </c>
      <c r="M76" s="103">
        <v>45388</v>
      </c>
      <c r="N76" s="102" t="s">
        <v>109</v>
      </c>
      <c r="O76" s="102" t="s">
        <v>110</v>
      </c>
    </row>
    <row r="77" spans="1:15" ht="80.400000000000006">
      <c r="A77" s="99" t="str">
        <f t="shared" si="3"/>
        <v>x-1202</v>
      </c>
      <c r="B77" s="99">
        <v>1202</v>
      </c>
      <c r="C77" s="102" t="s">
        <v>322</v>
      </c>
      <c r="D77" s="102" t="s">
        <v>319</v>
      </c>
      <c r="E77" s="102" t="s">
        <v>310</v>
      </c>
      <c r="F77" s="102" t="s">
        <v>323</v>
      </c>
      <c r="G77" s="102" t="s">
        <v>316</v>
      </c>
      <c r="H77" s="102" t="s">
        <v>107</v>
      </c>
      <c r="I77" s="102" t="s">
        <v>221</v>
      </c>
      <c r="J77" s="102" t="s">
        <v>324</v>
      </c>
      <c r="K77" s="102"/>
      <c r="L77" s="103">
        <v>45135</v>
      </c>
      <c r="M77" s="103">
        <v>45388</v>
      </c>
      <c r="N77" s="102" t="s">
        <v>109</v>
      </c>
      <c r="O77" s="102" t="s">
        <v>110</v>
      </c>
    </row>
    <row r="78" spans="1:15" ht="103.2">
      <c r="A78" s="99" t="str">
        <f t="shared" si="3"/>
        <v>x-1203</v>
      </c>
      <c r="B78" s="99">
        <v>1203</v>
      </c>
      <c r="C78" s="102" t="s">
        <v>325</v>
      </c>
      <c r="D78" s="102" t="s">
        <v>319</v>
      </c>
      <c r="E78" s="102" t="s">
        <v>310</v>
      </c>
      <c r="F78" s="102" t="s">
        <v>326</v>
      </c>
      <c r="G78" s="102" t="s">
        <v>174</v>
      </c>
      <c r="H78" s="102" t="s">
        <v>220</v>
      </c>
      <c r="I78" s="102" t="s">
        <v>221</v>
      </c>
      <c r="J78" s="102" t="s">
        <v>327</v>
      </c>
      <c r="K78" s="102"/>
      <c r="L78" s="103">
        <v>45135</v>
      </c>
      <c r="M78" s="103">
        <v>45388</v>
      </c>
      <c r="N78" s="102" t="s">
        <v>109</v>
      </c>
      <c r="O78" s="102" t="s">
        <v>110</v>
      </c>
    </row>
    <row r="79" spans="1:15" ht="103.2">
      <c r="A79" s="99" t="str">
        <f t="shared" si="3"/>
        <v>x-1203</v>
      </c>
      <c r="B79" s="99">
        <v>1203</v>
      </c>
      <c r="C79" s="102" t="s">
        <v>328</v>
      </c>
      <c r="D79" s="102" t="s">
        <v>319</v>
      </c>
      <c r="E79" s="102" t="s">
        <v>310</v>
      </c>
      <c r="F79" s="102" t="s">
        <v>326</v>
      </c>
      <c r="G79" s="102" t="s">
        <v>316</v>
      </c>
      <c r="H79" s="102" t="s">
        <v>220</v>
      </c>
      <c r="I79" s="102" t="s">
        <v>221</v>
      </c>
      <c r="J79" s="102" t="s">
        <v>329</v>
      </c>
      <c r="K79" s="102"/>
      <c r="L79" s="103">
        <v>45135</v>
      </c>
      <c r="M79" s="103">
        <v>45388</v>
      </c>
      <c r="N79" s="102" t="s">
        <v>109</v>
      </c>
      <c r="O79" s="102" t="s">
        <v>110</v>
      </c>
    </row>
    <row r="80" spans="1:15" ht="103.2">
      <c r="A80" s="99" t="str">
        <f t="shared" si="3"/>
        <v>x-1203</v>
      </c>
      <c r="B80" s="99">
        <v>1203</v>
      </c>
      <c r="C80" s="102" t="s">
        <v>330</v>
      </c>
      <c r="D80" s="102" t="s">
        <v>309</v>
      </c>
      <c r="E80" s="102" t="s">
        <v>310</v>
      </c>
      <c r="F80" s="102" t="s">
        <v>331</v>
      </c>
      <c r="G80" s="102" t="s">
        <v>174</v>
      </c>
      <c r="H80" s="102" t="s">
        <v>220</v>
      </c>
      <c r="I80" s="102" t="s">
        <v>312</v>
      </c>
      <c r="J80" s="102" t="s">
        <v>332</v>
      </c>
      <c r="K80" s="102"/>
      <c r="L80" s="103">
        <v>45135</v>
      </c>
      <c r="M80" s="103">
        <v>45388</v>
      </c>
      <c r="N80" s="102" t="s">
        <v>109</v>
      </c>
      <c r="O80" s="102" t="s">
        <v>110</v>
      </c>
    </row>
    <row r="81" spans="1:15" ht="103.2">
      <c r="A81" s="99" t="str">
        <f t="shared" si="3"/>
        <v>x-1203</v>
      </c>
      <c r="B81" s="99">
        <v>1203</v>
      </c>
      <c r="C81" s="102" t="s">
        <v>333</v>
      </c>
      <c r="D81" s="102" t="s">
        <v>309</v>
      </c>
      <c r="E81" s="102" t="s">
        <v>310</v>
      </c>
      <c r="F81" s="102" t="s">
        <v>331</v>
      </c>
      <c r="G81" s="102" t="s">
        <v>316</v>
      </c>
      <c r="H81" s="102" t="s">
        <v>220</v>
      </c>
      <c r="I81" s="102" t="s">
        <v>312</v>
      </c>
      <c r="J81" s="102" t="s">
        <v>334</v>
      </c>
      <c r="K81" s="102"/>
      <c r="L81" s="103">
        <v>45135</v>
      </c>
      <c r="M81" s="103">
        <v>45388</v>
      </c>
      <c r="N81" s="102" t="s">
        <v>109</v>
      </c>
      <c r="O81" s="102" t="s">
        <v>110</v>
      </c>
    </row>
    <row r="82" spans="1:15" ht="91.8">
      <c r="A82" s="99" t="str">
        <f t="shared" si="3"/>
        <v>x-1204</v>
      </c>
      <c r="B82" s="99">
        <v>1204</v>
      </c>
      <c r="C82" s="102" t="s">
        <v>335</v>
      </c>
      <c r="D82" s="102" t="s">
        <v>319</v>
      </c>
      <c r="E82" s="102" t="s">
        <v>310</v>
      </c>
      <c r="F82" s="102" t="s">
        <v>336</v>
      </c>
      <c r="G82" s="102" t="s">
        <v>174</v>
      </c>
      <c r="H82" s="102" t="s">
        <v>107</v>
      </c>
      <c r="I82" s="102" t="s">
        <v>221</v>
      </c>
      <c r="J82" s="102" t="s">
        <v>337</v>
      </c>
      <c r="K82" s="102"/>
      <c r="L82" s="103">
        <v>45135</v>
      </c>
      <c r="M82" s="103">
        <v>45388</v>
      </c>
      <c r="N82" s="102" t="s">
        <v>109</v>
      </c>
      <c r="O82" s="102" t="s">
        <v>110</v>
      </c>
    </row>
    <row r="83" spans="1:15" ht="91.8">
      <c r="A83" s="99" t="str">
        <f t="shared" si="3"/>
        <v>x-1204</v>
      </c>
      <c r="B83" s="99">
        <v>1204</v>
      </c>
      <c r="C83" s="102" t="s">
        <v>338</v>
      </c>
      <c r="D83" s="102" t="s">
        <v>319</v>
      </c>
      <c r="E83" s="102" t="s">
        <v>310</v>
      </c>
      <c r="F83" s="102" t="s">
        <v>339</v>
      </c>
      <c r="G83" s="102" t="s">
        <v>316</v>
      </c>
      <c r="H83" s="102" t="s">
        <v>107</v>
      </c>
      <c r="I83" s="102" t="s">
        <v>221</v>
      </c>
      <c r="J83" s="102" t="s">
        <v>340</v>
      </c>
      <c r="K83" s="102"/>
      <c r="L83" s="103">
        <v>45135</v>
      </c>
      <c r="M83" s="103">
        <v>45388</v>
      </c>
      <c r="N83" s="102" t="s">
        <v>109</v>
      </c>
      <c r="O83" s="102" t="s">
        <v>110</v>
      </c>
    </row>
    <row r="84" spans="1:15" ht="91.8">
      <c r="A84" s="99" t="str">
        <f t="shared" si="3"/>
        <v>x-1204</v>
      </c>
      <c r="B84" s="99">
        <v>1204</v>
      </c>
      <c r="C84" s="102" t="s">
        <v>341</v>
      </c>
      <c r="D84" s="102" t="s">
        <v>309</v>
      </c>
      <c r="E84" s="102" t="s">
        <v>310</v>
      </c>
      <c r="F84" s="102" t="s">
        <v>342</v>
      </c>
      <c r="G84" s="102" t="s">
        <v>174</v>
      </c>
      <c r="H84" s="102" t="s">
        <v>107</v>
      </c>
      <c r="I84" s="102" t="s">
        <v>312</v>
      </c>
      <c r="J84" s="102" t="s">
        <v>343</v>
      </c>
      <c r="K84" s="102"/>
      <c r="L84" s="103">
        <v>45135</v>
      </c>
      <c r="M84" s="103">
        <v>45388</v>
      </c>
      <c r="N84" s="102" t="s">
        <v>109</v>
      </c>
      <c r="O84" s="102" t="s">
        <v>110</v>
      </c>
    </row>
    <row r="85" spans="1:15" ht="91.8">
      <c r="A85" s="99" t="str">
        <f t="shared" si="3"/>
        <v>x-1204</v>
      </c>
      <c r="B85" s="99">
        <v>1204</v>
      </c>
      <c r="C85" s="102" t="s">
        <v>344</v>
      </c>
      <c r="D85" s="102" t="s">
        <v>309</v>
      </c>
      <c r="E85" s="102" t="s">
        <v>310</v>
      </c>
      <c r="F85" s="102" t="s">
        <v>342</v>
      </c>
      <c r="G85" s="102" t="s">
        <v>316</v>
      </c>
      <c r="H85" s="102" t="s">
        <v>107</v>
      </c>
      <c r="I85" s="102" t="s">
        <v>312</v>
      </c>
      <c r="J85" s="102" t="s">
        <v>345</v>
      </c>
      <c r="K85" s="102"/>
      <c r="L85" s="103">
        <v>45135</v>
      </c>
      <c r="M85" s="103">
        <v>45388</v>
      </c>
      <c r="N85" s="102" t="s">
        <v>109</v>
      </c>
      <c r="O85" s="102" t="s">
        <v>110</v>
      </c>
    </row>
    <row r="86" spans="1:15" ht="69">
      <c r="A86" s="99" t="str">
        <f t="shared" si="3"/>
        <v>x-1205</v>
      </c>
      <c r="B86" s="99">
        <v>1205</v>
      </c>
      <c r="C86" s="102" t="s">
        <v>346</v>
      </c>
      <c r="D86" s="102" t="s">
        <v>319</v>
      </c>
      <c r="E86" s="102" t="s">
        <v>347</v>
      </c>
      <c r="F86" s="102" t="s">
        <v>348</v>
      </c>
      <c r="G86" s="102" t="s">
        <v>106</v>
      </c>
      <c r="H86" s="102" t="s">
        <v>107</v>
      </c>
      <c r="I86" s="102" t="s">
        <v>221</v>
      </c>
      <c r="J86" s="102" t="s">
        <v>349</v>
      </c>
      <c r="K86" s="102"/>
      <c r="L86" s="103">
        <v>45135</v>
      </c>
      <c r="M86" s="103">
        <v>45135</v>
      </c>
      <c r="N86" s="102" t="s">
        <v>279</v>
      </c>
      <c r="O86" s="102" t="s">
        <v>110</v>
      </c>
    </row>
    <row r="87" spans="1:15" ht="69">
      <c r="A87" s="99" t="str">
        <f t="shared" si="3"/>
        <v>x-1205</v>
      </c>
      <c r="B87" s="99">
        <v>1205</v>
      </c>
      <c r="C87" s="102" t="s">
        <v>350</v>
      </c>
      <c r="D87" s="102" t="s">
        <v>319</v>
      </c>
      <c r="E87" s="102" t="s">
        <v>347</v>
      </c>
      <c r="F87" s="102" t="s">
        <v>351</v>
      </c>
      <c r="G87" s="102" t="s">
        <v>112</v>
      </c>
      <c r="H87" s="102" t="s">
        <v>107</v>
      </c>
      <c r="I87" s="102" t="s">
        <v>221</v>
      </c>
      <c r="J87" s="102" t="s">
        <v>352</v>
      </c>
      <c r="K87" s="102"/>
      <c r="L87" s="103">
        <v>45135</v>
      </c>
      <c r="M87" s="103">
        <v>45135</v>
      </c>
      <c r="N87" s="102" t="s">
        <v>279</v>
      </c>
      <c r="O87" s="102" t="s">
        <v>110</v>
      </c>
    </row>
    <row r="88" spans="1:15" ht="69">
      <c r="A88" s="99" t="str">
        <f t="shared" si="3"/>
        <v>x-1206</v>
      </c>
      <c r="B88" s="99">
        <v>1206</v>
      </c>
      <c r="C88" s="102" t="s">
        <v>353</v>
      </c>
      <c r="D88" s="102" t="s">
        <v>319</v>
      </c>
      <c r="E88" s="102" t="s">
        <v>347</v>
      </c>
      <c r="F88" s="102" t="s">
        <v>354</v>
      </c>
      <c r="G88" s="102" t="s">
        <v>106</v>
      </c>
      <c r="H88" s="102" t="s">
        <v>107</v>
      </c>
      <c r="I88" s="102" t="s">
        <v>221</v>
      </c>
      <c r="J88" s="102" t="s">
        <v>355</v>
      </c>
      <c r="K88" s="102"/>
      <c r="L88" s="103">
        <v>45135</v>
      </c>
      <c r="M88" s="103">
        <v>45135</v>
      </c>
      <c r="N88" s="102" t="s">
        <v>279</v>
      </c>
      <c r="O88" s="102" t="s">
        <v>110</v>
      </c>
    </row>
    <row r="89" spans="1:15" ht="69">
      <c r="A89" s="99" t="str">
        <f t="shared" si="3"/>
        <v>x-1206</v>
      </c>
      <c r="B89" s="99">
        <v>1206</v>
      </c>
      <c r="C89" s="102" t="s">
        <v>356</v>
      </c>
      <c r="D89" s="102" t="s">
        <v>319</v>
      </c>
      <c r="E89" s="102" t="s">
        <v>347</v>
      </c>
      <c r="F89" s="102" t="s">
        <v>354</v>
      </c>
      <c r="G89" s="102" t="s">
        <v>112</v>
      </c>
      <c r="H89" s="102" t="s">
        <v>107</v>
      </c>
      <c r="I89" s="102" t="s">
        <v>221</v>
      </c>
      <c r="J89" s="102" t="s">
        <v>357</v>
      </c>
      <c r="K89" s="102"/>
      <c r="L89" s="103">
        <v>45135</v>
      </c>
      <c r="M89" s="103">
        <v>45135</v>
      </c>
      <c r="N89" s="102" t="s">
        <v>279</v>
      </c>
      <c r="O89" s="102" t="s">
        <v>110</v>
      </c>
    </row>
    <row r="90" spans="1:15" ht="80.400000000000006">
      <c r="A90" s="99" t="str">
        <f t="shared" si="3"/>
        <v>x-1301</v>
      </c>
      <c r="B90" s="99">
        <v>1301</v>
      </c>
      <c r="C90" s="102">
        <v>1301</v>
      </c>
      <c r="D90" s="102" t="s">
        <v>114</v>
      </c>
      <c r="E90" s="102" t="s">
        <v>358</v>
      </c>
      <c r="F90" s="102" t="s">
        <v>359</v>
      </c>
      <c r="G90" s="102" t="s">
        <v>115</v>
      </c>
      <c r="H90" s="102" t="s">
        <v>360</v>
      </c>
      <c r="I90" s="102">
        <v>0</v>
      </c>
      <c r="J90" s="102" t="s">
        <v>361</v>
      </c>
      <c r="K90" s="102"/>
      <c r="L90" s="103">
        <v>45222</v>
      </c>
      <c r="M90" s="103">
        <v>45383</v>
      </c>
      <c r="N90" s="102" t="s">
        <v>109</v>
      </c>
      <c r="O90" s="102" t="s">
        <v>110</v>
      </c>
    </row>
    <row r="91" spans="1:15" ht="80.400000000000006">
      <c r="A91" s="99" t="str">
        <f t="shared" si="3"/>
        <v>x-1302</v>
      </c>
      <c r="B91" s="99">
        <v>1302</v>
      </c>
      <c r="C91" s="102">
        <v>1302</v>
      </c>
      <c r="D91" s="102" t="s">
        <v>114</v>
      </c>
      <c r="E91" s="102" t="s">
        <v>358</v>
      </c>
      <c r="F91" s="102" t="s">
        <v>362</v>
      </c>
      <c r="G91" s="102" t="s">
        <v>115</v>
      </c>
      <c r="H91" s="102" t="s">
        <v>360</v>
      </c>
      <c r="I91" s="102">
        <v>0</v>
      </c>
      <c r="J91" s="102" t="s">
        <v>363</v>
      </c>
      <c r="K91" s="102"/>
      <c r="L91" s="103">
        <v>45222</v>
      </c>
      <c r="M91" s="103">
        <v>45383</v>
      </c>
      <c r="N91" s="102" t="s">
        <v>109</v>
      </c>
      <c r="O91" s="102" t="s">
        <v>110</v>
      </c>
    </row>
    <row r="92" spans="1:15" ht="91.8">
      <c r="A92" s="99" t="str">
        <f t="shared" si="3"/>
        <v>x-1303</v>
      </c>
      <c r="B92" s="99">
        <v>1303</v>
      </c>
      <c r="C92" s="102">
        <v>1303</v>
      </c>
      <c r="D92" s="102" t="s">
        <v>114</v>
      </c>
      <c r="E92" s="102" t="s">
        <v>358</v>
      </c>
      <c r="F92" s="102" t="s">
        <v>364</v>
      </c>
      <c r="G92" s="102" t="s">
        <v>115</v>
      </c>
      <c r="H92" s="102" t="s">
        <v>360</v>
      </c>
      <c r="I92" s="102">
        <v>0</v>
      </c>
      <c r="J92" s="102" t="s">
        <v>365</v>
      </c>
      <c r="K92" s="102"/>
      <c r="L92" s="103">
        <v>45222</v>
      </c>
      <c r="M92" s="103">
        <v>45383</v>
      </c>
      <c r="N92" s="102" t="s">
        <v>109</v>
      </c>
      <c r="O92" s="102" t="s">
        <v>110</v>
      </c>
    </row>
    <row r="93" spans="1:15" ht="91.8">
      <c r="A93" s="99" t="str">
        <f t="shared" ref="A93:A106" si="4">HYPERLINK("#'x-"&amp;B93 &amp; "'!A1","x-"&amp;B93)</f>
        <v>x-1304</v>
      </c>
      <c r="B93" s="99">
        <v>1304</v>
      </c>
      <c r="C93" s="102">
        <v>1304</v>
      </c>
      <c r="D93" s="102" t="s">
        <v>114</v>
      </c>
      <c r="E93" s="102" t="s">
        <v>358</v>
      </c>
      <c r="F93" s="102" t="s">
        <v>366</v>
      </c>
      <c r="G93" s="102" t="s">
        <v>115</v>
      </c>
      <c r="H93" s="102" t="s">
        <v>360</v>
      </c>
      <c r="I93" s="102">
        <v>0</v>
      </c>
      <c r="J93" s="102" t="s">
        <v>367</v>
      </c>
      <c r="K93" s="102"/>
      <c r="L93" s="103">
        <v>45222</v>
      </c>
      <c r="M93" s="103">
        <v>45383</v>
      </c>
      <c r="N93" s="102" t="s">
        <v>109</v>
      </c>
      <c r="O93" s="102" t="s">
        <v>110</v>
      </c>
    </row>
    <row r="94" spans="1:15" ht="80.400000000000006">
      <c r="A94" s="99" t="str">
        <f t="shared" si="4"/>
        <v>x-1305</v>
      </c>
      <c r="B94" s="99">
        <v>1305</v>
      </c>
      <c r="C94" s="102">
        <v>1305</v>
      </c>
      <c r="D94" s="102" t="s">
        <v>114</v>
      </c>
      <c r="E94" s="102" t="s">
        <v>358</v>
      </c>
      <c r="F94" s="102" t="s">
        <v>368</v>
      </c>
      <c r="G94" s="102" t="s">
        <v>115</v>
      </c>
      <c r="H94" s="102" t="s">
        <v>360</v>
      </c>
      <c r="I94" s="102">
        <v>0</v>
      </c>
      <c r="J94" s="102" t="s">
        <v>369</v>
      </c>
      <c r="K94" s="102"/>
      <c r="L94" s="103">
        <v>45222</v>
      </c>
      <c r="M94" s="103">
        <v>45383</v>
      </c>
      <c r="N94" s="102" t="s">
        <v>109</v>
      </c>
      <c r="O94" s="102" t="s">
        <v>110</v>
      </c>
    </row>
    <row r="95" spans="1:15" ht="80.400000000000006">
      <c r="A95" s="99" t="str">
        <f t="shared" si="4"/>
        <v>x-1306</v>
      </c>
      <c r="B95" s="99">
        <v>1306</v>
      </c>
      <c r="C95" s="102">
        <v>1306</v>
      </c>
      <c r="D95" s="102" t="s">
        <v>114</v>
      </c>
      <c r="E95" s="102" t="s">
        <v>358</v>
      </c>
      <c r="F95" s="102" t="s">
        <v>370</v>
      </c>
      <c r="G95" s="102" t="s">
        <v>115</v>
      </c>
      <c r="H95" s="102" t="s">
        <v>360</v>
      </c>
      <c r="I95" s="102">
        <v>0</v>
      </c>
      <c r="J95" s="102" t="s">
        <v>371</v>
      </c>
      <c r="K95" s="102"/>
      <c r="L95" s="103">
        <v>45222</v>
      </c>
      <c r="M95" s="103">
        <v>45383</v>
      </c>
      <c r="N95" s="102" t="s">
        <v>109</v>
      </c>
      <c r="O95" s="102" t="s">
        <v>110</v>
      </c>
    </row>
    <row r="96" spans="1:15" ht="91.8">
      <c r="A96" s="99" t="str">
        <f t="shared" si="4"/>
        <v>x-1307</v>
      </c>
      <c r="B96" s="99">
        <v>1307</v>
      </c>
      <c r="C96" s="102">
        <v>1307</v>
      </c>
      <c r="D96" s="102" t="s">
        <v>114</v>
      </c>
      <c r="E96" s="102" t="s">
        <v>358</v>
      </c>
      <c r="F96" s="102" t="s">
        <v>372</v>
      </c>
      <c r="G96" s="102" t="s">
        <v>115</v>
      </c>
      <c r="H96" s="102" t="s">
        <v>360</v>
      </c>
      <c r="I96" s="102">
        <v>0</v>
      </c>
      <c r="J96" s="102" t="s">
        <v>373</v>
      </c>
      <c r="K96" s="102"/>
      <c r="L96" s="103">
        <v>45222</v>
      </c>
      <c r="M96" s="103">
        <v>45383</v>
      </c>
      <c r="N96" s="102" t="s">
        <v>109</v>
      </c>
      <c r="O96" s="102" t="s">
        <v>110</v>
      </c>
    </row>
    <row r="97" spans="1:15" ht="91.8">
      <c r="A97" s="99" t="str">
        <f t="shared" si="4"/>
        <v>x-1308</v>
      </c>
      <c r="B97" s="99">
        <v>1308</v>
      </c>
      <c r="C97" s="102">
        <v>1308</v>
      </c>
      <c r="D97" s="102" t="s">
        <v>114</v>
      </c>
      <c r="E97" s="102" t="s">
        <v>358</v>
      </c>
      <c r="F97" s="102" t="s">
        <v>374</v>
      </c>
      <c r="G97" s="102" t="s">
        <v>115</v>
      </c>
      <c r="H97" s="102" t="s">
        <v>360</v>
      </c>
      <c r="I97" s="102">
        <v>0</v>
      </c>
      <c r="J97" s="102" t="s">
        <v>375</v>
      </c>
      <c r="K97" s="102"/>
      <c r="L97" s="103">
        <v>45222</v>
      </c>
      <c r="M97" s="103">
        <v>45383</v>
      </c>
      <c r="N97" s="102" t="s">
        <v>109</v>
      </c>
      <c r="O97" s="102" t="s">
        <v>110</v>
      </c>
    </row>
    <row r="98" spans="1:15" ht="80.400000000000006">
      <c r="A98" s="99" t="str">
        <f t="shared" si="4"/>
        <v>x-1309</v>
      </c>
      <c r="B98" s="99">
        <v>1309</v>
      </c>
      <c r="C98" s="102">
        <v>1309</v>
      </c>
      <c r="D98" s="102" t="s">
        <v>114</v>
      </c>
      <c r="E98" s="102" t="s">
        <v>358</v>
      </c>
      <c r="F98" s="102" t="s">
        <v>376</v>
      </c>
      <c r="G98" s="102" t="s">
        <v>115</v>
      </c>
      <c r="H98" s="102" t="s">
        <v>360</v>
      </c>
      <c r="I98" s="102">
        <v>0</v>
      </c>
      <c r="J98" s="102" t="s">
        <v>377</v>
      </c>
      <c r="K98" s="102"/>
      <c r="L98" s="103">
        <v>45222</v>
      </c>
      <c r="M98" s="103">
        <v>45383</v>
      </c>
      <c r="N98" s="102" t="s">
        <v>109</v>
      </c>
      <c r="O98" s="102" t="s">
        <v>110</v>
      </c>
    </row>
    <row r="99" spans="1:15" ht="80.400000000000006">
      <c r="A99" s="99" t="str">
        <f t="shared" si="4"/>
        <v>x-1310</v>
      </c>
      <c r="B99" s="99">
        <v>1310</v>
      </c>
      <c r="C99" s="102">
        <v>1310</v>
      </c>
      <c r="D99" s="102" t="s">
        <v>114</v>
      </c>
      <c r="E99" s="102" t="s">
        <v>358</v>
      </c>
      <c r="F99" s="102" t="s">
        <v>378</v>
      </c>
      <c r="G99" s="102" t="s">
        <v>115</v>
      </c>
      <c r="H99" s="102" t="s">
        <v>360</v>
      </c>
      <c r="I99" s="102">
        <v>0</v>
      </c>
      <c r="J99" s="102" t="s">
        <v>379</v>
      </c>
      <c r="K99" s="102"/>
      <c r="L99" s="103">
        <v>45222</v>
      </c>
      <c r="M99" s="103">
        <v>45383</v>
      </c>
      <c r="N99" s="102" t="s">
        <v>109</v>
      </c>
      <c r="O99" s="102" t="s">
        <v>110</v>
      </c>
    </row>
    <row r="100" spans="1:15" ht="91.8">
      <c r="A100" s="99" t="str">
        <f t="shared" si="4"/>
        <v>x-1311</v>
      </c>
      <c r="B100" s="99">
        <v>1311</v>
      </c>
      <c r="C100" s="102">
        <v>1311</v>
      </c>
      <c r="D100" s="102" t="s">
        <v>114</v>
      </c>
      <c r="E100" s="102" t="s">
        <v>358</v>
      </c>
      <c r="F100" s="102" t="s">
        <v>380</v>
      </c>
      <c r="G100" s="102" t="s">
        <v>115</v>
      </c>
      <c r="H100" s="102" t="s">
        <v>360</v>
      </c>
      <c r="I100" s="102">
        <v>0</v>
      </c>
      <c r="J100" s="102" t="s">
        <v>381</v>
      </c>
      <c r="K100" s="102"/>
      <c r="L100" s="103">
        <v>45222</v>
      </c>
      <c r="M100" s="103">
        <v>45383</v>
      </c>
      <c r="N100" s="102" t="s">
        <v>109</v>
      </c>
      <c r="O100" s="102" t="s">
        <v>110</v>
      </c>
    </row>
    <row r="101" spans="1:15" ht="91.8">
      <c r="A101" s="99" t="str">
        <f t="shared" si="4"/>
        <v>x-1312</v>
      </c>
      <c r="B101" s="99">
        <v>1312</v>
      </c>
      <c r="C101" s="102">
        <v>1312</v>
      </c>
      <c r="D101" s="102" t="s">
        <v>114</v>
      </c>
      <c r="E101" s="102" t="s">
        <v>358</v>
      </c>
      <c r="F101" s="102" t="s">
        <v>382</v>
      </c>
      <c r="G101" s="102" t="s">
        <v>115</v>
      </c>
      <c r="H101" s="102" t="s">
        <v>360</v>
      </c>
      <c r="I101" s="102">
        <v>0</v>
      </c>
      <c r="J101" s="102" t="s">
        <v>383</v>
      </c>
      <c r="K101" s="102"/>
      <c r="L101" s="103">
        <v>45222</v>
      </c>
      <c r="M101" s="103">
        <v>45383</v>
      </c>
      <c r="N101" s="102" t="s">
        <v>109</v>
      </c>
      <c r="O101" s="102" t="s">
        <v>110</v>
      </c>
    </row>
    <row r="102" spans="1:15" ht="80.400000000000006">
      <c r="A102" s="99" t="str">
        <f t="shared" si="4"/>
        <v>x-1313</v>
      </c>
      <c r="B102" s="99">
        <v>1313</v>
      </c>
      <c r="C102" s="102">
        <v>1313</v>
      </c>
      <c r="D102" s="102" t="s">
        <v>114</v>
      </c>
      <c r="E102" s="102" t="s">
        <v>358</v>
      </c>
      <c r="F102" s="102" t="s">
        <v>384</v>
      </c>
      <c r="G102" s="102" t="s">
        <v>115</v>
      </c>
      <c r="H102" s="102" t="s">
        <v>360</v>
      </c>
      <c r="I102" s="102">
        <v>0</v>
      </c>
      <c r="J102" s="102" t="s">
        <v>385</v>
      </c>
      <c r="K102" s="102"/>
      <c r="L102" s="103">
        <v>45222</v>
      </c>
      <c r="M102" s="103">
        <v>45383</v>
      </c>
      <c r="N102" s="102" t="s">
        <v>109</v>
      </c>
      <c r="O102" s="102" t="s">
        <v>110</v>
      </c>
    </row>
    <row r="103" spans="1:15" ht="80.400000000000006">
      <c r="A103" s="99" t="str">
        <f t="shared" si="4"/>
        <v>x-1314</v>
      </c>
      <c r="B103" s="99">
        <v>1314</v>
      </c>
      <c r="C103" s="102">
        <v>1314</v>
      </c>
      <c r="D103" s="102" t="s">
        <v>114</v>
      </c>
      <c r="E103" s="102" t="s">
        <v>358</v>
      </c>
      <c r="F103" s="102" t="s">
        <v>386</v>
      </c>
      <c r="G103" s="102" t="s">
        <v>115</v>
      </c>
      <c r="H103" s="102" t="s">
        <v>360</v>
      </c>
      <c r="I103" s="102">
        <v>0</v>
      </c>
      <c r="J103" s="102" t="s">
        <v>387</v>
      </c>
      <c r="K103" s="102"/>
      <c r="L103" s="103">
        <v>45222</v>
      </c>
      <c r="M103" s="103">
        <v>45383</v>
      </c>
      <c r="N103" s="102" t="s">
        <v>109</v>
      </c>
      <c r="O103" s="102" t="s">
        <v>110</v>
      </c>
    </row>
    <row r="104" spans="1:15" ht="91.8">
      <c r="A104" s="99" t="str">
        <f t="shared" si="4"/>
        <v>x-1315</v>
      </c>
      <c r="B104" s="99">
        <v>1315</v>
      </c>
      <c r="C104" s="102">
        <v>1315</v>
      </c>
      <c r="D104" s="102" t="s">
        <v>114</v>
      </c>
      <c r="E104" s="102" t="s">
        <v>358</v>
      </c>
      <c r="F104" s="102" t="s">
        <v>388</v>
      </c>
      <c r="G104" s="102" t="s">
        <v>115</v>
      </c>
      <c r="H104" s="102" t="s">
        <v>360</v>
      </c>
      <c r="I104" s="102">
        <v>0</v>
      </c>
      <c r="J104" s="102" t="s">
        <v>389</v>
      </c>
      <c r="K104" s="102"/>
      <c r="L104" s="103">
        <v>45222</v>
      </c>
      <c r="M104" s="103">
        <v>45383</v>
      </c>
      <c r="N104" s="102" t="s">
        <v>109</v>
      </c>
      <c r="O104" s="102" t="s">
        <v>110</v>
      </c>
    </row>
    <row r="105" spans="1:15" ht="91.8">
      <c r="A105" s="99" t="str">
        <f t="shared" si="4"/>
        <v>x-1316</v>
      </c>
      <c r="B105" s="99">
        <v>1316</v>
      </c>
      <c r="C105" s="102">
        <v>1316</v>
      </c>
      <c r="D105" s="102" t="s">
        <v>114</v>
      </c>
      <c r="E105" s="102" t="s">
        <v>358</v>
      </c>
      <c r="F105" s="102" t="s">
        <v>390</v>
      </c>
      <c r="G105" s="102" t="s">
        <v>115</v>
      </c>
      <c r="H105" s="102" t="s">
        <v>360</v>
      </c>
      <c r="I105" s="102">
        <v>0</v>
      </c>
      <c r="J105" s="102" t="s">
        <v>391</v>
      </c>
      <c r="K105" s="102"/>
      <c r="L105" s="103">
        <v>45222</v>
      </c>
      <c r="M105" s="103">
        <v>45383</v>
      </c>
      <c r="N105" s="102" t="s">
        <v>109</v>
      </c>
      <c r="O105" s="102" t="s">
        <v>110</v>
      </c>
    </row>
    <row r="106" spans="1:15" ht="46.2">
      <c r="A106" s="99" t="str">
        <f t="shared" si="4"/>
        <v>x-1401</v>
      </c>
      <c r="B106" s="99">
        <v>1401</v>
      </c>
      <c r="C106" s="102">
        <v>1401</v>
      </c>
      <c r="D106" s="102" t="s">
        <v>114</v>
      </c>
      <c r="E106" s="102" t="s">
        <v>392</v>
      </c>
      <c r="F106" s="102" t="s">
        <v>393</v>
      </c>
      <c r="G106" s="102" t="s">
        <v>115</v>
      </c>
      <c r="H106" s="102" t="s">
        <v>394</v>
      </c>
      <c r="I106" s="102">
        <v>0</v>
      </c>
      <c r="J106" s="102" t="s">
        <v>395</v>
      </c>
      <c r="K106" s="102"/>
      <c r="L106" s="103">
        <v>45135</v>
      </c>
      <c r="M106" s="103">
        <v>45135</v>
      </c>
      <c r="N106" s="102" t="s">
        <v>109</v>
      </c>
      <c r="O106" s="102" t="s">
        <v>110</v>
      </c>
    </row>
    <row r="107" spans="1:15" ht="57.6">
      <c r="A107" s="99" t="str">
        <f>HYPERLINK("#'x-"&amp;B107 &amp; "'!A1","x-"&amp;B107)</f>
        <v>x-1501</v>
      </c>
      <c r="B107" s="99">
        <v>1501</v>
      </c>
      <c r="C107" s="102">
        <v>1501</v>
      </c>
      <c r="D107" s="102" t="s">
        <v>114</v>
      </c>
      <c r="E107" s="102" t="s">
        <v>392</v>
      </c>
      <c r="F107" s="102" t="s">
        <v>396</v>
      </c>
      <c r="G107" s="102" t="s">
        <v>115</v>
      </c>
      <c r="H107" s="102" t="s">
        <v>397</v>
      </c>
      <c r="I107" s="102">
        <v>0</v>
      </c>
      <c r="J107" s="102" t="s">
        <v>398</v>
      </c>
      <c r="K107" s="102"/>
      <c r="L107" s="103">
        <v>45135</v>
      </c>
      <c r="M107" s="103">
        <v>45135</v>
      </c>
      <c r="N107" s="102" t="s">
        <v>109</v>
      </c>
      <c r="O107" s="102" t="s">
        <v>110</v>
      </c>
    </row>
    <row r="108" spans="1:15" ht="57.6">
      <c r="A108" s="99" t="str">
        <f>HYPERLINK("#'x-"&amp;B108 &amp; "'!A1","x-"&amp;B108)</f>
        <v>x-1602</v>
      </c>
      <c r="B108" s="99">
        <v>1602</v>
      </c>
      <c r="C108" s="102">
        <v>1602</v>
      </c>
      <c r="D108" s="102" t="s">
        <v>399</v>
      </c>
      <c r="E108" s="102" t="s">
        <v>400</v>
      </c>
      <c r="F108" s="102" t="s">
        <v>401</v>
      </c>
      <c r="G108" s="102" t="s">
        <v>115</v>
      </c>
      <c r="H108" s="102" t="s">
        <v>107</v>
      </c>
      <c r="I108" s="102">
        <v>0</v>
      </c>
      <c r="J108" s="102" t="s">
        <v>402</v>
      </c>
      <c r="K108" s="102"/>
      <c r="L108" s="103">
        <v>43607</v>
      </c>
      <c r="M108" s="103"/>
      <c r="N108" s="102" t="s">
        <v>109</v>
      </c>
      <c r="O108" s="102" t="s">
        <v>110</v>
      </c>
    </row>
    <row r="109" spans="1:15">
      <c r="A109" s="12"/>
      <c r="B109" s="9"/>
      <c r="C109" s="7"/>
      <c r="D109" s="7"/>
      <c r="E109" s="9"/>
      <c r="F109" s="7"/>
      <c r="G109" s="7"/>
      <c r="H109" s="7"/>
      <c r="I109" s="7"/>
      <c r="J109" s="9"/>
      <c r="K109" s="13"/>
      <c r="L109" s="7"/>
      <c r="M109" s="7"/>
      <c r="N109" s="7"/>
      <c r="O109" s="7"/>
    </row>
    <row r="110" spans="1:15">
      <c r="A110" s="12"/>
      <c r="B110" s="9"/>
      <c r="C110" s="7"/>
      <c r="D110" s="7"/>
      <c r="E110" s="9"/>
      <c r="F110" s="7"/>
      <c r="G110" s="7"/>
      <c r="H110" s="7"/>
      <c r="I110" s="7"/>
      <c r="J110" s="9"/>
      <c r="K110" s="13"/>
      <c r="L110" s="7"/>
      <c r="M110" s="7"/>
      <c r="N110" s="7"/>
      <c r="O110" s="7"/>
    </row>
    <row r="111" spans="1:15">
      <c r="A111" s="12"/>
      <c r="B111" s="9"/>
      <c r="C111" s="7"/>
      <c r="D111" s="7"/>
      <c r="E111" s="9"/>
      <c r="F111" s="7"/>
      <c r="G111" s="7"/>
      <c r="H111" s="7"/>
      <c r="I111" s="7"/>
      <c r="J111" s="9"/>
      <c r="K111" s="13"/>
      <c r="L111" s="7"/>
      <c r="M111" s="7"/>
      <c r="N111" s="7"/>
      <c r="O111" s="7"/>
    </row>
    <row r="112" spans="1:15">
      <c r="A112" s="12"/>
      <c r="B112" s="9"/>
      <c r="C112" s="7"/>
      <c r="D112" s="7"/>
      <c r="E112" s="9"/>
      <c r="F112" s="7"/>
      <c r="G112" s="7"/>
      <c r="H112" s="7"/>
      <c r="I112" s="7"/>
      <c r="J112" s="9"/>
      <c r="K112" s="13"/>
      <c r="L112" s="7"/>
      <c r="M112" s="7"/>
      <c r="N112" s="7"/>
      <c r="O112" s="7"/>
    </row>
    <row r="113" spans="1:15">
      <c r="A113" s="12"/>
      <c r="B113" s="9"/>
      <c r="C113" s="7"/>
      <c r="D113" s="7"/>
      <c r="E113" s="9"/>
      <c r="F113" s="7"/>
      <c r="G113" s="7"/>
      <c r="H113" s="7"/>
      <c r="I113" s="7"/>
      <c r="J113" s="9"/>
      <c r="K113" s="13"/>
      <c r="L113" s="7"/>
      <c r="M113" s="7"/>
      <c r="N113" s="7"/>
      <c r="O113" s="7"/>
    </row>
    <row r="114" spans="1:15">
      <c r="A114" s="12"/>
      <c r="B114" s="9"/>
      <c r="C114" s="7"/>
      <c r="D114" s="7"/>
      <c r="E114" s="9"/>
      <c r="F114" s="7"/>
      <c r="G114" s="7"/>
      <c r="H114" s="7"/>
      <c r="I114" s="7"/>
      <c r="J114" s="9"/>
      <c r="K114" s="13"/>
      <c r="L114" s="7"/>
      <c r="M114" s="7"/>
      <c r="N114" s="7"/>
      <c r="O114" s="7"/>
    </row>
    <row r="115" spans="1:15">
      <c r="A115" s="12"/>
      <c r="B115" s="9"/>
      <c r="C115" s="7"/>
      <c r="D115" s="7"/>
      <c r="E115" s="9"/>
      <c r="F115" s="7"/>
      <c r="G115" s="7"/>
      <c r="H115" s="7"/>
      <c r="I115" s="7"/>
      <c r="J115" s="9"/>
      <c r="K115" s="13"/>
      <c r="L115" s="7"/>
      <c r="M115" s="7"/>
      <c r="N115" s="7"/>
      <c r="O115" s="7"/>
    </row>
    <row r="116" spans="1:15">
      <c r="A116" s="12"/>
      <c r="B116" s="9"/>
      <c r="C116" s="7"/>
      <c r="D116" s="7"/>
      <c r="E116" s="9"/>
      <c r="F116" s="7"/>
      <c r="G116" s="7"/>
      <c r="H116" s="7"/>
      <c r="I116" s="7"/>
      <c r="J116" s="9"/>
      <c r="K116" s="13"/>
      <c r="L116" s="7"/>
      <c r="M116" s="7"/>
      <c r="N116" s="7"/>
      <c r="O116" s="7"/>
    </row>
    <row r="117" spans="1:15">
      <c r="A117" s="12"/>
      <c r="B117" s="9"/>
      <c r="C117" s="7"/>
      <c r="D117" s="7"/>
      <c r="E117" s="9"/>
      <c r="F117" s="7"/>
      <c r="G117" s="7"/>
      <c r="H117" s="7"/>
      <c r="I117" s="7"/>
      <c r="J117" s="9"/>
      <c r="K117" s="13"/>
      <c r="L117" s="7"/>
      <c r="M117" s="7"/>
      <c r="N117" s="7"/>
      <c r="O117" s="7"/>
    </row>
    <row r="118" spans="1:15">
      <c r="A118" s="12"/>
      <c r="B118" s="9"/>
      <c r="C118" s="7"/>
      <c r="D118" s="7"/>
      <c r="E118" s="9"/>
      <c r="F118" s="7"/>
      <c r="G118" s="7"/>
      <c r="H118" s="7"/>
      <c r="I118" s="7"/>
      <c r="J118" s="9"/>
      <c r="K118" s="13"/>
      <c r="L118" s="7"/>
      <c r="M118" s="7"/>
      <c r="N118" s="7"/>
      <c r="O118" s="7"/>
    </row>
    <row r="119" spans="1:15">
      <c r="A119" s="12"/>
      <c r="B119" s="9"/>
      <c r="C119" s="7"/>
      <c r="D119" s="7"/>
      <c r="E119" s="9"/>
      <c r="F119" s="7"/>
      <c r="G119" s="7"/>
      <c r="H119" s="7"/>
      <c r="I119" s="7"/>
      <c r="J119" s="9"/>
      <c r="K119" s="13"/>
      <c r="L119" s="7"/>
      <c r="M119" s="7"/>
      <c r="N119" s="7"/>
      <c r="O119" s="7"/>
    </row>
    <row r="120" spans="1:15">
      <c r="A120" s="12"/>
      <c r="B120" s="9"/>
      <c r="C120" s="7"/>
      <c r="D120" s="7"/>
      <c r="E120" s="9"/>
      <c r="F120" s="7"/>
      <c r="G120" s="7"/>
      <c r="H120" s="7"/>
      <c r="I120" s="7"/>
      <c r="J120" s="9"/>
      <c r="K120" s="13"/>
      <c r="L120" s="7"/>
      <c r="M120" s="7"/>
      <c r="N120" s="7"/>
      <c r="O120" s="7"/>
    </row>
    <row r="121" spans="1:15">
      <c r="A121" s="12"/>
      <c r="B121" s="9"/>
      <c r="C121" s="7"/>
      <c r="D121" s="7"/>
      <c r="E121" s="9"/>
      <c r="F121" s="7"/>
      <c r="G121" s="7"/>
      <c r="H121" s="7"/>
      <c r="I121" s="7"/>
      <c r="J121" s="9"/>
      <c r="K121" s="13"/>
      <c r="L121" s="7"/>
      <c r="M121" s="7"/>
      <c r="N121" s="7"/>
      <c r="O121" s="7"/>
    </row>
    <row r="122" spans="1:15">
      <c r="A122" s="12"/>
      <c r="B122" s="9"/>
      <c r="C122" s="7"/>
      <c r="D122" s="7"/>
      <c r="E122" s="9"/>
      <c r="F122" s="7"/>
      <c r="G122" s="7"/>
      <c r="H122" s="7"/>
      <c r="I122" s="7"/>
      <c r="J122" s="9"/>
      <c r="K122" s="13"/>
      <c r="L122" s="7"/>
      <c r="M122" s="7"/>
      <c r="N122" s="7"/>
      <c r="O122" s="7"/>
    </row>
    <row r="123" spans="1:15">
      <c r="A123" s="12"/>
      <c r="B123" s="9"/>
      <c r="C123" s="7"/>
      <c r="D123" s="7"/>
      <c r="E123" s="9"/>
      <c r="F123" s="7"/>
      <c r="G123" s="7"/>
      <c r="H123" s="7"/>
      <c r="I123" s="7"/>
      <c r="J123" s="9"/>
      <c r="K123" s="13"/>
      <c r="L123" s="7"/>
      <c r="M123" s="7"/>
      <c r="N123" s="7"/>
      <c r="O123" s="7"/>
    </row>
    <row r="124" spans="1:15">
      <c r="A124" s="12"/>
      <c r="B124" s="9"/>
      <c r="C124" s="7"/>
      <c r="D124" s="7"/>
      <c r="E124" s="9"/>
      <c r="F124" s="7"/>
      <c r="G124" s="7"/>
      <c r="H124" s="7"/>
      <c r="I124" s="7"/>
      <c r="J124" s="9"/>
      <c r="K124" s="13"/>
      <c r="L124" s="7"/>
      <c r="M124" s="7"/>
      <c r="N124" s="7"/>
      <c r="O124" s="7"/>
    </row>
    <row r="125" spans="1:15">
      <c r="A125" s="12"/>
      <c r="B125" s="9"/>
      <c r="C125" s="7"/>
      <c r="D125" s="7"/>
      <c r="E125" s="9"/>
      <c r="F125" s="7"/>
      <c r="G125" s="7"/>
      <c r="H125" s="7"/>
      <c r="I125" s="7"/>
      <c r="J125" s="9"/>
      <c r="K125" s="13"/>
      <c r="L125" s="7"/>
      <c r="M125" s="7"/>
      <c r="N125" s="7"/>
      <c r="O125" s="7"/>
    </row>
    <row r="126" spans="1:15">
      <c r="A126" s="12"/>
      <c r="B126" s="9"/>
      <c r="C126" s="7"/>
      <c r="D126" s="7"/>
      <c r="E126" s="9"/>
      <c r="F126" s="7"/>
      <c r="G126" s="7"/>
      <c r="H126" s="7"/>
      <c r="I126" s="7"/>
      <c r="J126" s="9"/>
      <c r="K126" s="13"/>
      <c r="L126" s="7"/>
      <c r="M126" s="7"/>
      <c r="N126" s="7"/>
      <c r="O126" s="7"/>
    </row>
    <row r="127" spans="1:15">
      <c r="A127" s="12"/>
      <c r="B127" s="9"/>
      <c r="C127" s="7"/>
      <c r="D127" s="7"/>
      <c r="E127" s="9"/>
      <c r="F127" s="7"/>
      <c r="G127" s="7"/>
      <c r="H127" s="7"/>
      <c r="I127" s="7"/>
      <c r="J127" s="9"/>
      <c r="K127" s="13"/>
      <c r="L127" s="7"/>
      <c r="M127" s="7"/>
      <c r="N127" s="7"/>
      <c r="O127" s="7"/>
    </row>
    <row r="128" spans="1:15">
      <c r="A128" s="12"/>
      <c r="B128" s="9"/>
      <c r="C128" s="7"/>
      <c r="D128" s="7"/>
      <c r="E128" s="9"/>
      <c r="F128" s="7"/>
      <c r="G128" s="7"/>
      <c r="H128" s="7"/>
      <c r="I128" s="7"/>
      <c r="J128" s="9"/>
      <c r="K128" s="13"/>
      <c r="L128" s="7"/>
      <c r="M128" s="7"/>
      <c r="N128" s="7"/>
      <c r="O128" s="7"/>
    </row>
    <row r="129" spans="1:15">
      <c r="A129" s="12"/>
      <c r="B129" s="9"/>
      <c r="C129" s="7"/>
      <c r="D129" s="7"/>
      <c r="E129" s="9"/>
      <c r="F129" s="7"/>
      <c r="G129" s="7"/>
      <c r="H129" s="7"/>
      <c r="I129" s="7"/>
      <c r="J129" s="9"/>
      <c r="K129" s="13"/>
      <c r="L129" s="7"/>
      <c r="M129" s="7"/>
      <c r="N129" s="7"/>
      <c r="O129" s="7"/>
    </row>
    <row r="130" spans="1:15">
      <c r="A130" s="12"/>
      <c r="B130" s="9"/>
      <c r="C130" s="7"/>
      <c r="D130" s="7"/>
      <c r="E130" s="9"/>
      <c r="F130" s="7"/>
      <c r="G130" s="7"/>
      <c r="H130" s="7"/>
      <c r="I130" s="7"/>
      <c r="J130" s="9"/>
      <c r="K130" s="13"/>
      <c r="L130" s="7"/>
      <c r="M130" s="7"/>
      <c r="N130" s="7"/>
      <c r="O130" s="7"/>
    </row>
    <row r="131" spans="1:15">
      <c r="A131" s="12"/>
      <c r="B131" s="9"/>
      <c r="C131" s="7"/>
      <c r="D131" s="7"/>
      <c r="E131" s="9"/>
      <c r="F131" s="7"/>
      <c r="G131" s="7"/>
      <c r="H131" s="7"/>
      <c r="I131" s="7"/>
      <c r="J131" s="9"/>
      <c r="K131" s="13"/>
      <c r="L131" s="7"/>
      <c r="M131" s="7"/>
      <c r="N131" s="7"/>
      <c r="O131" s="7"/>
    </row>
    <row r="132" spans="1:15">
      <c r="A132" s="12"/>
      <c r="B132" s="9"/>
      <c r="C132" s="7"/>
      <c r="D132" s="7"/>
      <c r="E132" s="9"/>
      <c r="F132" s="7"/>
      <c r="G132" s="7"/>
      <c r="H132" s="7"/>
      <c r="I132" s="7"/>
      <c r="J132" s="9"/>
      <c r="K132" s="13"/>
      <c r="L132" s="7"/>
      <c r="M132" s="7"/>
      <c r="N132" s="7"/>
      <c r="O132" s="7"/>
    </row>
    <row r="133" spans="1:15">
      <c r="A133" s="12"/>
      <c r="B133" s="9"/>
      <c r="C133" s="7"/>
      <c r="D133" s="7"/>
      <c r="E133" s="9"/>
      <c r="F133" s="7"/>
      <c r="G133" s="7"/>
      <c r="H133" s="7"/>
      <c r="I133" s="7"/>
      <c r="J133" s="9"/>
      <c r="K133" s="13"/>
      <c r="L133" s="7"/>
      <c r="M133" s="7"/>
      <c r="N133" s="7"/>
      <c r="O133" s="7"/>
    </row>
    <row r="134" spans="1:15">
      <c r="A134" s="12"/>
      <c r="B134" s="9"/>
      <c r="C134" s="7"/>
      <c r="D134" s="7"/>
      <c r="E134" s="9"/>
      <c r="F134" s="7"/>
      <c r="G134" s="7"/>
      <c r="H134" s="7"/>
      <c r="I134" s="7"/>
      <c r="J134" s="9"/>
      <c r="K134" s="13"/>
      <c r="L134" s="7"/>
      <c r="M134" s="7"/>
      <c r="N134" s="7"/>
      <c r="O134" s="7"/>
    </row>
    <row r="135" spans="1:15">
      <c r="A135" s="12"/>
      <c r="B135" s="9"/>
      <c r="C135" s="7"/>
      <c r="D135" s="7"/>
      <c r="E135" s="9"/>
      <c r="F135" s="7"/>
      <c r="G135" s="7"/>
      <c r="H135" s="7"/>
      <c r="I135" s="7"/>
      <c r="J135" s="9"/>
      <c r="K135" s="13"/>
      <c r="L135" s="7"/>
      <c r="M135" s="7"/>
      <c r="N135" s="7"/>
      <c r="O135" s="7"/>
    </row>
    <row r="136" spans="1:15">
      <c r="A136" s="12"/>
      <c r="B136" s="9"/>
      <c r="C136" s="7"/>
      <c r="D136" s="7"/>
      <c r="E136" s="9"/>
      <c r="F136" s="7"/>
      <c r="G136" s="7"/>
      <c r="H136" s="7"/>
      <c r="I136" s="7"/>
      <c r="J136" s="9"/>
      <c r="K136" s="13"/>
      <c r="L136" s="7"/>
      <c r="M136" s="7"/>
      <c r="N136" s="7"/>
      <c r="O136" s="7"/>
    </row>
    <row r="137" spans="1:15">
      <c r="A137" s="12"/>
      <c r="B137" s="9"/>
      <c r="C137" s="7"/>
      <c r="D137" s="7"/>
      <c r="E137" s="9"/>
      <c r="F137" s="7"/>
      <c r="G137" s="7"/>
      <c r="H137" s="7"/>
      <c r="I137" s="7"/>
      <c r="J137" s="9"/>
      <c r="K137" s="13"/>
      <c r="L137" s="7"/>
      <c r="M137" s="7"/>
      <c r="N137" s="7"/>
      <c r="O137" s="7"/>
    </row>
    <row r="138" spans="1:15">
      <c r="A138" s="12"/>
      <c r="B138" s="9"/>
      <c r="C138" s="7"/>
      <c r="D138" s="7"/>
      <c r="E138" s="9"/>
      <c r="F138" s="7"/>
      <c r="G138" s="7"/>
      <c r="H138" s="7"/>
      <c r="I138" s="7"/>
      <c r="J138" s="9"/>
      <c r="K138" s="13"/>
      <c r="L138" s="7"/>
      <c r="M138" s="7"/>
      <c r="N138" s="7"/>
      <c r="O138" s="7"/>
    </row>
    <row r="139" spans="1:15">
      <c r="A139" s="12"/>
      <c r="B139" s="9"/>
      <c r="C139" s="7"/>
      <c r="D139" s="7"/>
      <c r="E139" s="9"/>
      <c r="F139" s="7"/>
      <c r="G139" s="7"/>
      <c r="H139" s="7"/>
      <c r="I139" s="7"/>
      <c r="J139" s="9"/>
      <c r="K139" s="13"/>
      <c r="L139" s="7"/>
      <c r="M139" s="7"/>
      <c r="N139" s="7"/>
      <c r="O139" s="7"/>
    </row>
    <row r="140" spans="1:15">
      <c r="A140" s="12"/>
      <c r="B140" s="9"/>
      <c r="C140" s="7"/>
      <c r="D140" s="7"/>
      <c r="E140" s="9"/>
      <c r="F140" s="7"/>
      <c r="G140" s="7"/>
      <c r="H140" s="7"/>
      <c r="I140" s="7"/>
      <c r="J140" s="9"/>
      <c r="K140" s="13"/>
      <c r="L140" s="7"/>
      <c r="M140" s="7"/>
      <c r="N140" s="7"/>
      <c r="O140" s="7"/>
    </row>
    <row r="141" spans="1:15">
      <c r="A141" s="12"/>
      <c r="B141" s="9"/>
      <c r="C141" s="7"/>
      <c r="D141" s="7"/>
      <c r="E141" s="9"/>
      <c r="F141" s="7"/>
      <c r="G141" s="7"/>
      <c r="H141" s="7"/>
      <c r="I141" s="7"/>
      <c r="J141" s="9"/>
      <c r="K141" s="13"/>
      <c r="L141" s="7"/>
      <c r="M141" s="7"/>
      <c r="N141" s="7"/>
      <c r="O141" s="7"/>
    </row>
    <row r="142" spans="1:15">
      <c r="A142" s="12"/>
      <c r="B142" s="9"/>
      <c r="C142" s="7"/>
      <c r="D142" s="7"/>
      <c r="E142" s="9"/>
      <c r="F142" s="7"/>
      <c r="G142" s="7"/>
      <c r="H142" s="7"/>
      <c r="I142" s="7"/>
      <c r="J142" s="9"/>
      <c r="K142" s="13"/>
      <c r="L142" s="7"/>
      <c r="M142" s="7"/>
      <c r="N142" s="7"/>
      <c r="O142" s="7"/>
    </row>
    <row r="143" spans="1:15">
      <c r="A143" s="12"/>
      <c r="B143" s="9"/>
      <c r="C143" s="7"/>
      <c r="D143" s="7"/>
      <c r="E143" s="9"/>
      <c r="F143" s="7"/>
      <c r="G143" s="7"/>
      <c r="H143" s="7"/>
      <c r="I143" s="7"/>
      <c r="J143" s="9"/>
      <c r="K143" s="13"/>
      <c r="L143" s="7"/>
      <c r="M143" s="7"/>
      <c r="N143" s="7"/>
      <c r="O143" s="7"/>
    </row>
    <row r="144" spans="1:15">
      <c r="A144" s="12"/>
      <c r="B144" s="9"/>
      <c r="C144" s="7"/>
      <c r="D144" s="7"/>
      <c r="E144" s="9"/>
      <c r="F144" s="7"/>
      <c r="G144" s="7"/>
      <c r="H144" s="7"/>
      <c r="I144" s="7"/>
      <c r="J144" s="9"/>
      <c r="K144" s="13"/>
      <c r="L144" s="7"/>
      <c r="M144" s="7"/>
      <c r="N144" s="7"/>
      <c r="O144" s="7"/>
    </row>
    <row r="145" spans="1:15">
      <c r="A145" s="12"/>
      <c r="B145" s="9"/>
      <c r="C145" s="7"/>
      <c r="D145" s="7"/>
      <c r="E145" s="9"/>
      <c r="F145" s="7"/>
      <c r="G145" s="7"/>
      <c r="H145" s="7"/>
      <c r="I145" s="7"/>
      <c r="J145" s="9"/>
      <c r="K145" s="13"/>
      <c r="L145" s="7"/>
      <c r="M145" s="7"/>
      <c r="N145" s="7"/>
      <c r="O145" s="7"/>
    </row>
    <row r="146" spans="1:15">
      <c r="A146" s="12"/>
      <c r="B146" s="9"/>
      <c r="C146" s="7"/>
      <c r="D146" s="7"/>
      <c r="E146" s="9"/>
      <c r="F146" s="7"/>
      <c r="G146" s="7"/>
      <c r="H146" s="7"/>
      <c r="I146" s="7"/>
      <c r="J146" s="9"/>
      <c r="K146" s="13"/>
      <c r="L146" s="7"/>
      <c r="M146" s="7"/>
      <c r="N146" s="7"/>
      <c r="O146" s="7"/>
    </row>
    <row r="147" spans="1:15">
      <c r="A147" s="12"/>
      <c r="B147" s="9"/>
      <c r="C147" s="7"/>
      <c r="D147" s="7"/>
      <c r="E147" s="9"/>
      <c r="F147" s="7"/>
      <c r="G147" s="7"/>
      <c r="H147" s="7"/>
      <c r="I147" s="7"/>
      <c r="J147" s="9"/>
      <c r="K147" s="13"/>
      <c r="L147" s="7"/>
      <c r="M147" s="7"/>
      <c r="N147" s="7"/>
      <c r="O147" s="7"/>
    </row>
    <row r="148" spans="1:15">
      <c r="A148" s="12"/>
      <c r="B148" s="9"/>
      <c r="C148" s="7"/>
      <c r="D148" s="7"/>
      <c r="E148" s="9"/>
      <c r="F148" s="7"/>
      <c r="G148" s="7"/>
      <c r="H148" s="7"/>
      <c r="I148" s="7"/>
      <c r="J148" s="9"/>
      <c r="K148" s="13"/>
      <c r="L148" s="7"/>
      <c r="M148" s="7"/>
      <c r="N148" s="7"/>
      <c r="O148" s="7"/>
    </row>
    <row r="149" spans="1:15">
      <c r="A149" s="12"/>
      <c r="B149" s="9"/>
      <c r="C149" s="7"/>
      <c r="D149" s="7"/>
      <c r="E149" s="9"/>
      <c r="F149" s="7"/>
      <c r="G149" s="7"/>
      <c r="H149" s="7"/>
      <c r="I149" s="7"/>
      <c r="J149" s="9"/>
      <c r="K149" s="13"/>
      <c r="L149" s="7"/>
      <c r="M149" s="7"/>
      <c r="N149" s="7"/>
      <c r="O149" s="7"/>
    </row>
    <row r="150" spans="1:15">
      <c r="A150" s="12"/>
      <c r="B150" s="9"/>
      <c r="C150" s="7"/>
      <c r="D150" s="7"/>
      <c r="E150" s="9"/>
      <c r="F150" s="7"/>
      <c r="G150" s="7"/>
      <c r="H150" s="7"/>
      <c r="I150" s="7"/>
      <c r="J150" s="9"/>
      <c r="K150" s="13"/>
      <c r="L150" s="7"/>
      <c r="M150" s="7"/>
      <c r="N150" s="7"/>
      <c r="O150" s="7"/>
    </row>
    <row r="151" spans="1:15">
      <c r="A151" s="12"/>
      <c r="B151" s="9"/>
      <c r="C151" s="7"/>
      <c r="D151" s="7"/>
      <c r="E151" s="9"/>
      <c r="F151" s="7"/>
      <c r="G151" s="7"/>
      <c r="H151" s="7"/>
      <c r="I151" s="7"/>
      <c r="J151" s="9"/>
      <c r="K151" s="13"/>
      <c r="L151" s="7"/>
      <c r="M151" s="7"/>
      <c r="N151" s="7"/>
      <c r="O151" s="7"/>
    </row>
    <row r="152" spans="1:15">
      <c r="A152" s="12"/>
      <c r="B152" s="9"/>
      <c r="C152" s="7"/>
      <c r="D152" s="7"/>
      <c r="E152" s="9"/>
      <c r="F152" s="7"/>
      <c r="G152" s="7"/>
      <c r="H152" s="7"/>
      <c r="I152" s="7"/>
      <c r="J152" s="9"/>
      <c r="K152" s="13"/>
      <c r="L152" s="7"/>
      <c r="M152" s="7"/>
      <c r="N152" s="7"/>
      <c r="O152" s="7"/>
    </row>
    <row r="153" spans="1:15">
      <c r="A153" s="12"/>
      <c r="B153" s="9"/>
      <c r="C153" s="7"/>
      <c r="D153" s="7"/>
      <c r="E153" s="9"/>
      <c r="F153" s="7"/>
      <c r="G153" s="7"/>
      <c r="H153" s="7"/>
      <c r="I153" s="7"/>
      <c r="J153" s="9"/>
      <c r="K153" s="13"/>
      <c r="L153" s="7"/>
      <c r="M153" s="7"/>
      <c r="N153" s="7"/>
      <c r="O153" s="7"/>
    </row>
    <row r="154" spans="1:15">
      <c r="A154" s="12"/>
      <c r="B154" s="9"/>
      <c r="C154" s="7"/>
      <c r="D154" s="7"/>
      <c r="E154" s="9"/>
      <c r="F154" s="7"/>
      <c r="G154" s="7"/>
      <c r="H154" s="7"/>
      <c r="I154" s="7"/>
      <c r="J154" s="9"/>
      <c r="K154" s="13"/>
      <c r="L154" s="7"/>
      <c r="M154" s="7"/>
      <c r="N154" s="7"/>
      <c r="O154" s="7"/>
    </row>
    <row r="155" spans="1:15">
      <c r="A155" s="12"/>
      <c r="B155" s="9"/>
      <c r="C155" s="7"/>
      <c r="D155" s="7"/>
      <c r="E155" s="9"/>
      <c r="F155" s="7"/>
      <c r="G155" s="7"/>
      <c r="H155" s="7"/>
      <c r="I155" s="7"/>
      <c r="J155" s="9"/>
      <c r="K155" s="13"/>
      <c r="L155" s="7"/>
      <c r="M155" s="7"/>
      <c r="N155" s="7"/>
      <c r="O155" s="7"/>
    </row>
    <row r="156" spans="1:15">
      <c r="A156" s="12"/>
      <c r="B156" s="9"/>
      <c r="C156" s="7"/>
      <c r="D156" s="7"/>
      <c r="E156" s="9"/>
      <c r="F156" s="7"/>
      <c r="G156" s="7"/>
      <c r="H156" s="7"/>
      <c r="I156" s="7"/>
      <c r="J156" s="9"/>
      <c r="K156" s="13"/>
      <c r="L156" s="7"/>
      <c r="M156" s="7"/>
      <c r="N156" s="7"/>
      <c r="O156" s="7"/>
    </row>
    <row r="157" spans="1:15">
      <c r="A157" s="12"/>
      <c r="B157" s="9"/>
      <c r="C157" s="7"/>
      <c r="D157" s="7"/>
      <c r="E157" s="9"/>
      <c r="F157" s="7"/>
      <c r="G157" s="7"/>
      <c r="H157" s="7"/>
      <c r="I157" s="7"/>
      <c r="J157" s="9"/>
      <c r="K157" s="13"/>
      <c r="L157" s="7"/>
      <c r="M157" s="7"/>
      <c r="N157" s="7"/>
      <c r="O157" s="7"/>
    </row>
    <row r="158" spans="1:15">
      <c r="A158" s="12"/>
      <c r="B158" s="9"/>
      <c r="C158" s="7"/>
      <c r="D158" s="7"/>
      <c r="E158" s="9"/>
      <c r="F158" s="7"/>
      <c r="G158" s="7"/>
      <c r="H158" s="7"/>
      <c r="I158" s="7"/>
      <c r="J158" s="9"/>
      <c r="K158" s="13"/>
      <c r="L158" s="7"/>
      <c r="M158" s="7"/>
      <c r="N158" s="7"/>
      <c r="O158" s="7"/>
    </row>
    <row r="159" spans="1:15">
      <c r="A159" s="12"/>
      <c r="B159" s="9"/>
      <c r="C159" s="7"/>
      <c r="D159" s="7"/>
      <c r="E159" s="9"/>
      <c r="F159" s="7"/>
      <c r="G159" s="7"/>
      <c r="H159" s="7"/>
      <c r="I159" s="7"/>
      <c r="J159" s="9"/>
      <c r="K159" s="13"/>
      <c r="L159" s="7"/>
      <c r="M159" s="7"/>
      <c r="N159" s="7"/>
      <c r="O159" s="7"/>
    </row>
    <row r="160" spans="1:15">
      <c r="A160" s="12"/>
      <c r="B160" s="9"/>
      <c r="C160" s="7"/>
      <c r="D160" s="7"/>
      <c r="E160" s="9"/>
      <c r="F160" s="7"/>
      <c r="G160" s="7"/>
      <c r="H160" s="7"/>
      <c r="I160" s="7"/>
      <c r="J160" s="9"/>
      <c r="K160" s="13"/>
      <c r="L160" s="7"/>
      <c r="M160" s="7"/>
      <c r="N160" s="7"/>
      <c r="O160" s="7"/>
    </row>
    <row r="161" spans="1:15">
      <c r="A161" s="12"/>
      <c r="B161" s="9"/>
      <c r="C161" s="7"/>
      <c r="D161" s="7"/>
      <c r="E161" s="9"/>
      <c r="F161" s="7"/>
      <c r="G161" s="7"/>
      <c r="H161" s="7"/>
      <c r="I161" s="7"/>
      <c r="J161" s="9"/>
      <c r="K161" s="13"/>
      <c r="L161" s="7"/>
      <c r="M161" s="7"/>
      <c r="N161" s="7"/>
      <c r="O161" s="7"/>
    </row>
    <row r="162" spans="1:15">
      <c r="A162" s="12"/>
      <c r="B162" s="9"/>
      <c r="C162" s="7"/>
      <c r="D162" s="7"/>
      <c r="E162" s="9"/>
      <c r="F162" s="7"/>
      <c r="G162" s="7"/>
      <c r="H162" s="7"/>
      <c r="I162" s="7"/>
      <c r="J162" s="9"/>
      <c r="K162" s="13"/>
      <c r="L162" s="7"/>
      <c r="M162" s="7"/>
      <c r="N162" s="7"/>
      <c r="O162" s="7"/>
    </row>
    <row r="163" spans="1:15">
      <c r="A163" s="12"/>
      <c r="B163" s="9"/>
      <c r="C163" s="7"/>
      <c r="D163" s="7"/>
      <c r="E163" s="9"/>
      <c r="F163" s="7"/>
      <c r="G163" s="7"/>
      <c r="H163" s="7"/>
      <c r="I163" s="7"/>
      <c r="J163" s="9"/>
      <c r="K163" s="13"/>
      <c r="L163" s="7"/>
      <c r="M163" s="7"/>
      <c r="N163" s="7"/>
      <c r="O163" s="7"/>
    </row>
    <row r="164" spans="1:15">
      <c r="A164" s="12"/>
      <c r="B164" s="9"/>
      <c r="C164" s="7"/>
      <c r="D164" s="7"/>
      <c r="E164" s="9"/>
      <c r="F164" s="7"/>
      <c r="G164" s="7"/>
      <c r="H164" s="7"/>
      <c r="I164" s="7"/>
      <c r="J164" s="9"/>
      <c r="K164" s="13"/>
      <c r="L164" s="7"/>
      <c r="M164" s="7"/>
      <c r="N164" s="7"/>
      <c r="O164" s="7"/>
    </row>
    <row r="165" spans="1:15">
      <c r="A165" s="12"/>
      <c r="B165" s="9"/>
      <c r="C165" s="7"/>
      <c r="D165" s="7"/>
      <c r="E165" s="9"/>
      <c r="F165" s="7"/>
      <c r="G165" s="7"/>
      <c r="H165" s="7"/>
      <c r="I165" s="7"/>
      <c r="J165" s="9"/>
      <c r="K165" s="13"/>
      <c r="L165" s="7"/>
      <c r="M165" s="7"/>
      <c r="N165" s="7"/>
      <c r="O165" s="7"/>
    </row>
    <row r="166" spans="1:15">
      <c r="A166" s="12"/>
      <c r="B166" s="9"/>
      <c r="C166" s="7"/>
      <c r="D166" s="7"/>
      <c r="E166" s="9"/>
      <c r="F166" s="7"/>
      <c r="G166" s="7"/>
      <c r="H166" s="7"/>
      <c r="I166" s="7"/>
      <c r="J166" s="9"/>
      <c r="K166" s="13"/>
      <c r="L166" s="7"/>
      <c r="M166" s="7"/>
      <c r="N166" s="7"/>
      <c r="O166" s="7"/>
    </row>
    <row r="167" spans="1:15">
      <c r="A167" s="12"/>
      <c r="B167" s="9"/>
      <c r="C167" s="7"/>
      <c r="D167" s="7"/>
      <c r="E167" s="9"/>
      <c r="F167" s="7"/>
      <c r="G167" s="7"/>
      <c r="H167" s="7"/>
      <c r="I167" s="7"/>
      <c r="J167" s="9"/>
      <c r="K167" s="13"/>
      <c r="L167" s="7"/>
      <c r="M167" s="7"/>
      <c r="N167" s="7"/>
      <c r="O167" s="7"/>
    </row>
    <row r="168" spans="1:15">
      <c r="A168" s="12"/>
      <c r="B168" s="9"/>
      <c r="C168" s="7"/>
      <c r="D168" s="7"/>
      <c r="E168" s="9"/>
      <c r="F168" s="7"/>
      <c r="G168" s="7"/>
      <c r="H168" s="7"/>
      <c r="I168" s="7"/>
      <c r="J168" s="9"/>
      <c r="K168" s="13"/>
      <c r="L168" s="7"/>
      <c r="M168" s="7"/>
      <c r="N168" s="7"/>
      <c r="O168" s="7"/>
    </row>
    <row r="169" spans="1:15">
      <c r="A169" s="12"/>
      <c r="B169" s="9"/>
      <c r="C169" s="7"/>
      <c r="D169" s="7"/>
      <c r="E169" s="9"/>
      <c r="F169" s="7"/>
      <c r="G169" s="7"/>
      <c r="H169" s="7"/>
      <c r="I169" s="7"/>
      <c r="J169" s="9"/>
      <c r="K169" s="13"/>
      <c r="L169" s="7"/>
      <c r="M169" s="7"/>
      <c r="N169" s="7"/>
      <c r="O169" s="7"/>
    </row>
    <row r="170" spans="1:15">
      <c r="A170" s="12"/>
      <c r="B170" s="9"/>
      <c r="C170" s="7"/>
      <c r="D170" s="7"/>
      <c r="E170" s="9"/>
      <c r="F170" s="7"/>
      <c r="G170" s="7"/>
      <c r="H170" s="7"/>
      <c r="I170" s="7"/>
      <c r="J170" s="9"/>
      <c r="K170" s="13"/>
      <c r="L170" s="7"/>
      <c r="M170" s="7"/>
      <c r="N170" s="7"/>
      <c r="O170" s="7"/>
    </row>
    <row r="171" spans="1:15">
      <c r="A171" s="12"/>
      <c r="B171" s="9"/>
      <c r="C171" s="7"/>
      <c r="D171" s="7"/>
      <c r="E171" s="9"/>
      <c r="F171" s="7"/>
      <c r="G171" s="7"/>
      <c r="H171" s="7"/>
      <c r="I171" s="7"/>
      <c r="J171" s="9"/>
      <c r="K171" s="13"/>
      <c r="L171" s="7"/>
      <c r="M171" s="7"/>
      <c r="N171" s="7"/>
      <c r="O171" s="7"/>
    </row>
    <row r="172" spans="1:15">
      <c r="A172" s="12"/>
      <c r="B172" s="9"/>
      <c r="C172" s="7"/>
      <c r="D172" s="7"/>
      <c r="E172" s="9"/>
      <c r="F172" s="7"/>
      <c r="G172" s="7"/>
      <c r="H172" s="7"/>
      <c r="I172" s="7"/>
      <c r="J172" s="9"/>
      <c r="K172" s="13"/>
      <c r="L172" s="7"/>
      <c r="M172" s="7"/>
      <c r="N172" s="7"/>
      <c r="O172" s="7"/>
    </row>
    <row r="173" spans="1:15">
      <c r="A173" s="12"/>
      <c r="B173" s="9"/>
      <c r="C173" s="7"/>
      <c r="D173" s="7"/>
      <c r="E173" s="9"/>
      <c r="F173" s="7"/>
      <c r="G173" s="7"/>
      <c r="H173" s="7"/>
      <c r="I173" s="7"/>
      <c r="J173" s="9"/>
      <c r="K173" s="13"/>
      <c r="L173" s="7"/>
      <c r="M173" s="7"/>
      <c r="N173" s="7"/>
      <c r="O173" s="7"/>
    </row>
    <row r="174" spans="1:15">
      <c r="A174" s="12"/>
      <c r="B174" s="9"/>
      <c r="C174" s="7"/>
      <c r="D174" s="7"/>
      <c r="E174" s="9"/>
      <c r="F174" s="7"/>
      <c r="G174" s="7"/>
      <c r="H174" s="7"/>
      <c r="I174" s="7"/>
      <c r="J174" s="9"/>
      <c r="K174" s="13"/>
      <c r="L174" s="7"/>
      <c r="M174" s="7"/>
      <c r="N174" s="7"/>
      <c r="O174" s="7"/>
    </row>
    <row r="175" spans="1:15">
      <c r="A175" s="12"/>
      <c r="B175" s="9"/>
      <c r="C175" s="7"/>
      <c r="D175" s="7"/>
      <c r="E175" s="9"/>
      <c r="F175" s="7"/>
      <c r="G175" s="7"/>
      <c r="H175" s="7"/>
      <c r="I175" s="7"/>
      <c r="J175" s="9"/>
      <c r="K175" s="13"/>
      <c r="L175" s="7"/>
      <c r="M175" s="7"/>
      <c r="N175" s="7"/>
      <c r="O175" s="7"/>
    </row>
    <row r="176" spans="1:15">
      <c r="A176" s="12"/>
      <c r="B176" s="9"/>
      <c r="C176" s="7"/>
      <c r="D176" s="7"/>
      <c r="E176" s="9"/>
      <c r="F176" s="7"/>
      <c r="G176" s="7"/>
      <c r="H176" s="7"/>
      <c r="I176" s="7"/>
      <c r="J176" s="9"/>
      <c r="K176" s="13"/>
      <c r="L176" s="7"/>
      <c r="M176" s="7"/>
      <c r="N176" s="7"/>
      <c r="O176" s="7"/>
    </row>
    <row r="177" spans="1:15">
      <c r="A177" s="12"/>
      <c r="B177" s="9"/>
      <c r="C177" s="7"/>
      <c r="D177" s="7"/>
      <c r="E177" s="9"/>
      <c r="F177" s="7"/>
      <c r="G177" s="7"/>
      <c r="H177" s="7"/>
      <c r="I177" s="7"/>
      <c r="J177" s="9"/>
      <c r="K177" s="13"/>
      <c r="L177" s="7"/>
      <c r="M177" s="7"/>
      <c r="N177" s="7"/>
      <c r="O177" s="7"/>
    </row>
    <row r="178" spans="1:15">
      <c r="A178" s="12"/>
      <c r="B178" s="9"/>
      <c r="C178" s="7"/>
      <c r="D178" s="7"/>
      <c r="E178" s="9"/>
      <c r="F178" s="7"/>
      <c r="G178" s="7"/>
      <c r="H178" s="7"/>
      <c r="I178" s="7"/>
      <c r="J178" s="9"/>
      <c r="K178" s="13"/>
      <c r="L178" s="7"/>
      <c r="M178" s="7"/>
      <c r="N178" s="7"/>
      <c r="O178" s="7"/>
    </row>
    <row r="179" spans="1:15">
      <c r="A179" s="12"/>
      <c r="B179" s="9"/>
      <c r="C179" s="7"/>
      <c r="D179" s="7"/>
      <c r="E179" s="9"/>
      <c r="F179" s="7"/>
      <c r="G179" s="7"/>
      <c r="H179" s="7"/>
      <c r="I179" s="7"/>
      <c r="J179" s="9"/>
      <c r="K179" s="13"/>
      <c r="L179" s="7"/>
      <c r="M179" s="7"/>
      <c r="N179" s="7"/>
      <c r="O179" s="7"/>
    </row>
    <row r="180" spans="1:15">
      <c r="A180" s="12"/>
      <c r="B180" s="9"/>
      <c r="C180" s="7"/>
      <c r="D180" s="7"/>
      <c r="E180" s="9"/>
      <c r="F180" s="7"/>
      <c r="G180" s="7"/>
      <c r="H180" s="7"/>
      <c r="I180" s="7"/>
      <c r="J180" s="9"/>
      <c r="K180" s="13"/>
      <c r="L180" s="7"/>
      <c r="M180" s="7"/>
      <c r="N180" s="7"/>
      <c r="O180" s="7"/>
    </row>
    <row r="181" spans="1:15">
      <c r="A181" s="12"/>
      <c r="B181" s="9"/>
      <c r="C181" s="7"/>
      <c r="D181" s="7"/>
      <c r="E181" s="9"/>
      <c r="F181" s="7"/>
      <c r="G181" s="7"/>
      <c r="H181" s="7"/>
      <c r="I181" s="7"/>
      <c r="J181" s="9"/>
      <c r="K181" s="13"/>
      <c r="L181" s="7"/>
      <c r="M181" s="7"/>
      <c r="N181" s="7"/>
      <c r="O181" s="7"/>
    </row>
    <row r="182" spans="1:15">
      <c r="A182" s="12"/>
      <c r="B182" s="9"/>
      <c r="C182" s="7"/>
      <c r="D182" s="7"/>
      <c r="E182" s="9"/>
      <c r="F182" s="7"/>
      <c r="G182" s="7"/>
      <c r="H182" s="7"/>
      <c r="I182" s="7"/>
      <c r="J182" s="9"/>
      <c r="K182" s="13"/>
      <c r="L182" s="7"/>
      <c r="M182" s="7"/>
      <c r="N182" s="7"/>
      <c r="O182" s="7"/>
    </row>
    <row r="183" spans="1:15">
      <c r="A183" s="12"/>
      <c r="B183" s="9"/>
      <c r="C183" s="7"/>
      <c r="D183" s="7"/>
      <c r="E183" s="9"/>
      <c r="F183" s="7"/>
      <c r="G183" s="7"/>
      <c r="H183" s="7"/>
      <c r="I183" s="7"/>
      <c r="J183" s="9"/>
      <c r="K183" s="13"/>
      <c r="L183" s="7"/>
      <c r="M183" s="7"/>
      <c r="N183" s="7"/>
      <c r="O183" s="7"/>
    </row>
    <row r="184" spans="1:15">
      <c r="A184" s="12"/>
      <c r="B184" s="9"/>
      <c r="C184" s="7"/>
      <c r="D184" s="7"/>
      <c r="E184" s="9"/>
      <c r="F184" s="7"/>
      <c r="G184" s="7"/>
      <c r="H184" s="7"/>
      <c r="I184" s="7"/>
      <c r="J184" s="9"/>
      <c r="K184" s="13"/>
      <c r="L184" s="7"/>
      <c r="M184" s="7"/>
      <c r="N184" s="7"/>
      <c r="O184" s="7"/>
    </row>
    <row r="185" spans="1:15">
      <c r="A185" s="12"/>
      <c r="B185" s="9"/>
      <c r="C185" s="7"/>
      <c r="D185" s="7"/>
      <c r="E185" s="9"/>
      <c r="F185" s="7"/>
      <c r="G185" s="7"/>
      <c r="H185" s="7"/>
      <c r="I185" s="7"/>
      <c r="J185" s="9"/>
      <c r="K185" s="13"/>
      <c r="L185" s="7"/>
      <c r="M185" s="7"/>
      <c r="N185" s="7"/>
      <c r="O185" s="7"/>
    </row>
    <row r="186" spans="1:15">
      <c r="A186" s="12"/>
      <c r="B186" s="9"/>
      <c r="C186" s="7"/>
      <c r="D186" s="7"/>
      <c r="E186" s="9"/>
      <c r="F186" s="7"/>
      <c r="G186" s="7"/>
      <c r="H186" s="7"/>
      <c r="I186" s="7"/>
      <c r="J186" s="9"/>
      <c r="K186" s="13"/>
      <c r="L186" s="7"/>
      <c r="M186" s="7"/>
      <c r="N186" s="7"/>
      <c r="O186" s="7"/>
    </row>
    <row r="187" spans="1:15">
      <c r="A187" s="12"/>
      <c r="B187" s="9"/>
      <c r="C187" s="7"/>
      <c r="D187" s="7"/>
      <c r="E187" s="9"/>
      <c r="F187" s="7"/>
      <c r="G187" s="7"/>
      <c r="H187" s="7"/>
      <c r="I187" s="7"/>
      <c r="J187" s="9"/>
      <c r="K187" s="13"/>
      <c r="L187" s="7"/>
      <c r="M187" s="7"/>
      <c r="N187" s="7"/>
      <c r="O187" s="7"/>
    </row>
    <row r="188" spans="1:15">
      <c r="A188" s="12"/>
      <c r="B188" s="9"/>
      <c r="C188" s="7"/>
      <c r="D188" s="7"/>
      <c r="E188" s="9"/>
      <c r="F188" s="7"/>
      <c r="G188" s="7"/>
      <c r="H188" s="7"/>
      <c r="I188" s="7"/>
      <c r="J188" s="9"/>
      <c r="K188" s="13"/>
      <c r="L188" s="7"/>
      <c r="M188" s="7"/>
      <c r="N188" s="7"/>
      <c r="O188" s="7"/>
    </row>
    <row r="189" spans="1:15">
      <c r="A189" s="12"/>
      <c r="B189" s="9"/>
      <c r="C189" s="7"/>
      <c r="D189" s="7"/>
      <c r="E189" s="9"/>
      <c r="F189" s="7"/>
      <c r="G189" s="7"/>
      <c r="H189" s="7"/>
      <c r="I189" s="7"/>
      <c r="J189" s="9"/>
      <c r="K189" s="13"/>
      <c r="L189" s="7"/>
      <c r="M189" s="7"/>
      <c r="N189" s="7"/>
      <c r="O189" s="7"/>
    </row>
    <row r="190" spans="1:15">
      <c r="A190" s="12"/>
      <c r="B190" s="9"/>
      <c r="C190" s="7"/>
      <c r="D190" s="7"/>
      <c r="E190" s="9"/>
      <c r="F190" s="7"/>
      <c r="G190" s="7"/>
      <c r="H190" s="7"/>
      <c r="I190" s="7"/>
      <c r="J190" s="9"/>
      <c r="K190" s="13"/>
      <c r="L190" s="7"/>
      <c r="M190" s="7"/>
      <c r="N190" s="7"/>
      <c r="O190" s="7"/>
    </row>
    <row r="191" spans="1:15">
      <c r="A191" s="12"/>
      <c r="B191" s="9"/>
      <c r="C191" s="7"/>
      <c r="D191" s="7"/>
      <c r="E191" s="9"/>
      <c r="F191" s="7"/>
      <c r="G191" s="7"/>
      <c r="H191" s="7"/>
      <c r="I191" s="7"/>
      <c r="J191" s="9"/>
      <c r="K191" s="13"/>
      <c r="L191" s="7"/>
      <c r="M191" s="7"/>
      <c r="N191" s="7"/>
      <c r="O191" s="7"/>
    </row>
    <row r="192" spans="1:15">
      <c r="A192" s="12"/>
      <c r="B192" s="9"/>
      <c r="C192" s="7"/>
      <c r="D192" s="7"/>
      <c r="E192" s="9"/>
      <c r="F192" s="7"/>
      <c r="G192" s="7"/>
      <c r="H192" s="7"/>
      <c r="I192" s="7"/>
      <c r="J192" s="9"/>
      <c r="K192" s="13"/>
      <c r="L192" s="7"/>
      <c r="M192" s="7"/>
      <c r="N192" s="7"/>
      <c r="O192" s="7"/>
    </row>
    <row r="193" spans="1:15">
      <c r="A193" s="12"/>
      <c r="B193" s="9"/>
      <c r="C193" s="7"/>
      <c r="D193" s="7"/>
      <c r="E193" s="9"/>
      <c r="F193" s="7"/>
      <c r="G193" s="7"/>
      <c r="H193" s="7"/>
      <c r="I193" s="7"/>
      <c r="J193" s="9"/>
      <c r="K193" s="13"/>
      <c r="L193" s="7"/>
      <c r="M193" s="7"/>
      <c r="N193" s="7"/>
      <c r="O193" s="7"/>
    </row>
    <row r="194" spans="1:15">
      <c r="A194" s="12"/>
      <c r="B194" s="9"/>
      <c r="C194" s="7"/>
      <c r="D194" s="7"/>
      <c r="E194" s="9"/>
      <c r="F194" s="7"/>
      <c r="G194" s="7"/>
      <c r="H194" s="7"/>
      <c r="I194" s="7"/>
      <c r="J194" s="9"/>
      <c r="K194" s="13"/>
      <c r="L194" s="7"/>
      <c r="M194" s="7"/>
      <c r="N194" s="7"/>
      <c r="O194" s="7"/>
    </row>
    <row r="195" spans="1:15">
      <c r="A195" s="12"/>
      <c r="B195" s="9"/>
      <c r="C195" s="7"/>
      <c r="D195" s="7"/>
      <c r="E195" s="9"/>
      <c r="F195" s="7"/>
      <c r="G195" s="7"/>
      <c r="H195" s="7"/>
      <c r="I195" s="7"/>
      <c r="J195" s="9"/>
      <c r="K195" s="13"/>
      <c r="L195" s="7"/>
      <c r="M195" s="7"/>
      <c r="N195" s="7"/>
      <c r="O195" s="7"/>
    </row>
    <row r="196" spans="1:15">
      <c r="A196" s="12"/>
      <c r="B196" s="9"/>
      <c r="C196" s="7"/>
      <c r="D196" s="7"/>
      <c r="E196" s="9"/>
      <c r="F196" s="7"/>
      <c r="G196" s="7"/>
      <c r="H196" s="7"/>
      <c r="I196" s="7"/>
      <c r="J196" s="9"/>
      <c r="K196" s="13"/>
      <c r="L196" s="7"/>
      <c r="M196" s="7"/>
      <c r="N196" s="7"/>
      <c r="O196" s="7"/>
    </row>
    <row r="197" spans="1:15">
      <c r="A197" s="12"/>
      <c r="B197" s="9"/>
      <c r="C197" s="7"/>
      <c r="D197" s="7"/>
      <c r="E197" s="9"/>
      <c r="F197" s="7"/>
      <c r="G197" s="7"/>
      <c r="H197" s="7"/>
      <c r="I197" s="7"/>
      <c r="J197" s="9"/>
      <c r="K197" s="13"/>
      <c r="L197" s="7"/>
      <c r="M197" s="7"/>
      <c r="N197" s="7"/>
      <c r="O197" s="7"/>
    </row>
    <row r="198" spans="1:15">
      <c r="A198" s="12"/>
      <c r="B198" s="9"/>
      <c r="C198" s="7"/>
      <c r="D198" s="7"/>
      <c r="E198" s="9"/>
      <c r="F198" s="7"/>
      <c r="G198" s="7"/>
      <c r="H198" s="7"/>
      <c r="I198" s="7"/>
      <c r="J198" s="9"/>
      <c r="K198" s="13"/>
      <c r="L198" s="7"/>
      <c r="M198" s="7"/>
      <c r="N198" s="7"/>
      <c r="O198" s="7"/>
    </row>
    <row r="199" spans="1:15">
      <c r="A199" s="12"/>
      <c r="B199" s="9"/>
      <c r="C199" s="7"/>
      <c r="D199" s="7"/>
      <c r="E199" s="9"/>
      <c r="F199" s="7"/>
      <c r="G199" s="7"/>
      <c r="H199" s="7"/>
      <c r="I199" s="7"/>
      <c r="J199" s="9"/>
      <c r="K199" s="13"/>
      <c r="L199" s="7"/>
      <c r="M199" s="7"/>
      <c r="N199" s="7"/>
      <c r="O199" s="7"/>
    </row>
    <row r="200" spans="1:15">
      <c r="A200" s="12"/>
      <c r="B200" s="9"/>
      <c r="C200" s="7"/>
      <c r="D200" s="7"/>
      <c r="E200" s="9"/>
      <c r="F200" s="7"/>
      <c r="G200" s="7"/>
      <c r="H200" s="7"/>
      <c r="I200" s="7"/>
      <c r="J200" s="9"/>
      <c r="K200" s="13"/>
      <c r="L200" s="7"/>
      <c r="M200" s="7"/>
      <c r="N200" s="7"/>
      <c r="O200" s="7"/>
    </row>
    <row r="201" spans="1:15">
      <c r="A201" s="12"/>
      <c r="B201" s="9"/>
      <c r="C201" s="7"/>
      <c r="D201" s="7"/>
      <c r="E201" s="9"/>
      <c r="F201" s="7"/>
      <c r="G201" s="7"/>
      <c r="H201" s="7"/>
      <c r="I201" s="7"/>
      <c r="J201" s="9"/>
      <c r="K201" s="13"/>
      <c r="L201" s="7"/>
      <c r="M201" s="7"/>
      <c r="N201" s="7"/>
      <c r="O201" s="7"/>
    </row>
    <row r="202" spans="1:15">
      <c r="A202" s="12"/>
      <c r="B202" s="9"/>
      <c r="C202" s="7"/>
      <c r="D202" s="7"/>
      <c r="E202" s="9"/>
      <c r="F202" s="7"/>
      <c r="G202" s="7"/>
      <c r="H202" s="7"/>
      <c r="I202" s="7"/>
      <c r="J202" s="9"/>
      <c r="K202" s="13"/>
      <c r="L202" s="7"/>
      <c r="M202" s="7"/>
      <c r="N202" s="7"/>
      <c r="O202" s="7"/>
    </row>
    <row r="203" spans="1:15">
      <c r="A203" s="12"/>
      <c r="B203" s="9"/>
      <c r="C203" s="7"/>
      <c r="D203" s="7"/>
      <c r="E203" s="9"/>
      <c r="F203" s="7"/>
      <c r="G203" s="7"/>
      <c r="H203" s="7"/>
      <c r="I203" s="7"/>
      <c r="J203" s="9"/>
      <c r="K203" s="13"/>
      <c r="L203" s="7"/>
      <c r="M203" s="7"/>
      <c r="N203" s="7"/>
      <c r="O203" s="7"/>
    </row>
    <row r="204" spans="1:15">
      <c r="A204" s="12"/>
      <c r="B204" s="9"/>
      <c r="C204" s="7"/>
      <c r="D204" s="7"/>
      <c r="E204" s="9"/>
      <c r="F204" s="7"/>
      <c r="G204" s="7"/>
      <c r="H204" s="7"/>
      <c r="I204" s="7"/>
      <c r="J204" s="9"/>
      <c r="K204" s="13"/>
      <c r="L204" s="7"/>
      <c r="M204" s="7"/>
      <c r="N204" s="7"/>
      <c r="O204" s="7"/>
    </row>
    <row r="205" spans="1:15">
      <c r="A205" s="12"/>
      <c r="B205" s="9"/>
      <c r="C205" s="7"/>
      <c r="D205" s="7"/>
      <c r="E205" s="9"/>
      <c r="F205" s="7"/>
      <c r="G205" s="7"/>
      <c r="H205" s="7"/>
      <c r="I205" s="7"/>
      <c r="J205" s="9"/>
      <c r="K205" s="13"/>
      <c r="L205" s="7"/>
      <c r="M205" s="7"/>
      <c r="N205" s="7"/>
      <c r="O205" s="7"/>
    </row>
    <row r="206" spans="1:15">
      <c r="A206" s="12"/>
      <c r="B206" s="9"/>
      <c r="C206" s="7"/>
      <c r="D206" s="7"/>
      <c r="E206" s="9"/>
      <c r="F206" s="7"/>
      <c r="G206" s="7"/>
      <c r="H206" s="7"/>
      <c r="I206" s="7"/>
      <c r="J206" s="9"/>
      <c r="K206" s="13"/>
      <c r="L206" s="7"/>
      <c r="M206" s="7"/>
      <c r="N206" s="7"/>
      <c r="O206" s="7"/>
    </row>
    <row r="207" spans="1:15">
      <c r="A207" s="12"/>
      <c r="B207" s="9"/>
      <c r="C207" s="7"/>
      <c r="D207" s="7"/>
      <c r="E207" s="9"/>
      <c r="F207" s="7"/>
      <c r="G207" s="7"/>
      <c r="H207" s="7"/>
      <c r="I207" s="7"/>
      <c r="J207" s="9"/>
      <c r="K207" s="13"/>
      <c r="L207" s="7"/>
      <c r="M207" s="7"/>
      <c r="N207" s="7"/>
      <c r="O207" s="7"/>
    </row>
    <row r="208" spans="1:15">
      <c r="A208" s="12"/>
      <c r="B208" s="9"/>
      <c r="C208" s="7"/>
      <c r="D208" s="7"/>
      <c r="E208" s="9"/>
      <c r="F208" s="7"/>
      <c r="G208" s="7"/>
      <c r="H208" s="7"/>
      <c r="I208" s="7"/>
      <c r="J208" s="9"/>
      <c r="K208" s="13"/>
      <c r="L208" s="7"/>
      <c r="M208" s="7"/>
      <c r="N208" s="7"/>
      <c r="O208" s="7"/>
    </row>
    <row r="209" spans="1:15">
      <c r="A209" s="12"/>
      <c r="B209" s="9"/>
      <c r="C209" s="7"/>
      <c r="D209" s="7"/>
      <c r="E209" s="9"/>
      <c r="F209" s="7"/>
      <c r="G209" s="7"/>
      <c r="H209" s="7"/>
      <c r="I209" s="7"/>
      <c r="J209" s="9"/>
      <c r="K209" s="13"/>
      <c r="L209" s="7"/>
      <c r="M209" s="7"/>
      <c r="N209" s="7"/>
      <c r="O209" s="7"/>
    </row>
    <row r="210" spans="1:15">
      <c r="A210" s="12"/>
      <c r="B210" s="9"/>
      <c r="C210" s="7"/>
      <c r="D210" s="7"/>
      <c r="E210" s="9"/>
      <c r="F210" s="7"/>
      <c r="G210" s="7"/>
      <c r="H210" s="7"/>
      <c r="I210" s="7"/>
      <c r="J210" s="9"/>
      <c r="K210" s="13"/>
      <c r="L210" s="7"/>
      <c r="M210" s="7"/>
      <c r="N210" s="7"/>
      <c r="O210" s="7"/>
    </row>
    <row r="211" spans="1:15">
      <c r="A211" s="12"/>
      <c r="B211" s="9"/>
      <c r="C211" s="7"/>
      <c r="D211" s="7"/>
      <c r="E211" s="9"/>
      <c r="F211" s="7"/>
      <c r="G211" s="7"/>
      <c r="H211" s="7"/>
      <c r="I211" s="7"/>
      <c r="J211" s="9"/>
      <c r="K211" s="13"/>
      <c r="L211" s="7"/>
      <c r="M211" s="7"/>
      <c r="N211" s="7"/>
      <c r="O211" s="7"/>
    </row>
    <row r="212" spans="1:15">
      <c r="A212" s="12"/>
      <c r="B212" s="9"/>
      <c r="C212" s="7"/>
      <c r="D212" s="7"/>
      <c r="E212" s="9"/>
      <c r="F212" s="7"/>
      <c r="G212" s="7"/>
      <c r="H212" s="7"/>
      <c r="I212" s="7"/>
      <c r="J212" s="9"/>
      <c r="K212" s="13"/>
      <c r="L212" s="7"/>
      <c r="M212" s="7"/>
      <c r="N212" s="7"/>
      <c r="O212" s="7"/>
    </row>
    <row r="213" spans="1:15">
      <c r="A213" s="12"/>
      <c r="B213" s="9"/>
      <c r="C213" s="7"/>
      <c r="D213" s="7"/>
      <c r="E213" s="9"/>
      <c r="F213" s="7"/>
      <c r="G213" s="7"/>
      <c r="H213" s="7"/>
      <c r="I213" s="7"/>
      <c r="J213" s="9"/>
      <c r="K213" s="13"/>
      <c r="L213" s="7"/>
      <c r="M213" s="7"/>
      <c r="N213" s="7"/>
      <c r="O213" s="7"/>
    </row>
    <row r="214" spans="1:15">
      <c r="A214" s="12"/>
      <c r="B214" s="9"/>
      <c r="C214" s="7"/>
      <c r="D214" s="7"/>
      <c r="E214" s="9"/>
      <c r="F214" s="7"/>
      <c r="G214" s="7"/>
      <c r="H214" s="7"/>
      <c r="I214" s="7"/>
      <c r="J214" s="9"/>
      <c r="K214" s="13"/>
      <c r="L214" s="7"/>
      <c r="M214" s="7"/>
      <c r="N214" s="7"/>
      <c r="O214" s="7"/>
    </row>
    <row r="215" spans="1:15">
      <c r="A215" s="12"/>
      <c r="B215" s="9"/>
      <c r="C215" s="7"/>
      <c r="D215" s="7"/>
      <c r="E215" s="9"/>
      <c r="F215" s="7"/>
      <c r="G215" s="7"/>
      <c r="H215" s="7"/>
      <c r="I215" s="7"/>
      <c r="J215" s="9"/>
      <c r="K215" s="13"/>
      <c r="L215" s="7"/>
      <c r="M215" s="7"/>
      <c r="N215" s="7"/>
      <c r="O215" s="7"/>
    </row>
    <row r="216" spans="1:15">
      <c r="A216" s="12"/>
      <c r="B216" s="9"/>
      <c r="C216" s="7"/>
      <c r="D216" s="7"/>
      <c r="E216" s="9"/>
      <c r="F216" s="7"/>
      <c r="G216" s="7"/>
      <c r="H216" s="7"/>
      <c r="I216" s="7"/>
      <c r="J216" s="9"/>
      <c r="K216" s="13"/>
      <c r="L216" s="7"/>
      <c r="M216" s="7"/>
      <c r="N216" s="7"/>
      <c r="O216" s="7"/>
    </row>
    <row r="217" spans="1:15">
      <c r="A217" s="12"/>
      <c r="B217" s="9"/>
      <c r="C217" s="7"/>
      <c r="D217" s="7"/>
      <c r="E217" s="9"/>
      <c r="F217" s="7"/>
      <c r="G217" s="7"/>
      <c r="H217" s="7"/>
      <c r="I217" s="7"/>
      <c r="J217" s="9"/>
      <c r="K217" s="13"/>
      <c r="L217" s="7"/>
      <c r="M217" s="7"/>
      <c r="N217" s="7"/>
      <c r="O217" s="7"/>
    </row>
    <row r="218" spans="1:15">
      <c r="A218" s="12"/>
      <c r="B218" s="9"/>
      <c r="C218" s="7"/>
      <c r="D218" s="7"/>
      <c r="E218" s="9"/>
      <c r="F218" s="7"/>
      <c r="G218" s="7"/>
      <c r="H218" s="7"/>
      <c r="I218" s="7"/>
      <c r="J218" s="9"/>
      <c r="K218" s="13"/>
      <c r="L218" s="7"/>
      <c r="M218" s="7"/>
      <c r="N218" s="7"/>
      <c r="O218" s="7"/>
    </row>
    <row r="219" spans="1:15">
      <c r="A219" s="12"/>
      <c r="B219" s="9"/>
      <c r="C219" s="7"/>
      <c r="D219" s="7"/>
      <c r="E219" s="9"/>
      <c r="F219" s="7"/>
      <c r="G219" s="7"/>
      <c r="H219" s="7"/>
      <c r="I219" s="7"/>
      <c r="J219" s="9"/>
      <c r="K219" s="13"/>
      <c r="L219" s="7"/>
      <c r="M219" s="7"/>
      <c r="N219" s="7"/>
      <c r="O219" s="7"/>
    </row>
    <row r="220" spans="1:15">
      <c r="A220" s="12"/>
      <c r="B220" s="9"/>
      <c r="C220" s="7"/>
      <c r="D220" s="7"/>
      <c r="E220" s="9"/>
      <c r="F220" s="7"/>
      <c r="G220" s="7"/>
      <c r="H220" s="7"/>
      <c r="I220" s="7"/>
      <c r="J220" s="9"/>
      <c r="K220" s="13"/>
      <c r="L220" s="7"/>
      <c r="M220" s="7"/>
      <c r="N220" s="7"/>
      <c r="O220" s="7"/>
    </row>
    <row r="221" spans="1:15">
      <c r="A221" s="12"/>
      <c r="B221" s="9"/>
      <c r="C221" s="7"/>
      <c r="D221" s="7"/>
      <c r="E221" s="9"/>
      <c r="F221" s="7"/>
      <c r="G221" s="7"/>
      <c r="H221" s="7"/>
      <c r="I221" s="7"/>
      <c r="J221" s="9"/>
      <c r="K221" s="13"/>
      <c r="L221" s="7"/>
      <c r="M221" s="7"/>
      <c r="N221" s="7"/>
      <c r="O221" s="7"/>
    </row>
    <row r="222" spans="1:15">
      <c r="A222" s="12"/>
      <c r="B222" s="9"/>
      <c r="C222" s="7"/>
      <c r="D222" s="7"/>
      <c r="E222" s="9"/>
      <c r="F222" s="7"/>
      <c r="G222" s="7"/>
      <c r="H222" s="7"/>
      <c r="I222" s="7"/>
      <c r="J222" s="9"/>
      <c r="K222" s="13"/>
      <c r="L222" s="7"/>
      <c r="M222" s="7"/>
      <c r="N222" s="7"/>
      <c r="O222" s="7"/>
    </row>
    <row r="223" spans="1:15">
      <c r="A223" s="12"/>
      <c r="B223" s="9"/>
      <c r="C223" s="7"/>
      <c r="D223" s="7"/>
      <c r="E223" s="9"/>
      <c r="F223" s="7"/>
      <c r="G223" s="7"/>
      <c r="H223" s="7"/>
      <c r="I223" s="7"/>
      <c r="J223" s="9"/>
      <c r="K223" s="13"/>
      <c r="L223" s="7"/>
      <c r="M223" s="7"/>
      <c r="N223" s="7"/>
      <c r="O223" s="7"/>
    </row>
    <row r="224" spans="1:15">
      <c r="A224" s="12"/>
      <c r="B224" s="9"/>
      <c r="C224" s="7"/>
      <c r="D224" s="7"/>
      <c r="E224" s="9"/>
      <c r="F224" s="7"/>
      <c r="G224" s="7"/>
      <c r="H224" s="7"/>
      <c r="I224" s="7"/>
      <c r="J224" s="9"/>
      <c r="K224" s="13"/>
      <c r="L224" s="7"/>
      <c r="M224" s="7"/>
      <c r="N224" s="7"/>
      <c r="O224" s="7"/>
    </row>
    <row r="225" spans="1:15">
      <c r="A225" s="12"/>
      <c r="B225" s="9"/>
      <c r="C225" s="7"/>
      <c r="D225" s="7"/>
      <c r="E225" s="9"/>
      <c r="F225" s="7"/>
      <c r="G225" s="7"/>
      <c r="H225" s="7"/>
      <c r="I225" s="7"/>
      <c r="J225" s="9"/>
      <c r="K225" s="13"/>
      <c r="L225" s="7"/>
      <c r="M225" s="7"/>
      <c r="N225" s="7"/>
      <c r="O225" s="7"/>
    </row>
    <row r="226" spans="1:15">
      <c r="A226" s="12"/>
      <c r="B226" s="9"/>
      <c r="C226" s="7"/>
      <c r="D226" s="7"/>
      <c r="E226" s="9"/>
      <c r="F226" s="7"/>
      <c r="G226" s="7"/>
      <c r="H226" s="7"/>
      <c r="I226" s="7"/>
      <c r="J226" s="9"/>
      <c r="K226" s="13"/>
      <c r="L226" s="7"/>
      <c r="M226" s="7"/>
      <c r="N226" s="7"/>
      <c r="O226" s="7"/>
    </row>
    <row r="227" spans="1:15">
      <c r="A227" s="12"/>
      <c r="B227" s="9"/>
      <c r="C227" s="7"/>
      <c r="D227" s="7"/>
      <c r="E227" s="9"/>
      <c r="F227" s="7"/>
      <c r="G227" s="7"/>
      <c r="H227" s="7"/>
      <c r="I227" s="7"/>
      <c r="J227" s="9"/>
      <c r="K227" s="13"/>
      <c r="L227" s="7"/>
      <c r="M227" s="7"/>
      <c r="N227" s="7"/>
      <c r="O227" s="7"/>
    </row>
    <row r="228" spans="1:15">
      <c r="A228" s="12"/>
      <c r="B228" s="9"/>
      <c r="C228" s="7"/>
      <c r="D228" s="7"/>
      <c r="E228" s="9"/>
      <c r="F228" s="7"/>
      <c r="G228" s="7"/>
      <c r="H228" s="7"/>
      <c r="I228" s="7"/>
      <c r="J228" s="9"/>
      <c r="K228" s="13"/>
      <c r="L228" s="7"/>
      <c r="M228" s="7"/>
      <c r="N228" s="7"/>
      <c r="O228" s="7"/>
    </row>
    <row r="229" spans="1:15">
      <c r="A229" s="12"/>
      <c r="B229" s="9"/>
      <c r="C229" s="7"/>
      <c r="D229" s="7"/>
      <c r="E229" s="9"/>
      <c r="F229" s="7"/>
      <c r="G229" s="7"/>
      <c r="H229" s="7"/>
      <c r="I229" s="7"/>
      <c r="J229" s="9"/>
      <c r="K229" s="13"/>
      <c r="L229" s="7"/>
      <c r="M229" s="7"/>
      <c r="N229" s="7"/>
      <c r="O229" s="7"/>
    </row>
    <row r="230" spans="1:15">
      <c r="A230" s="12"/>
      <c r="B230" s="9"/>
      <c r="C230" s="7"/>
      <c r="D230" s="7"/>
      <c r="E230" s="9"/>
      <c r="F230" s="7"/>
      <c r="G230" s="7"/>
      <c r="H230" s="7"/>
      <c r="I230" s="7"/>
      <c r="J230" s="9"/>
      <c r="K230" s="13"/>
      <c r="L230" s="7"/>
      <c r="M230" s="7"/>
      <c r="N230" s="7"/>
      <c r="O230" s="7"/>
    </row>
    <row r="231" spans="1:15">
      <c r="A231" s="12"/>
      <c r="B231" s="9"/>
      <c r="C231" s="7"/>
      <c r="D231" s="7"/>
      <c r="E231" s="9"/>
      <c r="F231" s="7"/>
      <c r="G231" s="7"/>
      <c r="H231" s="7"/>
      <c r="I231" s="7"/>
      <c r="J231" s="9"/>
      <c r="K231" s="13"/>
      <c r="L231" s="7"/>
      <c r="M231" s="7"/>
      <c r="N231" s="7"/>
      <c r="O231" s="7"/>
    </row>
    <row r="232" spans="1:15">
      <c r="A232" s="12"/>
      <c r="B232" s="9"/>
      <c r="C232" s="7"/>
      <c r="D232" s="7"/>
      <c r="E232" s="9"/>
      <c r="F232" s="7"/>
      <c r="G232" s="7"/>
      <c r="H232" s="7"/>
      <c r="I232" s="7"/>
      <c r="J232" s="9"/>
      <c r="K232" s="13"/>
      <c r="L232" s="7"/>
      <c r="M232" s="7"/>
      <c r="N232" s="7"/>
      <c r="O232" s="7"/>
    </row>
    <row r="233" spans="1:15">
      <c r="A233" s="12"/>
      <c r="B233" s="9"/>
      <c r="C233" s="7"/>
      <c r="D233" s="7"/>
      <c r="E233" s="9"/>
      <c r="F233" s="7"/>
      <c r="G233" s="7"/>
      <c r="H233" s="7"/>
      <c r="I233" s="7"/>
      <c r="J233" s="9"/>
      <c r="K233" s="13"/>
      <c r="L233" s="7"/>
      <c r="M233" s="7"/>
      <c r="N233" s="7"/>
      <c r="O233" s="7"/>
    </row>
    <row r="234" spans="1:15">
      <c r="A234" s="12"/>
      <c r="B234" s="9"/>
      <c r="C234" s="7"/>
      <c r="D234" s="7"/>
      <c r="E234" s="9"/>
      <c r="F234" s="7"/>
      <c r="G234" s="7"/>
      <c r="H234" s="7"/>
      <c r="I234" s="7"/>
      <c r="J234" s="9"/>
      <c r="K234" s="13"/>
      <c r="L234" s="7"/>
      <c r="M234" s="7"/>
      <c r="N234" s="7"/>
      <c r="O234" s="7"/>
    </row>
    <row r="235" spans="1:15">
      <c r="A235" s="12"/>
      <c r="B235" s="9"/>
      <c r="C235" s="7"/>
      <c r="D235" s="7"/>
      <c r="E235" s="9"/>
      <c r="F235" s="7"/>
      <c r="G235" s="7"/>
      <c r="H235" s="7"/>
      <c r="I235" s="7"/>
      <c r="J235" s="9"/>
      <c r="K235" s="13"/>
      <c r="L235" s="7"/>
      <c r="M235" s="7"/>
      <c r="N235" s="7"/>
      <c r="O235" s="7"/>
    </row>
    <row r="236" spans="1:15">
      <c r="A236" s="12"/>
      <c r="B236" s="9"/>
      <c r="C236" s="7"/>
      <c r="D236" s="7"/>
      <c r="E236" s="9"/>
      <c r="F236" s="7"/>
      <c r="G236" s="7"/>
      <c r="H236" s="7"/>
      <c r="I236" s="7"/>
      <c r="J236" s="9"/>
      <c r="K236" s="13"/>
      <c r="L236" s="7"/>
      <c r="M236" s="7"/>
      <c r="N236" s="7"/>
      <c r="O236" s="7"/>
    </row>
    <row r="237" spans="1:15">
      <c r="A237" s="12"/>
      <c r="B237" s="9"/>
      <c r="C237" s="7"/>
      <c r="D237" s="7"/>
      <c r="E237" s="9"/>
      <c r="F237" s="7"/>
      <c r="G237" s="7"/>
      <c r="H237" s="7"/>
      <c r="I237" s="7"/>
      <c r="J237" s="9"/>
      <c r="K237" s="13"/>
      <c r="L237" s="7"/>
      <c r="M237" s="7"/>
      <c r="N237" s="7"/>
      <c r="O237" s="7"/>
    </row>
    <row r="238" spans="1:15">
      <c r="A238" s="12"/>
      <c r="B238" s="9"/>
      <c r="C238" s="7"/>
      <c r="D238" s="7"/>
      <c r="E238" s="9"/>
      <c r="F238" s="7"/>
      <c r="G238" s="7"/>
      <c r="H238" s="7"/>
      <c r="I238" s="7"/>
      <c r="J238" s="9"/>
      <c r="K238" s="13"/>
      <c r="L238" s="7"/>
      <c r="M238" s="7"/>
      <c r="N238" s="7"/>
      <c r="O238" s="7"/>
    </row>
    <row r="239" spans="1:15">
      <c r="A239" s="12"/>
      <c r="B239" s="9"/>
      <c r="C239" s="7"/>
      <c r="D239" s="7"/>
      <c r="E239" s="9"/>
      <c r="F239" s="7"/>
      <c r="G239" s="7"/>
      <c r="H239" s="7"/>
      <c r="I239" s="7"/>
      <c r="J239" s="9"/>
      <c r="K239" s="13"/>
      <c r="L239" s="7"/>
      <c r="M239" s="7"/>
      <c r="N239" s="7"/>
      <c r="O239" s="7"/>
    </row>
    <row r="240" spans="1:15">
      <c r="A240" s="12"/>
      <c r="B240" s="9"/>
      <c r="C240" s="7"/>
      <c r="D240" s="7"/>
      <c r="E240" s="9"/>
      <c r="F240" s="7"/>
      <c r="G240" s="7"/>
      <c r="H240" s="7"/>
      <c r="I240" s="7"/>
      <c r="J240" s="9"/>
      <c r="K240" s="13"/>
      <c r="L240" s="7"/>
      <c r="M240" s="7"/>
      <c r="N240" s="7"/>
      <c r="O240" s="7"/>
    </row>
    <row r="241" spans="1:15">
      <c r="A241" s="12"/>
      <c r="B241" s="9"/>
      <c r="C241" s="7"/>
      <c r="D241" s="7"/>
      <c r="E241" s="9"/>
      <c r="F241" s="7"/>
      <c r="G241" s="7"/>
      <c r="H241" s="7"/>
      <c r="I241" s="7"/>
      <c r="J241" s="9"/>
      <c r="K241" s="13"/>
      <c r="L241" s="7"/>
      <c r="M241" s="7"/>
      <c r="N241" s="7"/>
      <c r="O241" s="7"/>
    </row>
    <row r="242" spans="1:15">
      <c r="A242" s="12"/>
      <c r="B242" s="9"/>
      <c r="C242" s="7"/>
      <c r="D242" s="7"/>
      <c r="E242" s="9"/>
      <c r="F242" s="7"/>
      <c r="G242" s="7"/>
      <c r="H242" s="7"/>
      <c r="I242" s="7"/>
      <c r="J242" s="9"/>
      <c r="K242" s="13"/>
      <c r="L242" s="7"/>
      <c r="M242" s="7"/>
      <c r="N242" s="7"/>
      <c r="O242" s="7"/>
    </row>
    <row r="243" spans="1:15">
      <c r="A243" s="12"/>
      <c r="B243" s="9"/>
      <c r="C243" s="7"/>
      <c r="D243" s="7"/>
      <c r="E243" s="9"/>
      <c r="F243" s="7"/>
      <c r="G243" s="7"/>
      <c r="H243" s="7"/>
      <c r="I243" s="7"/>
      <c r="J243" s="9"/>
      <c r="K243" s="13"/>
      <c r="L243" s="7"/>
      <c r="M243" s="7"/>
      <c r="N243" s="7"/>
      <c r="O243" s="7"/>
    </row>
    <row r="244" spans="1:15">
      <c r="A244" s="12"/>
      <c r="B244" s="9"/>
      <c r="C244" s="7"/>
      <c r="D244" s="7"/>
      <c r="E244" s="9"/>
      <c r="F244" s="7"/>
      <c r="G244" s="7"/>
      <c r="H244" s="7"/>
      <c r="I244" s="7"/>
      <c r="J244" s="9"/>
      <c r="K244" s="13"/>
      <c r="L244" s="7"/>
      <c r="M244" s="7"/>
      <c r="N244" s="7"/>
      <c r="O244" s="7"/>
    </row>
    <row r="245" spans="1:15">
      <c r="A245" s="12"/>
      <c r="B245" s="9"/>
      <c r="C245" s="7"/>
      <c r="D245" s="7"/>
      <c r="E245" s="9"/>
      <c r="F245" s="7"/>
      <c r="G245" s="7"/>
      <c r="H245" s="7"/>
      <c r="I245" s="7"/>
      <c r="J245" s="9"/>
      <c r="K245" s="13"/>
      <c r="L245" s="7"/>
      <c r="M245" s="7"/>
      <c r="N245" s="7"/>
      <c r="O245" s="7"/>
    </row>
    <row r="246" spans="1:15">
      <c r="A246" s="12"/>
      <c r="B246" s="9"/>
      <c r="C246" s="7"/>
      <c r="D246" s="7"/>
      <c r="E246" s="9"/>
      <c r="F246" s="7"/>
      <c r="G246" s="7"/>
      <c r="H246" s="7"/>
      <c r="I246" s="7"/>
      <c r="J246" s="9"/>
      <c r="K246" s="13"/>
      <c r="L246" s="7"/>
      <c r="M246" s="7"/>
      <c r="N246" s="7"/>
      <c r="O246" s="7"/>
    </row>
    <row r="247" spans="1:15">
      <c r="A247" s="12"/>
      <c r="B247" s="9"/>
      <c r="C247" s="7"/>
      <c r="D247" s="7"/>
      <c r="E247" s="9"/>
      <c r="F247" s="7"/>
      <c r="G247" s="7"/>
      <c r="H247" s="7"/>
      <c r="I247" s="7"/>
      <c r="J247" s="9"/>
      <c r="K247" s="13"/>
      <c r="L247" s="7"/>
      <c r="M247" s="7"/>
      <c r="N247" s="7"/>
      <c r="O247" s="7"/>
    </row>
    <row r="248" spans="1:15">
      <c r="A248" s="12"/>
      <c r="B248" s="9"/>
      <c r="C248" s="7"/>
      <c r="D248" s="7"/>
      <c r="E248" s="9"/>
      <c r="F248" s="7"/>
      <c r="G248" s="7"/>
      <c r="H248" s="7"/>
      <c r="I248" s="7"/>
      <c r="J248" s="9"/>
      <c r="K248" s="13"/>
      <c r="L248" s="7"/>
      <c r="M248" s="7"/>
      <c r="N248" s="7"/>
      <c r="O248" s="7"/>
    </row>
    <row r="249" spans="1:15">
      <c r="A249" s="12"/>
      <c r="B249" s="9"/>
      <c r="C249" s="7"/>
      <c r="D249" s="7"/>
      <c r="E249" s="9"/>
      <c r="F249" s="7"/>
      <c r="G249" s="7"/>
      <c r="H249" s="7"/>
      <c r="I249" s="7"/>
      <c r="J249" s="9"/>
      <c r="K249" s="13"/>
      <c r="L249" s="7"/>
      <c r="M249" s="7"/>
      <c r="N249" s="7"/>
      <c r="O249" s="7"/>
    </row>
    <row r="250" spans="1:15">
      <c r="A250" s="12"/>
      <c r="B250" s="9"/>
      <c r="C250" s="7"/>
      <c r="D250" s="7"/>
      <c r="E250" s="9"/>
      <c r="F250" s="7"/>
      <c r="G250" s="7"/>
      <c r="H250" s="7"/>
      <c r="I250" s="7"/>
      <c r="J250" s="9"/>
      <c r="K250" s="13"/>
      <c r="L250" s="7"/>
      <c r="M250" s="7"/>
      <c r="N250" s="7"/>
      <c r="O250" s="7"/>
    </row>
    <row r="251" spans="1:15">
      <c r="A251" s="12"/>
      <c r="B251" s="9"/>
      <c r="C251" s="7"/>
      <c r="D251" s="7"/>
      <c r="E251" s="9"/>
      <c r="F251" s="7"/>
      <c r="G251" s="7"/>
      <c r="H251" s="7"/>
      <c r="I251" s="7"/>
      <c r="J251" s="9"/>
      <c r="K251" s="13"/>
      <c r="L251" s="7"/>
      <c r="M251" s="7"/>
      <c r="N251" s="7"/>
      <c r="O251" s="7"/>
    </row>
    <row r="252" spans="1:15">
      <c r="A252" s="12"/>
      <c r="B252" s="9"/>
      <c r="C252" s="7"/>
      <c r="D252" s="7"/>
      <c r="E252" s="9"/>
      <c r="F252" s="7"/>
      <c r="G252" s="7"/>
      <c r="H252" s="7"/>
      <c r="I252" s="7"/>
      <c r="J252" s="9"/>
      <c r="K252" s="13"/>
      <c r="L252" s="7"/>
      <c r="M252" s="7"/>
      <c r="N252" s="7"/>
      <c r="O252" s="7"/>
    </row>
    <row r="253" spans="1:15">
      <c r="A253" s="12"/>
      <c r="B253" s="9"/>
      <c r="C253" s="7"/>
      <c r="D253" s="7"/>
      <c r="E253" s="9"/>
      <c r="F253" s="7"/>
      <c r="G253" s="7"/>
      <c r="H253" s="7"/>
      <c r="I253" s="7"/>
      <c r="J253" s="9"/>
      <c r="K253" s="13"/>
      <c r="L253" s="7"/>
      <c r="M253" s="7"/>
      <c r="N253" s="7"/>
      <c r="O253" s="7"/>
    </row>
    <row r="254" spans="1:15">
      <c r="A254" s="12"/>
      <c r="B254" s="9"/>
      <c r="C254" s="7"/>
      <c r="D254" s="7"/>
      <c r="E254" s="9"/>
      <c r="F254" s="7"/>
      <c r="G254" s="7"/>
      <c r="H254" s="7"/>
      <c r="I254" s="7"/>
      <c r="J254" s="9"/>
      <c r="K254" s="13"/>
      <c r="L254" s="7"/>
      <c r="M254" s="7"/>
      <c r="N254" s="7"/>
      <c r="O254" s="7"/>
    </row>
    <row r="255" spans="1:15">
      <c r="A255" s="12"/>
      <c r="B255" s="9"/>
      <c r="C255" s="7"/>
      <c r="D255" s="7"/>
      <c r="E255" s="9"/>
      <c r="F255" s="7"/>
      <c r="G255" s="7"/>
      <c r="H255" s="7"/>
      <c r="I255" s="7"/>
      <c r="J255" s="9"/>
      <c r="K255" s="13"/>
      <c r="L255" s="7"/>
      <c r="M255" s="7"/>
      <c r="N255" s="7"/>
      <c r="O255" s="7"/>
    </row>
    <row r="256" spans="1:15">
      <c r="A256" s="12"/>
      <c r="B256" s="9"/>
      <c r="C256" s="7"/>
      <c r="D256" s="7"/>
      <c r="E256" s="9"/>
      <c r="F256" s="7"/>
      <c r="G256" s="7"/>
      <c r="H256" s="7"/>
      <c r="I256" s="7"/>
      <c r="J256" s="9"/>
      <c r="K256" s="13"/>
      <c r="L256" s="7"/>
      <c r="M256" s="7"/>
      <c r="N256" s="7"/>
      <c r="O256" s="7"/>
    </row>
    <row r="257" spans="1:15">
      <c r="A257" s="12"/>
      <c r="B257" s="9"/>
      <c r="C257" s="7"/>
      <c r="D257" s="7"/>
      <c r="E257" s="9"/>
      <c r="F257" s="7"/>
      <c r="G257" s="7"/>
      <c r="H257" s="7"/>
      <c r="I257" s="7"/>
      <c r="J257" s="9"/>
      <c r="K257" s="13"/>
      <c r="L257" s="7"/>
      <c r="M257" s="7"/>
      <c r="N257" s="7"/>
      <c r="O257" s="7"/>
    </row>
    <row r="258" spans="1:15">
      <c r="A258" s="12"/>
      <c r="B258" s="9"/>
      <c r="C258" s="7"/>
      <c r="D258" s="7"/>
      <c r="E258" s="9"/>
      <c r="F258" s="7"/>
      <c r="G258" s="7"/>
      <c r="H258" s="7"/>
      <c r="I258" s="7"/>
      <c r="J258" s="9"/>
      <c r="K258" s="13"/>
      <c r="L258" s="7"/>
      <c r="M258" s="7"/>
      <c r="N258" s="7"/>
      <c r="O258" s="7"/>
    </row>
    <row r="259" spans="1:15">
      <c r="A259" s="12"/>
      <c r="B259" s="9"/>
      <c r="C259" s="7"/>
      <c r="D259" s="7"/>
      <c r="E259" s="9"/>
      <c r="F259" s="7"/>
      <c r="G259" s="7"/>
      <c r="H259" s="7"/>
      <c r="I259" s="7"/>
      <c r="J259" s="9"/>
      <c r="K259" s="13"/>
      <c r="L259" s="7"/>
      <c r="M259" s="7"/>
      <c r="N259" s="7"/>
      <c r="O259" s="7"/>
    </row>
    <row r="260" spans="1:15">
      <c r="A260" s="12"/>
      <c r="B260" s="9"/>
      <c r="C260" s="7"/>
      <c r="D260" s="7"/>
      <c r="E260" s="9"/>
      <c r="F260" s="7"/>
      <c r="G260" s="7"/>
      <c r="H260" s="7"/>
      <c r="I260" s="7"/>
      <c r="J260" s="9"/>
      <c r="K260" s="13"/>
      <c r="L260" s="7"/>
      <c r="M260" s="7"/>
      <c r="N260" s="7"/>
      <c r="O260" s="7"/>
    </row>
    <row r="261" spans="1:15">
      <c r="A261" s="12"/>
      <c r="B261" s="9"/>
      <c r="C261" s="7"/>
      <c r="D261" s="7"/>
      <c r="E261" s="9"/>
      <c r="F261" s="7"/>
      <c r="G261" s="7"/>
      <c r="H261" s="7"/>
      <c r="I261" s="7"/>
      <c r="J261" s="9"/>
      <c r="K261" s="13"/>
      <c r="L261" s="7"/>
      <c r="M261" s="7"/>
      <c r="N261" s="7"/>
      <c r="O261" s="7"/>
    </row>
    <row r="262" spans="1:15">
      <c r="A262" s="12"/>
      <c r="B262" s="9"/>
      <c r="C262" s="7"/>
      <c r="D262" s="7"/>
      <c r="E262" s="9"/>
      <c r="F262" s="7"/>
      <c r="G262" s="7"/>
      <c r="H262" s="7"/>
      <c r="I262" s="7"/>
      <c r="J262" s="9"/>
      <c r="K262" s="13"/>
      <c r="L262" s="7"/>
      <c r="M262" s="7"/>
      <c r="N262" s="7"/>
      <c r="O262" s="7"/>
    </row>
    <row r="263" spans="1:15">
      <c r="A263" s="12"/>
      <c r="B263" s="9"/>
      <c r="C263" s="7"/>
      <c r="D263" s="7"/>
      <c r="E263" s="9"/>
      <c r="F263" s="7"/>
      <c r="G263" s="7"/>
      <c r="H263" s="7"/>
      <c r="I263" s="7"/>
      <c r="J263" s="9"/>
      <c r="K263" s="13"/>
      <c r="L263" s="7"/>
      <c r="M263" s="7"/>
      <c r="N263" s="7"/>
      <c r="O263" s="7"/>
    </row>
    <row r="264" spans="1:15">
      <c r="A264" s="12"/>
      <c r="B264" s="9"/>
      <c r="C264" s="7"/>
      <c r="D264" s="7"/>
      <c r="E264" s="9"/>
      <c r="F264" s="7"/>
      <c r="G264" s="7"/>
      <c r="H264" s="7"/>
      <c r="I264" s="7"/>
      <c r="J264" s="9"/>
      <c r="K264" s="13"/>
      <c r="L264" s="7"/>
      <c r="M264" s="7"/>
      <c r="N264" s="7"/>
      <c r="O264" s="7"/>
    </row>
    <row r="265" spans="1:15">
      <c r="A265" s="12"/>
      <c r="B265" s="9"/>
      <c r="C265" s="7"/>
      <c r="D265" s="7"/>
      <c r="E265" s="9"/>
      <c r="F265" s="7"/>
      <c r="G265" s="7"/>
      <c r="H265" s="7"/>
      <c r="I265" s="7"/>
      <c r="J265" s="9"/>
      <c r="K265" s="13"/>
      <c r="L265" s="7"/>
      <c r="M265" s="7"/>
      <c r="N265" s="7"/>
      <c r="O265" s="7"/>
    </row>
    <row r="266" spans="1:15">
      <c r="A266" s="12"/>
      <c r="B266" s="9"/>
      <c r="C266" s="7"/>
      <c r="D266" s="7"/>
      <c r="E266" s="9"/>
      <c r="F266" s="7"/>
      <c r="G266" s="7"/>
      <c r="H266" s="7"/>
      <c r="I266" s="7"/>
      <c r="J266" s="9"/>
      <c r="K266" s="13"/>
      <c r="L266" s="7"/>
      <c r="M266" s="7"/>
      <c r="N266" s="7"/>
      <c r="O266" s="7"/>
    </row>
    <row r="267" spans="1:15">
      <c r="A267" s="12"/>
      <c r="B267" s="9"/>
      <c r="C267" s="7"/>
      <c r="D267" s="7"/>
      <c r="E267" s="9"/>
      <c r="F267" s="7"/>
      <c r="G267" s="7"/>
      <c r="H267" s="7"/>
      <c r="I267" s="7"/>
      <c r="J267" s="9"/>
      <c r="K267" s="13"/>
      <c r="L267" s="7"/>
      <c r="M267" s="7"/>
      <c r="N267" s="7"/>
      <c r="O267" s="7"/>
    </row>
    <row r="268" spans="1:15">
      <c r="A268" s="12"/>
      <c r="B268" s="9"/>
      <c r="C268" s="7"/>
      <c r="D268" s="7"/>
      <c r="E268" s="9"/>
      <c r="F268" s="7"/>
      <c r="G268" s="7"/>
      <c r="H268" s="7"/>
      <c r="I268" s="7"/>
      <c r="J268" s="9"/>
      <c r="K268" s="13"/>
      <c r="L268" s="7"/>
      <c r="M268" s="7"/>
      <c r="N268" s="7"/>
      <c r="O268" s="7"/>
    </row>
    <row r="269" spans="1:15">
      <c r="A269" s="12"/>
      <c r="B269" s="9"/>
      <c r="C269" s="7"/>
      <c r="D269" s="7"/>
      <c r="E269" s="9"/>
      <c r="F269" s="7"/>
      <c r="G269" s="7"/>
      <c r="H269" s="7"/>
      <c r="I269" s="7"/>
      <c r="J269" s="9"/>
      <c r="K269" s="13"/>
      <c r="L269" s="7"/>
      <c r="M269" s="7"/>
      <c r="N269" s="7"/>
      <c r="O269" s="7"/>
    </row>
    <row r="270" spans="1:15">
      <c r="A270" s="12"/>
      <c r="B270" s="9"/>
      <c r="C270" s="7"/>
      <c r="D270" s="7"/>
      <c r="E270" s="9"/>
      <c r="F270" s="7"/>
      <c r="G270" s="7"/>
      <c r="H270" s="7"/>
      <c r="I270" s="7"/>
      <c r="J270" s="9"/>
      <c r="K270" s="13"/>
      <c r="L270" s="7"/>
      <c r="M270" s="7"/>
      <c r="N270" s="7"/>
      <c r="O270" s="7"/>
    </row>
    <row r="271" spans="1:15">
      <c r="A271" s="12"/>
      <c r="B271" s="9"/>
      <c r="C271" s="7"/>
      <c r="D271" s="7"/>
      <c r="E271" s="9"/>
      <c r="F271" s="7"/>
      <c r="G271" s="7"/>
      <c r="H271" s="7"/>
      <c r="I271" s="7"/>
      <c r="J271" s="9"/>
      <c r="K271" s="13"/>
      <c r="L271" s="7"/>
      <c r="M271" s="7"/>
      <c r="N271" s="7"/>
      <c r="O271" s="7"/>
    </row>
    <row r="272" spans="1:15">
      <c r="A272" s="12"/>
      <c r="B272" s="9"/>
      <c r="C272" s="7"/>
      <c r="D272" s="7"/>
      <c r="E272" s="9"/>
      <c r="F272" s="7"/>
      <c r="G272" s="7"/>
      <c r="H272" s="7"/>
      <c r="I272" s="7"/>
      <c r="J272" s="9"/>
      <c r="K272" s="13"/>
      <c r="L272" s="7"/>
      <c r="M272" s="7"/>
      <c r="N272" s="7"/>
      <c r="O272" s="7"/>
    </row>
    <row r="273" spans="1:15">
      <c r="A273" s="12"/>
      <c r="B273" s="9"/>
      <c r="C273" s="7"/>
      <c r="D273" s="7"/>
      <c r="E273" s="9"/>
      <c r="F273" s="7"/>
      <c r="G273" s="7"/>
      <c r="H273" s="7"/>
      <c r="I273" s="7"/>
      <c r="J273" s="9"/>
      <c r="K273" s="13"/>
      <c r="L273" s="7"/>
      <c r="M273" s="7"/>
      <c r="N273" s="7"/>
      <c r="O273" s="7"/>
    </row>
    <row r="274" spans="1:15">
      <c r="A274" s="12"/>
      <c r="B274" s="9"/>
      <c r="C274" s="7"/>
      <c r="D274" s="7"/>
      <c r="E274" s="9"/>
      <c r="F274" s="7"/>
      <c r="G274" s="7"/>
      <c r="H274" s="7"/>
      <c r="I274" s="7"/>
      <c r="J274" s="9"/>
      <c r="K274" s="13"/>
      <c r="L274" s="7"/>
      <c r="M274" s="7"/>
      <c r="N274" s="7"/>
      <c r="O274" s="7"/>
    </row>
    <row r="275" spans="1:15">
      <c r="A275" s="12"/>
      <c r="B275" s="9"/>
      <c r="C275" s="7"/>
      <c r="D275" s="7"/>
      <c r="E275" s="9"/>
      <c r="F275" s="7"/>
      <c r="G275" s="7"/>
      <c r="H275" s="7"/>
      <c r="I275" s="7"/>
      <c r="J275" s="9"/>
      <c r="K275" s="13"/>
      <c r="L275" s="7"/>
      <c r="M275" s="7"/>
      <c r="N275" s="7"/>
      <c r="O275" s="7"/>
    </row>
    <row r="276" spans="1:15">
      <c r="A276" s="12"/>
      <c r="B276" s="9"/>
      <c r="C276" s="7"/>
      <c r="D276" s="7"/>
      <c r="E276" s="9"/>
      <c r="F276" s="7"/>
      <c r="G276" s="7"/>
      <c r="H276" s="7"/>
      <c r="I276" s="7"/>
      <c r="J276" s="9"/>
      <c r="K276" s="13"/>
      <c r="L276" s="7"/>
      <c r="M276" s="7"/>
      <c r="N276" s="7"/>
      <c r="O276" s="7"/>
    </row>
    <row r="277" spans="1:15">
      <c r="A277" s="12"/>
      <c r="B277" s="9"/>
      <c r="C277" s="7"/>
      <c r="D277" s="7"/>
      <c r="E277" s="9"/>
      <c r="F277" s="7"/>
      <c r="G277" s="7"/>
      <c r="H277" s="7"/>
      <c r="I277" s="7"/>
      <c r="J277" s="9"/>
      <c r="K277" s="13"/>
      <c r="L277" s="7"/>
      <c r="M277" s="7"/>
      <c r="N277" s="7"/>
      <c r="O277" s="7"/>
    </row>
    <row r="278" spans="1:15">
      <c r="A278" s="12"/>
      <c r="B278" s="9"/>
      <c r="C278" s="7"/>
      <c r="D278" s="7"/>
      <c r="E278" s="9"/>
      <c r="F278" s="7"/>
      <c r="G278" s="7"/>
      <c r="H278" s="7"/>
      <c r="I278" s="7"/>
      <c r="J278" s="9"/>
      <c r="K278" s="13"/>
      <c r="L278" s="7"/>
      <c r="M278" s="7"/>
      <c r="N278" s="7"/>
      <c r="O278" s="7"/>
    </row>
    <row r="279" spans="1:15">
      <c r="A279" s="12"/>
      <c r="B279" s="9"/>
      <c r="C279" s="7"/>
      <c r="D279" s="7"/>
      <c r="E279" s="9"/>
      <c r="F279" s="7"/>
      <c r="G279" s="7"/>
      <c r="H279" s="7"/>
      <c r="I279" s="7"/>
      <c r="J279" s="9"/>
      <c r="K279" s="13"/>
      <c r="L279" s="7"/>
      <c r="M279" s="7"/>
      <c r="N279" s="7"/>
      <c r="O279" s="7"/>
    </row>
    <row r="280" spans="1:15">
      <c r="A280" s="12"/>
      <c r="B280" s="9"/>
      <c r="C280" s="7"/>
      <c r="D280" s="7"/>
      <c r="E280" s="9"/>
      <c r="F280" s="7"/>
      <c r="G280" s="7"/>
      <c r="H280" s="7"/>
      <c r="I280" s="7"/>
      <c r="J280" s="9"/>
      <c r="K280" s="13"/>
      <c r="L280" s="7"/>
      <c r="M280" s="7"/>
      <c r="N280" s="7"/>
      <c r="O280" s="7"/>
    </row>
    <row r="281" spans="1:15">
      <c r="A281" s="12"/>
      <c r="B281" s="9"/>
      <c r="C281" s="7"/>
      <c r="D281" s="7"/>
      <c r="E281" s="9"/>
      <c r="F281" s="7"/>
      <c r="G281" s="7"/>
      <c r="H281" s="7"/>
      <c r="I281" s="7"/>
      <c r="J281" s="9"/>
      <c r="K281" s="13"/>
      <c r="L281" s="7"/>
      <c r="M281" s="7"/>
      <c r="N281" s="7"/>
      <c r="O281" s="7"/>
    </row>
    <row r="282" spans="1:15">
      <c r="A282" s="12"/>
      <c r="B282" s="9"/>
      <c r="C282" s="7"/>
      <c r="D282" s="7"/>
      <c r="E282" s="9"/>
      <c r="F282" s="7"/>
      <c r="G282" s="7"/>
      <c r="H282" s="7"/>
      <c r="I282" s="7"/>
      <c r="J282" s="9"/>
      <c r="K282" s="13"/>
      <c r="L282" s="7"/>
      <c r="M282" s="7"/>
      <c r="N282" s="7"/>
      <c r="O282" s="7"/>
    </row>
    <row r="283" spans="1:15">
      <c r="A283" s="12"/>
      <c r="B283" s="9"/>
      <c r="C283" s="7"/>
      <c r="D283" s="7"/>
      <c r="E283" s="9"/>
      <c r="F283" s="7"/>
      <c r="G283" s="7"/>
      <c r="H283" s="7"/>
      <c r="I283" s="7"/>
      <c r="J283" s="9"/>
      <c r="K283" s="13"/>
      <c r="L283" s="7"/>
      <c r="M283" s="7"/>
      <c r="N283" s="7"/>
      <c r="O283" s="7"/>
    </row>
    <row r="284" spans="1:15">
      <c r="A284" s="12"/>
      <c r="B284" s="9"/>
      <c r="C284" s="7"/>
      <c r="D284" s="7"/>
      <c r="E284" s="9"/>
      <c r="F284" s="7"/>
      <c r="G284" s="7"/>
      <c r="H284" s="7"/>
      <c r="I284" s="7"/>
      <c r="J284" s="9"/>
      <c r="K284" s="13"/>
      <c r="L284" s="7"/>
      <c r="M284" s="7"/>
      <c r="N284" s="7"/>
      <c r="O284" s="7"/>
    </row>
    <row r="285" spans="1:15">
      <c r="A285" s="12"/>
      <c r="B285" s="9"/>
      <c r="C285" s="7"/>
      <c r="D285" s="7"/>
      <c r="E285" s="9"/>
      <c r="F285" s="7"/>
      <c r="G285" s="7"/>
      <c r="H285" s="7"/>
      <c r="I285" s="7"/>
      <c r="J285" s="9"/>
      <c r="K285" s="13"/>
      <c r="L285" s="7"/>
      <c r="M285" s="7"/>
      <c r="N285" s="7"/>
      <c r="O285" s="7"/>
    </row>
    <row r="286" spans="1:15">
      <c r="A286" s="12"/>
      <c r="B286" s="9"/>
      <c r="C286" s="7"/>
      <c r="D286" s="7"/>
      <c r="E286" s="9"/>
      <c r="F286" s="7"/>
      <c r="G286" s="7"/>
      <c r="H286" s="7"/>
      <c r="I286" s="7"/>
      <c r="J286" s="9"/>
      <c r="K286" s="13"/>
      <c r="L286" s="7"/>
      <c r="M286" s="7"/>
      <c r="N286" s="7"/>
      <c r="O286" s="7"/>
    </row>
    <row r="287" spans="1:15">
      <c r="A287" s="12"/>
      <c r="B287" s="9"/>
      <c r="C287" s="7"/>
      <c r="D287" s="7"/>
      <c r="E287" s="9"/>
      <c r="F287" s="7"/>
      <c r="G287" s="7"/>
      <c r="H287" s="7"/>
      <c r="I287" s="7"/>
      <c r="J287" s="9"/>
      <c r="K287" s="13"/>
      <c r="L287" s="7"/>
      <c r="M287" s="7"/>
      <c r="N287" s="7"/>
      <c r="O287" s="7"/>
    </row>
    <row r="288" spans="1:15">
      <c r="A288" s="12"/>
      <c r="B288" s="9"/>
      <c r="C288" s="7"/>
      <c r="D288" s="7"/>
      <c r="E288" s="9"/>
      <c r="F288" s="7"/>
      <c r="G288" s="7"/>
      <c r="H288" s="7"/>
      <c r="I288" s="7"/>
      <c r="J288" s="9"/>
      <c r="K288" s="13"/>
      <c r="L288" s="7"/>
      <c r="M288" s="7"/>
      <c r="N288" s="7"/>
      <c r="O288" s="7"/>
    </row>
    <row r="289" spans="1:15">
      <c r="A289" s="12"/>
      <c r="B289" s="9"/>
      <c r="C289" s="7"/>
      <c r="D289" s="7"/>
      <c r="E289" s="9"/>
      <c r="F289" s="7"/>
      <c r="G289" s="7"/>
      <c r="H289" s="7"/>
      <c r="I289" s="7"/>
      <c r="J289" s="9"/>
      <c r="K289" s="13"/>
      <c r="L289" s="7"/>
      <c r="M289" s="7"/>
      <c r="N289" s="7"/>
      <c r="O289" s="7"/>
    </row>
    <row r="290" spans="1:15">
      <c r="A290" s="12"/>
      <c r="B290" s="9"/>
      <c r="C290" s="7"/>
      <c r="D290" s="7"/>
      <c r="E290" s="9"/>
      <c r="F290" s="7"/>
      <c r="G290" s="7"/>
      <c r="H290" s="7"/>
      <c r="I290" s="7"/>
      <c r="J290" s="9"/>
      <c r="K290" s="13"/>
      <c r="L290" s="7"/>
      <c r="M290" s="7"/>
      <c r="N290" s="7"/>
      <c r="O290" s="7"/>
    </row>
    <row r="291" spans="1:15">
      <c r="A291" s="12"/>
      <c r="B291" s="9"/>
      <c r="C291" s="7"/>
      <c r="D291" s="7"/>
      <c r="E291" s="9"/>
      <c r="F291" s="7"/>
      <c r="G291" s="7"/>
      <c r="H291" s="7"/>
      <c r="I291" s="7"/>
      <c r="J291" s="9"/>
      <c r="K291" s="13"/>
      <c r="L291" s="7"/>
      <c r="M291" s="7"/>
      <c r="N291" s="7"/>
      <c r="O291" s="7"/>
    </row>
    <row r="292" spans="1:15">
      <c r="A292" s="12"/>
      <c r="B292" s="9"/>
      <c r="C292" s="7"/>
      <c r="D292" s="7"/>
      <c r="E292" s="9"/>
      <c r="F292" s="7"/>
      <c r="G292" s="7"/>
      <c r="H292" s="7"/>
      <c r="I292" s="7"/>
      <c r="J292" s="9"/>
      <c r="K292" s="13"/>
      <c r="L292" s="7"/>
      <c r="M292" s="7"/>
      <c r="N292" s="7"/>
      <c r="O292" s="7"/>
    </row>
    <row r="293" spans="1:15">
      <c r="A293" s="12"/>
      <c r="B293" s="9"/>
      <c r="C293" s="7"/>
      <c r="D293" s="7"/>
      <c r="E293" s="9"/>
      <c r="F293" s="7"/>
      <c r="G293" s="7"/>
      <c r="H293" s="7"/>
      <c r="I293" s="7"/>
      <c r="J293" s="9"/>
      <c r="K293" s="13"/>
      <c r="L293" s="7"/>
      <c r="M293" s="7"/>
      <c r="N293" s="7"/>
      <c r="O293" s="7"/>
    </row>
    <row r="294" spans="1:15">
      <c r="A294" s="12"/>
      <c r="B294" s="9"/>
      <c r="C294" s="7"/>
      <c r="D294" s="7"/>
      <c r="E294" s="9"/>
      <c r="F294" s="7"/>
      <c r="G294" s="7"/>
      <c r="H294" s="7"/>
      <c r="I294" s="7"/>
      <c r="J294" s="9"/>
      <c r="K294" s="13"/>
      <c r="L294" s="7"/>
      <c r="M294" s="7"/>
      <c r="N294" s="7"/>
      <c r="O294" s="7"/>
    </row>
    <row r="295" spans="1:15">
      <c r="A295" s="12"/>
      <c r="B295" s="9"/>
      <c r="C295" s="7"/>
      <c r="D295" s="7"/>
      <c r="E295" s="9"/>
      <c r="F295" s="7"/>
      <c r="G295" s="7"/>
      <c r="H295" s="7"/>
      <c r="I295" s="7"/>
      <c r="J295" s="9"/>
      <c r="K295" s="13"/>
      <c r="L295" s="7"/>
      <c r="M295" s="7"/>
      <c r="N295" s="7"/>
      <c r="O295" s="7"/>
    </row>
    <row r="296" spans="1:15">
      <c r="A296" s="12"/>
      <c r="B296" s="9"/>
      <c r="C296" s="7"/>
      <c r="D296" s="7"/>
      <c r="E296" s="9"/>
      <c r="F296" s="7"/>
      <c r="G296" s="7"/>
      <c r="H296" s="7"/>
      <c r="I296" s="7"/>
      <c r="J296" s="9"/>
      <c r="K296" s="13"/>
      <c r="L296" s="7"/>
      <c r="M296" s="7"/>
      <c r="N296" s="7"/>
      <c r="O296" s="7"/>
    </row>
    <row r="297" spans="1:15">
      <c r="A297" s="12"/>
      <c r="B297" s="9"/>
      <c r="C297" s="7"/>
      <c r="D297" s="7"/>
      <c r="E297" s="9"/>
      <c r="F297" s="7"/>
      <c r="G297" s="7"/>
      <c r="H297" s="7"/>
      <c r="I297" s="7"/>
      <c r="J297" s="9"/>
      <c r="K297" s="13"/>
      <c r="L297" s="7"/>
      <c r="M297" s="7"/>
      <c r="N297" s="7"/>
      <c r="O297" s="7"/>
    </row>
    <row r="298" spans="1:15">
      <c r="A298" s="12"/>
      <c r="B298" s="9"/>
      <c r="C298" s="7"/>
      <c r="D298" s="7"/>
      <c r="E298" s="9"/>
      <c r="F298" s="7"/>
      <c r="G298" s="7"/>
      <c r="H298" s="7"/>
      <c r="I298" s="7"/>
      <c r="J298" s="9"/>
      <c r="K298" s="13"/>
      <c r="L298" s="7"/>
      <c r="M298" s="7"/>
      <c r="N298" s="7"/>
      <c r="O298" s="7"/>
    </row>
    <row r="299" spans="1:15">
      <c r="A299" s="12"/>
      <c r="B299" s="9"/>
      <c r="C299" s="7"/>
      <c r="D299" s="7"/>
      <c r="E299" s="9"/>
      <c r="F299" s="7"/>
      <c r="G299" s="7"/>
      <c r="H299" s="7"/>
      <c r="I299" s="7"/>
      <c r="J299" s="9"/>
      <c r="K299" s="13"/>
      <c r="L299" s="7"/>
      <c r="M299" s="7"/>
      <c r="N299" s="7"/>
      <c r="O299" s="7"/>
    </row>
    <row r="300" spans="1:15">
      <c r="A300" s="12"/>
      <c r="B300" s="9"/>
      <c r="C300" s="7"/>
      <c r="D300" s="7"/>
      <c r="E300" s="9"/>
      <c r="F300" s="7"/>
      <c r="G300" s="7"/>
      <c r="H300" s="7"/>
      <c r="I300" s="7"/>
      <c r="J300" s="9"/>
      <c r="K300" s="13"/>
      <c r="L300" s="7"/>
      <c r="M300" s="7"/>
      <c r="N300" s="7"/>
      <c r="O300" s="7"/>
    </row>
    <row r="301" spans="1:15">
      <c r="A301" s="12"/>
      <c r="B301" s="9"/>
      <c r="C301" s="7"/>
      <c r="D301" s="7"/>
      <c r="E301" s="9"/>
      <c r="F301" s="7"/>
      <c r="G301" s="7"/>
      <c r="H301" s="7"/>
      <c r="I301" s="7"/>
      <c r="J301" s="9"/>
      <c r="K301" s="13"/>
      <c r="L301" s="7"/>
      <c r="M301" s="7"/>
      <c r="N301" s="7"/>
      <c r="O301" s="7"/>
    </row>
    <row r="302" spans="1:15">
      <c r="A302" s="12"/>
      <c r="B302" s="9"/>
      <c r="C302" s="7"/>
      <c r="D302" s="7"/>
      <c r="E302" s="9"/>
      <c r="F302" s="7"/>
      <c r="G302" s="7"/>
      <c r="H302" s="7"/>
      <c r="I302" s="7"/>
      <c r="J302" s="9"/>
      <c r="K302" s="13"/>
      <c r="L302" s="7"/>
      <c r="M302" s="7"/>
      <c r="N302" s="7"/>
      <c r="O302" s="7"/>
    </row>
    <row r="303" spans="1:15">
      <c r="A303" s="12"/>
      <c r="B303" s="9"/>
      <c r="C303" s="7"/>
      <c r="D303" s="7"/>
      <c r="E303" s="9"/>
      <c r="F303" s="7"/>
      <c r="G303" s="7"/>
      <c r="H303" s="7"/>
      <c r="I303" s="7"/>
      <c r="J303" s="9"/>
      <c r="K303" s="13"/>
      <c r="L303" s="7"/>
      <c r="M303" s="7"/>
      <c r="N303" s="7"/>
      <c r="O303" s="7"/>
    </row>
    <row r="304" spans="1:15">
      <c r="A304" s="12"/>
      <c r="B304" s="9"/>
      <c r="C304" s="7"/>
      <c r="D304" s="7"/>
      <c r="E304" s="9"/>
      <c r="F304" s="7"/>
      <c r="G304" s="7"/>
      <c r="H304" s="7"/>
      <c r="I304" s="7"/>
      <c r="J304" s="9"/>
      <c r="K304" s="13"/>
      <c r="L304" s="7"/>
      <c r="M304" s="7"/>
      <c r="N304" s="7"/>
      <c r="O304" s="7"/>
    </row>
    <row r="305" spans="1:15">
      <c r="A305" s="12"/>
      <c r="B305" s="9"/>
      <c r="C305" s="7"/>
      <c r="D305" s="7"/>
      <c r="E305" s="9"/>
      <c r="F305" s="7"/>
      <c r="G305" s="7"/>
      <c r="H305" s="7"/>
      <c r="I305" s="7"/>
      <c r="J305" s="9"/>
      <c r="K305" s="13"/>
      <c r="L305" s="7"/>
      <c r="M305" s="7"/>
      <c r="N305" s="7"/>
      <c r="O305" s="7"/>
    </row>
    <row r="306" spans="1:15">
      <c r="A306" s="12"/>
      <c r="B306" s="9"/>
      <c r="C306" s="7"/>
      <c r="D306" s="7"/>
      <c r="E306" s="9"/>
      <c r="F306" s="7"/>
      <c r="G306" s="7"/>
      <c r="H306" s="7"/>
      <c r="I306" s="7"/>
      <c r="J306" s="9"/>
      <c r="K306" s="13"/>
      <c r="L306" s="7"/>
      <c r="M306" s="7"/>
      <c r="N306" s="7"/>
      <c r="O306" s="7"/>
    </row>
    <row r="307" spans="1:15">
      <c r="A307" s="12"/>
      <c r="B307" s="9"/>
      <c r="C307" s="7"/>
      <c r="D307" s="7"/>
      <c r="E307" s="9"/>
      <c r="F307" s="7"/>
      <c r="G307" s="7"/>
      <c r="H307" s="7"/>
      <c r="I307" s="7"/>
      <c r="J307" s="9"/>
      <c r="K307" s="13"/>
      <c r="L307" s="7"/>
      <c r="M307" s="7"/>
      <c r="N307" s="7"/>
      <c r="O307" s="7"/>
    </row>
    <row r="308" spans="1:15">
      <c r="A308" s="12"/>
      <c r="B308" s="9"/>
      <c r="C308" s="7"/>
      <c r="D308" s="7"/>
      <c r="E308" s="9"/>
      <c r="F308" s="7"/>
      <c r="G308" s="7"/>
      <c r="H308" s="7"/>
      <c r="I308" s="7"/>
      <c r="J308" s="9"/>
      <c r="K308" s="13"/>
      <c r="L308" s="7"/>
      <c r="M308" s="7"/>
      <c r="N308" s="7"/>
      <c r="O308" s="7"/>
    </row>
    <row r="309" spans="1:15">
      <c r="A309" s="12"/>
      <c r="B309" s="9"/>
      <c r="C309" s="7"/>
      <c r="D309" s="7"/>
      <c r="E309" s="9"/>
      <c r="F309" s="7"/>
      <c r="G309" s="7"/>
      <c r="H309" s="7"/>
      <c r="I309" s="7"/>
      <c r="J309" s="9"/>
      <c r="K309" s="13"/>
      <c r="L309" s="7"/>
      <c r="M309" s="7"/>
      <c r="N309" s="7"/>
      <c r="O309" s="7"/>
    </row>
    <row r="310" spans="1:15">
      <c r="A310" s="12"/>
      <c r="B310" s="9"/>
      <c r="C310" s="7"/>
      <c r="D310" s="7"/>
      <c r="E310" s="9"/>
      <c r="F310" s="7"/>
      <c r="G310" s="7"/>
      <c r="H310" s="7"/>
      <c r="I310" s="7"/>
      <c r="J310" s="9"/>
      <c r="K310" s="13"/>
      <c r="L310" s="7"/>
      <c r="M310" s="7"/>
      <c r="N310" s="7"/>
      <c r="O310" s="7"/>
    </row>
    <row r="311" spans="1:15">
      <c r="A311" s="12"/>
      <c r="B311" s="9"/>
      <c r="C311" s="7"/>
      <c r="D311" s="7"/>
      <c r="E311" s="9"/>
      <c r="F311" s="7"/>
      <c r="G311" s="7"/>
      <c r="H311" s="7"/>
      <c r="I311" s="7"/>
      <c r="J311" s="9"/>
      <c r="K311" s="13"/>
      <c r="L311" s="7"/>
      <c r="M311" s="7"/>
      <c r="N311" s="7"/>
      <c r="O311" s="7"/>
    </row>
    <row r="312" spans="1:15">
      <c r="A312" s="12"/>
      <c r="B312" s="9"/>
      <c r="C312" s="7"/>
      <c r="D312" s="7"/>
      <c r="E312" s="9"/>
      <c r="F312" s="7"/>
      <c r="G312" s="7"/>
      <c r="H312" s="7"/>
      <c r="I312" s="7"/>
      <c r="J312" s="9"/>
      <c r="K312" s="13"/>
      <c r="L312" s="7"/>
      <c r="M312" s="7"/>
      <c r="N312" s="7"/>
      <c r="O312" s="7"/>
    </row>
    <row r="313" spans="1:15">
      <c r="A313" s="12"/>
      <c r="B313" s="9"/>
      <c r="C313" s="7"/>
      <c r="D313" s="7"/>
      <c r="E313" s="9"/>
      <c r="F313" s="7"/>
      <c r="G313" s="7"/>
      <c r="H313" s="7"/>
      <c r="I313" s="7"/>
      <c r="J313" s="9"/>
      <c r="K313" s="13"/>
      <c r="L313" s="7"/>
      <c r="M313" s="7"/>
      <c r="N313" s="7"/>
      <c r="O313" s="7"/>
    </row>
    <row r="314" spans="1:15">
      <c r="A314" s="12"/>
      <c r="B314" s="9"/>
      <c r="C314" s="7"/>
      <c r="D314" s="7"/>
      <c r="E314" s="9"/>
      <c r="F314" s="7"/>
      <c r="G314" s="7"/>
      <c r="H314" s="7"/>
      <c r="I314" s="7"/>
      <c r="J314" s="9"/>
      <c r="K314" s="13"/>
      <c r="L314" s="7"/>
      <c r="M314" s="7"/>
      <c r="N314" s="7"/>
      <c r="O314" s="7"/>
    </row>
    <row r="315" spans="1:15">
      <c r="A315" s="12"/>
      <c r="B315" s="9"/>
      <c r="C315" s="7"/>
      <c r="D315" s="7"/>
      <c r="E315" s="9"/>
      <c r="F315" s="7"/>
      <c r="G315" s="7"/>
      <c r="H315" s="7"/>
      <c r="I315" s="7"/>
      <c r="J315" s="9"/>
      <c r="K315" s="13"/>
      <c r="L315" s="7"/>
      <c r="M315" s="7"/>
      <c r="N315" s="7"/>
      <c r="O315" s="7"/>
    </row>
    <row r="316" spans="1:15">
      <c r="A316" s="12"/>
      <c r="B316" s="9"/>
      <c r="C316" s="7"/>
      <c r="D316" s="7"/>
      <c r="E316" s="9"/>
      <c r="F316" s="7"/>
      <c r="G316" s="7"/>
      <c r="H316" s="7"/>
      <c r="I316" s="7"/>
      <c r="J316" s="9"/>
      <c r="K316" s="13"/>
      <c r="L316" s="7"/>
      <c r="M316" s="7"/>
      <c r="N316" s="7"/>
      <c r="O316" s="7"/>
    </row>
    <row r="317" spans="1:15">
      <c r="A317" s="12"/>
      <c r="B317" s="9"/>
      <c r="C317" s="7"/>
      <c r="D317" s="7"/>
      <c r="E317" s="9"/>
      <c r="F317" s="7"/>
      <c r="G317" s="7"/>
      <c r="H317" s="7"/>
      <c r="I317" s="7"/>
      <c r="J317" s="9"/>
      <c r="K317" s="13"/>
      <c r="L317" s="7"/>
      <c r="M317" s="7"/>
      <c r="N317" s="7"/>
      <c r="O317" s="7"/>
    </row>
    <row r="318" spans="1:15">
      <c r="A318" s="12"/>
      <c r="B318" s="9"/>
      <c r="C318" s="7"/>
      <c r="D318" s="7"/>
      <c r="E318" s="9"/>
      <c r="F318" s="7"/>
      <c r="G318" s="7"/>
      <c r="H318" s="7"/>
      <c r="I318" s="7"/>
      <c r="J318" s="9"/>
      <c r="K318" s="13"/>
      <c r="L318" s="7"/>
      <c r="M318" s="7"/>
      <c r="N318" s="7"/>
      <c r="O318" s="7"/>
    </row>
    <row r="319" spans="1:15">
      <c r="A319" s="12"/>
      <c r="B319" s="9"/>
      <c r="C319" s="7"/>
      <c r="D319" s="7"/>
      <c r="E319" s="9"/>
      <c r="F319" s="7"/>
      <c r="G319" s="7"/>
      <c r="H319" s="7"/>
      <c r="I319" s="7"/>
      <c r="J319" s="9"/>
      <c r="K319" s="13"/>
      <c r="L319" s="7"/>
      <c r="M319" s="7"/>
      <c r="N319" s="7"/>
      <c r="O319" s="7"/>
    </row>
    <row r="320" spans="1:15">
      <c r="A320" s="12"/>
      <c r="B320" s="9"/>
      <c r="C320" s="7"/>
      <c r="D320" s="7"/>
      <c r="E320" s="9"/>
      <c r="F320" s="7"/>
      <c r="G320" s="7"/>
      <c r="H320" s="7"/>
      <c r="I320" s="7"/>
      <c r="J320" s="9"/>
      <c r="K320" s="13"/>
      <c r="L320" s="7"/>
      <c r="M320" s="7"/>
      <c r="N320" s="7"/>
      <c r="O320" s="7"/>
    </row>
    <row r="321" spans="1:15">
      <c r="A321" s="12"/>
      <c r="B321" s="9"/>
      <c r="C321" s="7"/>
      <c r="D321" s="7"/>
      <c r="E321" s="9"/>
      <c r="F321" s="7"/>
      <c r="G321" s="7"/>
      <c r="H321" s="7"/>
      <c r="I321" s="7"/>
      <c r="J321" s="9"/>
      <c r="K321" s="13"/>
      <c r="L321" s="7"/>
      <c r="M321" s="7"/>
      <c r="N321" s="7"/>
      <c r="O321" s="7"/>
    </row>
    <row r="322" spans="1:15">
      <c r="A322" s="12"/>
      <c r="B322" s="9"/>
      <c r="C322" s="7"/>
      <c r="D322" s="7"/>
      <c r="E322" s="9"/>
      <c r="F322" s="7"/>
      <c r="G322" s="7"/>
      <c r="H322" s="7"/>
      <c r="I322" s="7"/>
      <c r="J322" s="9"/>
      <c r="K322" s="13"/>
      <c r="L322" s="7"/>
      <c r="M322" s="7"/>
      <c r="N322" s="7"/>
      <c r="O322" s="7"/>
    </row>
    <row r="323" spans="1:15">
      <c r="A323" s="12"/>
      <c r="B323" s="9"/>
      <c r="C323" s="7"/>
      <c r="D323" s="7"/>
      <c r="E323" s="9"/>
      <c r="F323" s="7"/>
      <c r="G323" s="7"/>
      <c r="H323" s="7"/>
      <c r="I323" s="7"/>
      <c r="J323" s="9"/>
      <c r="K323" s="13"/>
      <c r="L323" s="7"/>
      <c r="M323" s="7"/>
      <c r="N323" s="7"/>
      <c r="O323" s="7"/>
    </row>
    <row r="324" spans="1:15">
      <c r="A324" s="12"/>
      <c r="B324" s="9"/>
      <c r="C324" s="7"/>
      <c r="D324" s="7"/>
      <c r="E324" s="9"/>
      <c r="F324" s="7"/>
      <c r="G324" s="7"/>
      <c r="H324" s="7"/>
      <c r="I324" s="7"/>
      <c r="J324" s="9"/>
      <c r="K324" s="13"/>
      <c r="L324" s="7"/>
      <c r="M324" s="7"/>
      <c r="N324" s="7"/>
      <c r="O324" s="7"/>
    </row>
    <row r="325" spans="1:15">
      <c r="A325" s="12"/>
      <c r="B325" s="9"/>
      <c r="C325" s="7"/>
      <c r="D325" s="7"/>
      <c r="E325" s="9"/>
      <c r="F325" s="7"/>
      <c r="G325" s="7"/>
      <c r="H325" s="7"/>
      <c r="I325" s="7"/>
      <c r="J325" s="9"/>
      <c r="K325" s="13"/>
      <c r="L325" s="7"/>
      <c r="M325" s="7"/>
      <c r="N325" s="7"/>
      <c r="O325" s="7"/>
    </row>
    <row r="326" spans="1:15">
      <c r="A326" s="12"/>
      <c r="B326" s="9"/>
      <c r="C326" s="7"/>
      <c r="D326" s="7"/>
      <c r="E326" s="9"/>
      <c r="F326" s="7"/>
      <c r="G326" s="7"/>
      <c r="H326" s="7"/>
      <c r="I326" s="7"/>
      <c r="J326" s="9"/>
      <c r="K326" s="13"/>
      <c r="L326" s="7"/>
      <c r="M326" s="7"/>
      <c r="N326" s="7"/>
      <c r="O326" s="7"/>
    </row>
    <row r="327" spans="1:15">
      <c r="A327" s="12"/>
      <c r="B327" s="9"/>
      <c r="C327" s="7"/>
      <c r="D327" s="7"/>
      <c r="E327" s="9"/>
      <c r="F327" s="7"/>
      <c r="G327" s="7"/>
      <c r="H327" s="7"/>
      <c r="I327" s="7"/>
      <c r="J327" s="9"/>
      <c r="K327" s="13"/>
      <c r="L327" s="7"/>
      <c r="M327" s="7"/>
      <c r="N327" s="7"/>
      <c r="O327" s="7"/>
    </row>
    <row r="328" spans="1:15">
      <c r="A328" s="12"/>
      <c r="B328" s="9"/>
      <c r="C328" s="7"/>
      <c r="D328" s="7"/>
      <c r="E328" s="9"/>
      <c r="F328" s="7"/>
      <c r="G328" s="7"/>
      <c r="H328" s="7"/>
      <c r="I328" s="7"/>
      <c r="J328" s="9"/>
      <c r="K328" s="13"/>
      <c r="L328" s="7"/>
      <c r="M328" s="7"/>
      <c r="N328" s="7"/>
      <c r="O328" s="7"/>
    </row>
    <row r="329" spans="1:15">
      <c r="A329" s="12"/>
      <c r="B329" s="9"/>
      <c r="C329" s="7"/>
      <c r="D329" s="7"/>
      <c r="E329" s="9"/>
      <c r="F329" s="7"/>
      <c r="G329" s="7"/>
      <c r="H329" s="7"/>
      <c r="I329" s="7"/>
      <c r="J329" s="9"/>
      <c r="K329" s="13"/>
      <c r="L329" s="7"/>
      <c r="M329" s="7"/>
      <c r="N329" s="7"/>
      <c r="O329" s="7"/>
    </row>
    <row r="330" spans="1:15">
      <c r="A330" s="12"/>
      <c r="B330" s="9"/>
      <c r="C330" s="7"/>
      <c r="D330" s="7"/>
      <c r="E330" s="9"/>
      <c r="F330" s="7"/>
      <c r="G330" s="7"/>
      <c r="H330" s="7"/>
      <c r="I330" s="7"/>
      <c r="J330" s="9"/>
      <c r="K330" s="13"/>
      <c r="L330" s="7"/>
      <c r="M330" s="7"/>
      <c r="N330" s="7"/>
      <c r="O330" s="7"/>
    </row>
    <row r="331" spans="1:15">
      <c r="A331" s="12"/>
      <c r="B331" s="9"/>
      <c r="C331" s="7"/>
      <c r="D331" s="7"/>
      <c r="E331" s="9"/>
      <c r="F331" s="7"/>
      <c r="G331" s="7"/>
      <c r="H331" s="7"/>
      <c r="I331" s="7"/>
      <c r="J331" s="9"/>
      <c r="K331" s="13"/>
      <c r="L331" s="7"/>
      <c r="M331" s="7"/>
      <c r="N331" s="7"/>
      <c r="O331" s="7"/>
    </row>
    <row r="332" spans="1:15">
      <c r="A332" s="12"/>
      <c r="B332" s="9"/>
      <c r="C332" s="7"/>
      <c r="D332" s="7"/>
      <c r="E332" s="9"/>
      <c r="F332" s="7"/>
      <c r="G332" s="7"/>
      <c r="H332" s="7"/>
      <c r="I332" s="7"/>
      <c r="J332" s="9"/>
      <c r="K332" s="13"/>
      <c r="L332" s="7"/>
      <c r="M332" s="7"/>
      <c r="N332" s="7"/>
      <c r="O332" s="7"/>
    </row>
    <row r="333" spans="1:15">
      <c r="A333" s="12"/>
      <c r="B333" s="9"/>
      <c r="C333" s="7"/>
      <c r="D333" s="7"/>
      <c r="E333" s="9"/>
      <c r="F333" s="7"/>
      <c r="G333" s="7"/>
      <c r="H333" s="7"/>
      <c r="I333" s="7"/>
      <c r="J333" s="9"/>
      <c r="K333" s="13"/>
      <c r="L333" s="7"/>
      <c r="M333" s="7"/>
      <c r="N333" s="7"/>
      <c r="O333" s="7"/>
    </row>
    <row r="334" spans="1:15">
      <c r="A334" s="12"/>
      <c r="B334" s="9"/>
      <c r="C334" s="7"/>
      <c r="D334" s="7"/>
      <c r="E334" s="9"/>
      <c r="F334" s="7"/>
      <c r="G334" s="7"/>
      <c r="H334" s="7"/>
      <c r="I334" s="7"/>
      <c r="J334" s="9"/>
      <c r="K334" s="13"/>
      <c r="L334" s="7"/>
      <c r="M334" s="7"/>
      <c r="N334" s="7"/>
      <c r="O334" s="7"/>
    </row>
    <row r="335" spans="1:15">
      <c r="A335" s="12"/>
      <c r="B335" s="9"/>
      <c r="C335" s="7"/>
      <c r="D335" s="7"/>
      <c r="E335" s="9"/>
      <c r="F335" s="7"/>
      <c r="G335" s="7"/>
      <c r="H335" s="7"/>
      <c r="I335" s="7"/>
      <c r="J335" s="9"/>
      <c r="K335" s="13"/>
      <c r="L335" s="7"/>
      <c r="M335" s="7"/>
      <c r="N335" s="7"/>
      <c r="O335" s="7"/>
    </row>
    <row r="336" spans="1:15">
      <c r="A336" s="12"/>
      <c r="B336" s="9"/>
      <c r="C336" s="7"/>
      <c r="D336" s="7"/>
      <c r="E336" s="9"/>
      <c r="F336" s="7"/>
      <c r="G336" s="7"/>
      <c r="H336" s="7"/>
      <c r="I336" s="7"/>
      <c r="J336" s="9"/>
      <c r="K336" s="13"/>
      <c r="L336" s="7"/>
      <c r="M336" s="7"/>
      <c r="N336" s="7"/>
      <c r="O336" s="7"/>
    </row>
    <row r="337" spans="1:15">
      <c r="A337" s="12"/>
      <c r="B337" s="9"/>
      <c r="C337" s="7"/>
      <c r="D337" s="7"/>
      <c r="E337" s="9"/>
      <c r="F337" s="7"/>
      <c r="G337" s="7"/>
      <c r="H337" s="7"/>
      <c r="I337" s="7"/>
      <c r="J337" s="9"/>
      <c r="K337" s="13"/>
      <c r="L337" s="7"/>
      <c r="M337" s="7"/>
      <c r="N337" s="7"/>
      <c r="O337" s="7"/>
    </row>
    <row r="338" spans="1:15">
      <c r="A338" s="12"/>
      <c r="B338" s="9"/>
      <c r="C338" s="7"/>
      <c r="D338" s="7"/>
      <c r="E338" s="9"/>
      <c r="F338" s="7"/>
      <c r="G338" s="7"/>
      <c r="H338" s="7"/>
      <c r="I338" s="7"/>
      <c r="J338" s="9"/>
      <c r="K338" s="13"/>
      <c r="L338" s="7"/>
      <c r="M338" s="7"/>
      <c r="N338" s="7"/>
      <c r="O338" s="7"/>
    </row>
    <row r="339" spans="1:15">
      <c r="A339" s="12"/>
      <c r="B339" s="9"/>
      <c r="C339" s="7"/>
      <c r="D339" s="7"/>
      <c r="E339" s="9"/>
      <c r="F339" s="7"/>
      <c r="G339" s="7"/>
      <c r="H339" s="7"/>
      <c r="I339" s="7"/>
      <c r="J339" s="9"/>
      <c r="K339" s="13"/>
      <c r="L339" s="7"/>
      <c r="M339" s="7"/>
      <c r="N339" s="7"/>
      <c r="O339" s="7"/>
    </row>
    <row r="340" spans="1:15">
      <c r="A340" s="12"/>
      <c r="B340" s="9"/>
      <c r="C340" s="7"/>
      <c r="D340" s="7"/>
      <c r="E340" s="9"/>
      <c r="F340" s="7"/>
      <c r="G340" s="7"/>
      <c r="H340" s="7"/>
      <c r="I340" s="7"/>
      <c r="J340" s="9"/>
      <c r="K340" s="13"/>
      <c r="L340" s="7"/>
      <c r="M340" s="7"/>
      <c r="N340" s="7"/>
      <c r="O340" s="7"/>
    </row>
    <row r="341" spans="1:15">
      <c r="A341" s="12"/>
      <c r="B341" s="9"/>
      <c r="C341" s="7"/>
      <c r="D341" s="7"/>
      <c r="E341" s="9"/>
      <c r="F341" s="7"/>
      <c r="G341" s="7"/>
      <c r="H341" s="7"/>
      <c r="I341" s="7"/>
      <c r="J341" s="9"/>
      <c r="K341" s="13"/>
      <c r="L341" s="7"/>
      <c r="M341" s="7"/>
      <c r="N341" s="7"/>
      <c r="O341" s="7"/>
    </row>
    <row r="342" spans="1:15">
      <c r="A342" s="12"/>
      <c r="B342" s="9"/>
      <c r="C342" s="7"/>
      <c r="D342" s="7"/>
      <c r="E342" s="9"/>
      <c r="F342" s="7"/>
      <c r="G342" s="7"/>
      <c r="H342" s="7"/>
      <c r="I342" s="7"/>
      <c r="J342" s="9"/>
      <c r="K342" s="13"/>
      <c r="L342" s="7"/>
      <c r="M342" s="7"/>
      <c r="N342" s="7"/>
      <c r="O342" s="7"/>
    </row>
    <row r="343" spans="1:15">
      <c r="A343" s="12"/>
      <c r="B343" s="9"/>
      <c r="C343" s="7"/>
      <c r="D343" s="7"/>
      <c r="E343" s="9"/>
      <c r="F343" s="7"/>
      <c r="G343" s="7"/>
      <c r="H343" s="7"/>
      <c r="I343" s="7"/>
      <c r="J343" s="9"/>
      <c r="K343" s="13"/>
      <c r="L343" s="7"/>
      <c r="M343" s="7"/>
      <c r="N343" s="7"/>
      <c r="O343" s="7"/>
    </row>
    <row r="344" spans="1:15">
      <c r="A344" s="12"/>
      <c r="B344" s="9"/>
      <c r="C344" s="7"/>
      <c r="D344" s="7"/>
      <c r="E344" s="9"/>
      <c r="F344" s="7"/>
      <c r="G344" s="7"/>
      <c r="H344" s="7"/>
      <c r="I344" s="7"/>
      <c r="J344" s="9"/>
      <c r="K344" s="13"/>
      <c r="L344" s="7"/>
      <c r="M344" s="7"/>
      <c r="N344" s="7"/>
      <c r="O344" s="7"/>
    </row>
    <row r="345" spans="1:15">
      <c r="A345" s="12"/>
      <c r="B345" s="9"/>
      <c r="C345" s="7"/>
      <c r="D345" s="7"/>
      <c r="E345" s="9"/>
      <c r="F345" s="7"/>
      <c r="G345" s="7"/>
      <c r="H345" s="7"/>
      <c r="I345" s="7"/>
      <c r="J345" s="9"/>
      <c r="K345" s="13"/>
      <c r="L345" s="7"/>
      <c r="M345" s="7"/>
      <c r="N345" s="7"/>
      <c r="O345" s="7"/>
    </row>
    <row r="346" spans="1:15">
      <c r="A346" s="12"/>
      <c r="B346" s="9"/>
      <c r="C346" s="7"/>
      <c r="D346" s="7"/>
      <c r="E346" s="9"/>
      <c r="F346" s="7"/>
      <c r="G346" s="7"/>
      <c r="H346" s="7"/>
      <c r="I346" s="7"/>
      <c r="J346" s="9"/>
      <c r="K346" s="13"/>
      <c r="L346" s="7"/>
      <c r="M346" s="7"/>
      <c r="N346" s="7"/>
      <c r="O346" s="7"/>
    </row>
    <row r="347" spans="1:15">
      <c r="A347" s="12"/>
      <c r="B347" s="9"/>
      <c r="C347" s="7"/>
      <c r="D347" s="7"/>
      <c r="E347" s="9"/>
      <c r="F347" s="7"/>
      <c r="G347" s="7"/>
      <c r="H347" s="7"/>
      <c r="I347" s="7"/>
      <c r="J347" s="9"/>
      <c r="K347" s="13"/>
      <c r="L347" s="7"/>
      <c r="M347" s="7"/>
      <c r="N347" s="7"/>
      <c r="O347" s="7"/>
    </row>
    <row r="348" spans="1:15">
      <c r="A348" s="12"/>
      <c r="B348" s="9"/>
      <c r="C348" s="7"/>
      <c r="D348" s="7"/>
      <c r="E348" s="9"/>
      <c r="F348" s="7"/>
      <c r="G348" s="7"/>
      <c r="H348" s="7"/>
      <c r="I348" s="7"/>
      <c r="J348" s="9"/>
      <c r="K348" s="13"/>
      <c r="L348" s="7"/>
      <c r="M348" s="7"/>
      <c r="N348" s="7"/>
      <c r="O348" s="7"/>
    </row>
    <row r="349" spans="1:15">
      <c r="A349" s="12"/>
      <c r="B349" s="9"/>
      <c r="C349" s="7"/>
      <c r="D349" s="7"/>
      <c r="E349" s="9"/>
      <c r="F349" s="7"/>
      <c r="G349" s="7"/>
      <c r="H349" s="7"/>
      <c r="I349" s="7"/>
      <c r="J349" s="9"/>
      <c r="K349" s="13"/>
      <c r="L349" s="7"/>
      <c r="M349" s="7"/>
      <c r="N349" s="7"/>
      <c r="O349" s="7"/>
    </row>
    <row r="350" spans="1:15">
      <c r="A350" s="12"/>
      <c r="B350" s="9"/>
      <c r="C350" s="7"/>
      <c r="D350" s="7"/>
      <c r="E350" s="9"/>
      <c r="F350" s="7"/>
      <c r="G350" s="7"/>
      <c r="H350" s="7"/>
      <c r="I350" s="7"/>
      <c r="J350" s="9"/>
      <c r="K350" s="13"/>
      <c r="L350" s="7"/>
      <c r="M350" s="7"/>
      <c r="N350" s="7"/>
      <c r="O350" s="7"/>
    </row>
    <row r="351" spans="1:15">
      <c r="A351" s="12"/>
      <c r="B351" s="9"/>
      <c r="C351" s="7"/>
      <c r="D351" s="7"/>
      <c r="E351" s="9"/>
      <c r="F351" s="7"/>
      <c r="G351" s="7"/>
      <c r="H351" s="7"/>
      <c r="I351" s="7"/>
      <c r="J351" s="9"/>
      <c r="K351" s="13"/>
      <c r="L351" s="7"/>
      <c r="M351" s="7"/>
      <c r="N351" s="7"/>
      <c r="O351" s="7"/>
    </row>
    <row r="352" spans="1:15">
      <c r="A352" s="12"/>
      <c r="B352" s="9"/>
      <c r="C352" s="7"/>
      <c r="D352" s="7"/>
      <c r="E352" s="9"/>
      <c r="F352" s="7"/>
      <c r="G352" s="7"/>
      <c r="H352" s="7"/>
      <c r="I352" s="7"/>
      <c r="J352" s="9"/>
      <c r="K352" s="13"/>
      <c r="L352" s="7"/>
      <c r="M352" s="7"/>
      <c r="N352" s="7"/>
      <c r="O352" s="7"/>
    </row>
    <row r="353" spans="1:15">
      <c r="A353" s="12"/>
      <c r="B353" s="9"/>
      <c r="C353" s="7"/>
      <c r="D353" s="7"/>
      <c r="E353" s="9"/>
      <c r="F353" s="7"/>
      <c r="G353" s="7"/>
      <c r="H353" s="7"/>
      <c r="I353" s="7"/>
      <c r="J353" s="9"/>
      <c r="K353" s="13"/>
      <c r="L353" s="7"/>
      <c r="M353" s="7"/>
      <c r="N353" s="7"/>
      <c r="O353" s="7"/>
    </row>
    <row r="354" spans="1:15">
      <c r="A354" s="12"/>
      <c r="B354" s="9"/>
      <c r="C354" s="7"/>
      <c r="D354" s="7"/>
      <c r="E354" s="9"/>
      <c r="F354" s="7"/>
      <c r="G354" s="7"/>
      <c r="H354" s="7"/>
      <c r="I354" s="7"/>
      <c r="J354" s="9"/>
      <c r="K354" s="13"/>
      <c r="L354" s="7"/>
      <c r="M354" s="7"/>
      <c r="N354" s="7"/>
      <c r="O354" s="7"/>
    </row>
    <row r="355" spans="1:15">
      <c r="A355" s="12"/>
      <c r="B355" s="9"/>
      <c r="C355" s="7"/>
      <c r="D355" s="7"/>
      <c r="E355" s="9"/>
      <c r="F355" s="7"/>
      <c r="G355" s="7"/>
      <c r="H355" s="7"/>
      <c r="I355" s="7"/>
      <c r="J355" s="9"/>
      <c r="K355" s="13"/>
      <c r="L355" s="7"/>
      <c r="M355" s="7"/>
      <c r="N355" s="7"/>
      <c r="O355" s="7"/>
    </row>
    <row r="356" spans="1:15">
      <c r="A356" s="12"/>
      <c r="B356" s="9"/>
      <c r="C356" s="7"/>
      <c r="D356" s="7"/>
      <c r="E356" s="9"/>
      <c r="F356" s="7"/>
      <c r="G356" s="7"/>
      <c r="H356" s="7"/>
      <c r="I356" s="7"/>
      <c r="J356" s="9"/>
      <c r="K356" s="13"/>
      <c r="L356" s="7"/>
      <c r="M356" s="7"/>
      <c r="N356" s="7"/>
      <c r="O356" s="7"/>
    </row>
    <row r="357" spans="1:15">
      <c r="A357" s="12"/>
      <c r="B357" s="9"/>
      <c r="C357" s="7"/>
      <c r="D357" s="7"/>
      <c r="E357" s="9"/>
      <c r="F357" s="7"/>
      <c r="G357" s="7"/>
      <c r="H357" s="7"/>
      <c r="I357" s="7"/>
      <c r="J357" s="9"/>
      <c r="K357" s="13"/>
      <c r="L357" s="7"/>
      <c r="M357" s="7"/>
      <c r="N357" s="7"/>
      <c r="O357" s="7"/>
    </row>
    <row r="358" spans="1:15">
      <c r="A358" s="12"/>
      <c r="B358" s="9"/>
      <c r="C358" s="7"/>
      <c r="D358" s="7"/>
      <c r="E358" s="9"/>
      <c r="F358" s="7"/>
      <c r="G358" s="7"/>
      <c r="H358" s="7"/>
      <c r="I358" s="7"/>
      <c r="J358" s="9"/>
      <c r="K358" s="13"/>
      <c r="L358" s="7"/>
      <c r="M358" s="7"/>
      <c r="N358" s="7"/>
      <c r="O358" s="7"/>
    </row>
    <row r="359" spans="1:15">
      <c r="A359" s="12"/>
      <c r="B359" s="9"/>
      <c r="C359" s="7"/>
      <c r="D359" s="7"/>
      <c r="E359" s="9"/>
      <c r="F359" s="7"/>
      <c r="G359" s="7"/>
      <c r="H359" s="7"/>
      <c r="I359" s="7"/>
      <c r="J359" s="9"/>
      <c r="K359" s="13"/>
      <c r="L359" s="7"/>
      <c r="M359" s="7"/>
      <c r="N359" s="7"/>
      <c r="O359" s="7"/>
    </row>
    <row r="360" spans="1:15">
      <c r="A360" s="12"/>
      <c r="B360" s="9"/>
      <c r="C360" s="7"/>
      <c r="D360" s="7"/>
      <c r="E360" s="9"/>
      <c r="F360" s="7"/>
      <c r="G360" s="7"/>
      <c r="H360" s="7"/>
      <c r="I360" s="7"/>
      <c r="J360" s="9"/>
      <c r="K360" s="13"/>
      <c r="L360" s="7"/>
      <c r="M360" s="7"/>
      <c r="N360" s="7"/>
      <c r="O360" s="7"/>
    </row>
    <row r="361" spans="1:15">
      <c r="A361" s="12"/>
      <c r="B361" s="9"/>
      <c r="C361" s="7"/>
      <c r="D361" s="7"/>
      <c r="E361" s="9"/>
      <c r="F361" s="7"/>
      <c r="G361" s="7"/>
      <c r="H361" s="7"/>
      <c r="I361" s="7"/>
      <c r="J361" s="9"/>
      <c r="K361" s="13"/>
      <c r="L361" s="7"/>
      <c r="M361" s="7"/>
      <c r="N361" s="7"/>
      <c r="O361" s="7"/>
    </row>
    <row r="362" spans="1:15">
      <c r="A362" s="12"/>
      <c r="B362" s="9"/>
      <c r="C362" s="7"/>
      <c r="D362" s="7"/>
      <c r="E362" s="9"/>
      <c r="F362" s="7"/>
      <c r="G362" s="7"/>
      <c r="H362" s="7"/>
      <c r="I362" s="7"/>
      <c r="J362" s="9"/>
      <c r="K362" s="13"/>
      <c r="L362" s="7"/>
      <c r="M362" s="7"/>
      <c r="N362" s="7"/>
      <c r="O362" s="7"/>
    </row>
    <row r="363" spans="1:15">
      <c r="A363" s="12"/>
      <c r="B363" s="9"/>
      <c r="C363" s="7"/>
      <c r="D363" s="7"/>
      <c r="E363" s="9"/>
      <c r="F363" s="7"/>
      <c r="G363" s="7"/>
      <c r="H363" s="7"/>
      <c r="I363" s="7"/>
      <c r="J363" s="9"/>
      <c r="K363" s="13"/>
      <c r="L363" s="7"/>
      <c r="M363" s="7"/>
      <c r="N363" s="7"/>
      <c r="O363" s="7"/>
    </row>
    <row r="364" spans="1:15">
      <c r="A364" s="12"/>
      <c r="B364" s="9"/>
      <c r="C364" s="7"/>
      <c r="D364" s="7"/>
      <c r="E364" s="9"/>
      <c r="F364" s="7"/>
      <c r="G364" s="7"/>
      <c r="H364" s="7"/>
      <c r="I364" s="7"/>
      <c r="J364" s="9"/>
      <c r="K364" s="13"/>
      <c r="L364" s="7"/>
      <c r="M364" s="7"/>
      <c r="N364" s="7"/>
      <c r="O364" s="7"/>
    </row>
    <row r="365" spans="1:15">
      <c r="A365" s="12"/>
      <c r="B365" s="9"/>
      <c r="C365" s="7"/>
      <c r="D365" s="7"/>
      <c r="E365" s="9"/>
      <c r="F365" s="7"/>
      <c r="G365" s="7"/>
      <c r="H365" s="7"/>
      <c r="I365" s="7"/>
      <c r="J365" s="9"/>
      <c r="K365" s="13"/>
      <c r="L365" s="7"/>
      <c r="M365" s="7"/>
      <c r="N365" s="7"/>
      <c r="O365" s="7"/>
    </row>
    <row r="366" spans="1:15">
      <c r="A366" s="12"/>
      <c r="B366" s="9"/>
      <c r="C366" s="7"/>
      <c r="D366" s="7"/>
      <c r="E366" s="9"/>
      <c r="F366" s="7"/>
      <c r="G366" s="7"/>
      <c r="H366" s="7"/>
      <c r="I366" s="7"/>
      <c r="J366" s="9"/>
      <c r="K366" s="13"/>
      <c r="L366" s="7"/>
      <c r="M366" s="7"/>
      <c r="N366" s="7"/>
      <c r="O366" s="7"/>
    </row>
    <row r="367" spans="1:15">
      <c r="A367" s="12"/>
      <c r="B367" s="9"/>
      <c r="C367" s="7"/>
      <c r="D367" s="7"/>
      <c r="E367" s="9"/>
      <c r="F367" s="7"/>
      <c r="G367" s="7"/>
      <c r="H367" s="7"/>
      <c r="I367" s="7"/>
      <c r="J367" s="9"/>
      <c r="K367" s="13"/>
      <c r="L367" s="7"/>
      <c r="M367" s="7"/>
      <c r="N367" s="7"/>
      <c r="O367" s="7"/>
    </row>
    <row r="368" spans="1:15">
      <c r="A368" s="12"/>
      <c r="B368" s="9"/>
      <c r="C368" s="7"/>
      <c r="D368" s="7"/>
      <c r="E368" s="9"/>
      <c r="F368" s="7"/>
      <c r="G368" s="7"/>
      <c r="H368" s="7"/>
      <c r="I368" s="7"/>
      <c r="J368" s="9"/>
      <c r="K368" s="13"/>
      <c r="L368" s="7"/>
      <c r="M368" s="7"/>
      <c r="N368" s="7"/>
      <c r="O368" s="7"/>
    </row>
    <row r="369" spans="1:15">
      <c r="A369" s="12"/>
      <c r="B369" s="9"/>
      <c r="C369" s="7"/>
      <c r="D369" s="7"/>
      <c r="E369" s="9"/>
      <c r="F369" s="7"/>
      <c r="G369" s="7"/>
      <c r="H369" s="7"/>
      <c r="I369" s="7"/>
      <c r="J369" s="9"/>
      <c r="K369" s="13"/>
      <c r="L369" s="7"/>
      <c r="M369" s="7"/>
      <c r="N369" s="7"/>
      <c r="O369" s="7"/>
    </row>
    <row r="370" spans="1:15">
      <c r="A370" s="12"/>
      <c r="B370" s="9"/>
      <c r="C370" s="7"/>
      <c r="D370" s="7"/>
      <c r="E370" s="9"/>
      <c r="F370" s="7"/>
      <c r="G370" s="7"/>
      <c r="H370" s="7"/>
      <c r="I370" s="7"/>
      <c r="J370" s="9"/>
      <c r="K370" s="13"/>
      <c r="L370" s="7"/>
      <c r="M370" s="7"/>
      <c r="N370" s="7"/>
      <c r="O370" s="7"/>
    </row>
    <row r="371" spans="1:15">
      <c r="A371" s="12"/>
      <c r="B371" s="9"/>
      <c r="C371" s="7"/>
      <c r="D371" s="7"/>
      <c r="E371" s="9"/>
      <c r="F371" s="7"/>
      <c r="G371" s="7"/>
      <c r="H371" s="7"/>
      <c r="I371" s="7"/>
      <c r="J371" s="9"/>
      <c r="K371" s="13"/>
      <c r="L371" s="7"/>
      <c r="M371" s="7"/>
      <c r="N371" s="7"/>
      <c r="O371" s="7"/>
    </row>
    <row r="372" spans="1:15">
      <c r="A372" s="12"/>
      <c r="B372" s="9"/>
      <c r="C372" s="7"/>
      <c r="D372" s="7"/>
      <c r="E372" s="9"/>
      <c r="F372" s="7"/>
      <c r="G372" s="7"/>
      <c r="H372" s="7"/>
      <c r="I372" s="7"/>
      <c r="J372" s="9"/>
      <c r="K372" s="13"/>
      <c r="L372" s="7"/>
      <c r="M372" s="7"/>
      <c r="N372" s="7"/>
      <c r="O372" s="7"/>
    </row>
    <row r="373" spans="1:15">
      <c r="A373" s="12"/>
      <c r="B373" s="9"/>
      <c r="C373" s="7"/>
      <c r="D373" s="7"/>
      <c r="E373" s="9"/>
      <c r="F373" s="7"/>
      <c r="G373" s="7"/>
      <c r="H373" s="7"/>
      <c r="I373" s="7"/>
      <c r="J373" s="9"/>
      <c r="K373" s="13"/>
      <c r="L373" s="7"/>
      <c r="M373" s="7"/>
      <c r="N373" s="7"/>
      <c r="O373" s="7"/>
    </row>
    <row r="374" spans="1:15">
      <c r="A374" s="12"/>
      <c r="B374" s="9"/>
      <c r="C374" s="7"/>
      <c r="D374" s="7"/>
      <c r="E374" s="9"/>
      <c r="F374" s="7"/>
      <c r="G374" s="7"/>
      <c r="H374" s="7"/>
      <c r="I374" s="7"/>
      <c r="J374" s="9"/>
      <c r="K374" s="13"/>
      <c r="L374" s="7"/>
      <c r="M374" s="7"/>
      <c r="N374" s="7"/>
      <c r="O374" s="7"/>
    </row>
    <row r="375" spans="1:15">
      <c r="A375" s="12"/>
      <c r="B375" s="9"/>
      <c r="C375" s="7"/>
      <c r="D375" s="7"/>
      <c r="E375" s="9"/>
      <c r="F375" s="7"/>
      <c r="G375" s="7"/>
      <c r="H375" s="7"/>
      <c r="I375" s="7"/>
      <c r="J375" s="9"/>
      <c r="K375" s="13"/>
      <c r="L375" s="7"/>
      <c r="M375" s="7"/>
      <c r="N375" s="7"/>
      <c r="O375" s="7"/>
    </row>
    <row r="376" spans="1:15">
      <c r="A376" s="12"/>
      <c r="B376" s="9"/>
      <c r="C376" s="7"/>
      <c r="D376" s="7"/>
      <c r="E376" s="9"/>
      <c r="F376" s="7"/>
      <c r="G376" s="7"/>
      <c r="H376" s="7"/>
      <c r="I376" s="7"/>
      <c r="J376" s="9"/>
      <c r="K376" s="13"/>
      <c r="L376" s="7"/>
      <c r="M376" s="7"/>
      <c r="N376" s="7"/>
      <c r="O376" s="7"/>
    </row>
    <row r="377" spans="1:15">
      <c r="A377" s="12"/>
      <c r="B377" s="9"/>
      <c r="C377" s="7"/>
      <c r="D377" s="7"/>
      <c r="E377" s="9"/>
      <c r="F377" s="7"/>
      <c r="G377" s="7"/>
      <c r="H377" s="7"/>
      <c r="I377" s="7"/>
      <c r="J377" s="9"/>
      <c r="K377" s="13"/>
      <c r="L377" s="7"/>
      <c r="M377" s="7"/>
      <c r="N377" s="7"/>
      <c r="O377" s="7"/>
    </row>
    <row r="378" spans="1:15">
      <c r="A378" s="12"/>
      <c r="B378" s="9"/>
      <c r="C378" s="7"/>
      <c r="D378" s="7"/>
      <c r="E378" s="9"/>
      <c r="F378" s="7"/>
      <c r="G378" s="7"/>
      <c r="H378" s="7"/>
      <c r="I378" s="7"/>
      <c r="J378" s="9"/>
      <c r="K378" s="13"/>
      <c r="L378" s="7"/>
      <c r="M378" s="7"/>
      <c r="N378" s="7"/>
      <c r="O378" s="7"/>
    </row>
    <row r="379" spans="1:15">
      <c r="A379" s="12"/>
      <c r="B379" s="9"/>
      <c r="C379" s="7"/>
      <c r="D379" s="7"/>
      <c r="E379" s="9"/>
      <c r="F379" s="7"/>
      <c r="G379" s="7"/>
      <c r="H379" s="7"/>
      <c r="I379" s="7"/>
      <c r="J379" s="9"/>
      <c r="K379" s="13"/>
      <c r="L379" s="7"/>
      <c r="M379" s="7"/>
      <c r="N379" s="7"/>
      <c r="O379" s="7"/>
    </row>
    <row r="380" spans="1:15">
      <c r="A380" s="12"/>
      <c r="B380" s="9"/>
      <c r="C380" s="7"/>
      <c r="D380" s="7"/>
      <c r="E380" s="9"/>
      <c r="F380" s="7"/>
      <c r="G380" s="7"/>
      <c r="H380" s="7"/>
      <c r="I380" s="7"/>
      <c r="J380" s="9"/>
      <c r="K380" s="13"/>
      <c r="L380" s="7"/>
      <c r="M380" s="7"/>
      <c r="N380" s="7"/>
      <c r="O380" s="7"/>
    </row>
    <row r="381" spans="1:15">
      <c r="A381" s="12"/>
      <c r="B381" s="9"/>
      <c r="C381" s="7"/>
      <c r="D381" s="7"/>
      <c r="E381" s="9"/>
      <c r="F381" s="7"/>
      <c r="G381" s="7"/>
      <c r="H381" s="7"/>
      <c r="I381" s="7"/>
      <c r="J381" s="9"/>
      <c r="K381" s="13"/>
      <c r="L381" s="7"/>
      <c r="M381" s="7"/>
      <c r="N381" s="7"/>
      <c r="O381" s="7"/>
    </row>
    <row r="382" spans="1:15">
      <c r="A382" s="12"/>
      <c r="B382" s="9"/>
      <c r="C382" s="7"/>
      <c r="D382" s="7"/>
      <c r="E382" s="9"/>
      <c r="F382" s="7"/>
      <c r="G382" s="7"/>
      <c r="H382" s="7"/>
      <c r="I382" s="7"/>
      <c r="J382" s="9"/>
      <c r="K382" s="13"/>
      <c r="L382" s="7"/>
      <c r="M382" s="7"/>
      <c r="N382" s="7"/>
      <c r="O382" s="7"/>
    </row>
    <row r="383" spans="1:15">
      <c r="A383" s="12"/>
      <c r="B383" s="9"/>
      <c r="C383" s="7"/>
      <c r="D383" s="7"/>
      <c r="E383" s="9"/>
      <c r="F383" s="7"/>
      <c r="G383" s="7"/>
      <c r="H383" s="7"/>
      <c r="I383" s="7"/>
      <c r="J383" s="9"/>
      <c r="K383" s="13"/>
      <c r="L383" s="7"/>
      <c r="M383" s="7"/>
      <c r="N383" s="7"/>
      <c r="O383" s="7"/>
    </row>
    <row r="384" spans="1:15">
      <c r="A384" s="12"/>
      <c r="B384" s="9"/>
      <c r="C384" s="7"/>
      <c r="D384" s="7"/>
      <c r="E384" s="9"/>
      <c r="F384" s="7"/>
      <c r="G384" s="7"/>
      <c r="H384" s="7"/>
      <c r="I384" s="7"/>
      <c r="J384" s="9"/>
      <c r="K384" s="13"/>
      <c r="L384" s="7"/>
      <c r="M384" s="7"/>
      <c r="N384" s="7"/>
      <c r="O384" s="7"/>
    </row>
    <row r="385" spans="1:15">
      <c r="A385" s="12"/>
      <c r="B385" s="9"/>
      <c r="C385" s="7"/>
      <c r="D385" s="7"/>
      <c r="E385" s="9"/>
      <c r="F385" s="7"/>
      <c r="G385" s="7"/>
      <c r="H385" s="7"/>
      <c r="I385" s="7"/>
      <c r="J385" s="9"/>
      <c r="K385" s="13"/>
      <c r="L385" s="7"/>
      <c r="M385" s="7"/>
      <c r="N385" s="7"/>
      <c r="O385" s="7"/>
    </row>
    <row r="386" spans="1:15">
      <c r="A386" s="12"/>
      <c r="B386" s="9"/>
      <c r="C386" s="7"/>
      <c r="D386" s="7"/>
      <c r="E386" s="9"/>
      <c r="F386" s="7"/>
      <c r="G386" s="7"/>
      <c r="H386" s="7"/>
      <c r="I386" s="7"/>
      <c r="J386" s="9"/>
      <c r="K386" s="13"/>
      <c r="L386" s="7"/>
      <c r="M386" s="7"/>
      <c r="N386" s="7"/>
      <c r="O386" s="7"/>
    </row>
    <row r="387" spans="1:15">
      <c r="A387" s="12"/>
      <c r="B387" s="9"/>
      <c r="C387" s="7"/>
      <c r="D387" s="7"/>
      <c r="E387" s="9"/>
      <c r="F387" s="7"/>
      <c r="G387" s="7"/>
      <c r="H387" s="7"/>
      <c r="I387" s="7"/>
      <c r="J387" s="9"/>
      <c r="K387" s="13"/>
      <c r="L387" s="7"/>
      <c r="M387" s="7"/>
      <c r="N387" s="7"/>
      <c r="O387" s="7"/>
    </row>
    <row r="388" spans="1:15">
      <c r="A388" s="12"/>
      <c r="B388" s="9"/>
      <c r="C388" s="7"/>
      <c r="D388" s="7"/>
      <c r="E388" s="9"/>
      <c r="F388" s="7"/>
      <c r="G388" s="7"/>
      <c r="H388" s="7"/>
      <c r="I388" s="7"/>
      <c r="J388" s="9"/>
      <c r="K388" s="13"/>
      <c r="L388" s="7"/>
      <c r="M388" s="7"/>
      <c r="N388" s="7"/>
      <c r="O388" s="7"/>
    </row>
    <row r="389" spans="1:15">
      <c r="A389" s="12"/>
      <c r="B389" s="9"/>
      <c r="C389" s="7"/>
      <c r="D389" s="7"/>
      <c r="E389" s="9"/>
      <c r="F389" s="7"/>
      <c r="G389" s="7"/>
      <c r="H389" s="7"/>
      <c r="I389" s="7"/>
      <c r="J389" s="9"/>
      <c r="K389" s="13"/>
      <c r="L389" s="7"/>
      <c r="M389" s="7"/>
      <c r="N389" s="7"/>
      <c r="O389" s="7"/>
    </row>
    <row r="390" spans="1:15">
      <c r="A390" s="12"/>
      <c r="B390" s="9"/>
      <c r="C390" s="7"/>
      <c r="D390" s="7"/>
      <c r="E390" s="9"/>
      <c r="F390" s="7"/>
      <c r="G390" s="7"/>
      <c r="H390" s="7"/>
      <c r="I390" s="7"/>
      <c r="J390" s="9"/>
      <c r="K390" s="13"/>
      <c r="L390" s="7"/>
      <c r="M390" s="7"/>
      <c r="N390" s="7"/>
      <c r="O390" s="7"/>
    </row>
    <row r="391" spans="1:15">
      <c r="A391" s="12"/>
      <c r="B391" s="9"/>
      <c r="C391" s="7"/>
      <c r="D391" s="7"/>
      <c r="E391" s="9"/>
      <c r="F391" s="7"/>
      <c r="G391" s="7"/>
      <c r="H391" s="7"/>
      <c r="I391" s="7"/>
      <c r="J391" s="9"/>
      <c r="K391" s="13"/>
      <c r="L391" s="7"/>
      <c r="M391" s="7"/>
      <c r="N391" s="7"/>
      <c r="O391" s="7"/>
    </row>
    <row r="392" spans="1:15">
      <c r="A392" s="12"/>
      <c r="B392" s="9"/>
      <c r="C392" s="7"/>
      <c r="D392" s="7"/>
      <c r="E392" s="9"/>
      <c r="F392" s="7"/>
      <c r="G392" s="7"/>
      <c r="H392" s="7"/>
      <c r="I392" s="7"/>
      <c r="J392" s="9"/>
      <c r="K392" s="13"/>
      <c r="L392" s="7"/>
      <c r="M392" s="7"/>
      <c r="N392" s="7"/>
      <c r="O392" s="7"/>
    </row>
    <row r="393" spans="1:15">
      <c r="A393" s="12"/>
      <c r="B393" s="9"/>
      <c r="C393" s="7"/>
      <c r="D393" s="7"/>
      <c r="E393" s="9"/>
      <c r="F393" s="7"/>
      <c r="G393" s="7"/>
      <c r="H393" s="7"/>
      <c r="I393" s="7"/>
      <c r="J393" s="9"/>
      <c r="K393" s="13"/>
      <c r="L393" s="7"/>
      <c r="M393" s="7"/>
      <c r="N393" s="7"/>
      <c r="O393" s="7"/>
    </row>
    <row r="394" spans="1:15">
      <c r="A394" s="12"/>
      <c r="B394" s="9"/>
      <c r="C394" s="7"/>
      <c r="D394" s="7"/>
      <c r="E394" s="9"/>
      <c r="F394" s="7"/>
      <c r="G394" s="7"/>
      <c r="H394" s="7"/>
      <c r="I394" s="7"/>
      <c r="J394" s="9"/>
      <c r="K394" s="13"/>
      <c r="L394" s="7"/>
      <c r="M394" s="7"/>
      <c r="N394" s="7"/>
      <c r="O394" s="7"/>
    </row>
    <row r="395" spans="1:15">
      <c r="A395" s="12"/>
      <c r="B395" s="9"/>
      <c r="C395" s="7"/>
      <c r="D395" s="7"/>
      <c r="E395" s="9"/>
      <c r="F395" s="7"/>
      <c r="G395" s="7"/>
      <c r="H395" s="7"/>
      <c r="I395" s="7"/>
      <c r="J395" s="9"/>
      <c r="K395" s="13"/>
      <c r="L395" s="7"/>
      <c r="M395" s="7"/>
      <c r="N395" s="7"/>
      <c r="O395" s="7"/>
    </row>
    <row r="396" spans="1:15">
      <c r="A396" s="12"/>
      <c r="B396" s="9"/>
      <c r="C396" s="7"/>
      <c r="D396" s="7"/>
      <c r="E396" s="9"/>
      <c r="F396" s="7"/>
      <c r="G396" s="7"/>
      <c r="H396" s="7"/>
      <c r="I396" s="7"/>
      <c r="J396" s="9"/>
      <c r="K396" s="13"/>
      <c r="L396" s="7"/>
      <c r="M396" s="7"/>
      <c r="N396" s="7"/>
      <c r="O396" s="7"/>
    </row>
    <row r="397" spans="1:15">
      <c r="A397" s="12"/>
      <c r="B397" s="9"/>
      <c r="C397" s="7"/>
      <c r="D397" s="7"/>
      <c r="E397" s="9"/>
      <c r="F397" s="7"/>
      <c r="G397" s="7"/>
      <c r="H397" s="7"/>
      <c r="I397" s="7"/>
      <c r="J397" s="9"/>
      <c r="K397" s="13"/>
      <c r="L397" s="7"/>
      <c r="M397" s="7"/>
      <c r="N397" s="7"/>
      <c r="O397" s="7"/>
    </row>
    <row r="398" spans="1:15">
      <c r="A398" s="12"/>
      <c r="B398" s="9"/>
      <c r="C398" s="7"/>
      <c r="D398" s="7"/>
      <c r="E398" s="9"/>
      <c r="F398" s="7"/>
      <c r="G398" s="7"/>
      <c r="H398" s="7"/>
      <c r="I398" s="7"/>
      <c r="J398" s="9"/>
      <c r="K398" s="13"/>
      <c r="L398" s="7"/>
      <c r="M398" s="7"/>
      <c r="N398" s="7"/>
      <c r="O398" s="7"/>
    </row>
    <row r="399" spans="1:15">
      <c r="A399" s="12"/>
      <c r="B399" s="9"/>
      <c r="C399" s="7"/>
      <c r="D399" s="7"/>
      <c r="E399" s="9"/>
      <c r="F399" s="7"/>
      <c r="G399" s="7"/>
      <c r="H399" s="7"/>
      <c r="I399" s="7"/>
      <c r="J399" s="9"/>
      <c r="K399" s="13"/>
      <c r="L399" s="7"/>
      <c r="M399" s="7"/>
      <c r="N399" s="7"/>
      <c r="O399" s="7"/>
    </row>
    <row r="400" spans="1:15">
      <c r="A400" s="12"/>
      <c r="B400" s="9"/>
      <c r="C400" s="7"/>
      <c r="D400" s="7"/>
      <c r="E400" s="9"/>
      <c r="F400" s="7"/>
      <c r="G400" s="7"/>
      <c r="H400" s="7"/>
      <c r="I400" s="7"/>
      <c r="J400" s="9"/>
      <c r="K400" s="13"/>
      <c r="L400" s="7"/>
      <c r="M400" s="7"/>
      <c r="N400" s="7"/>
      <c r="O400" s="7"/>
    </row>
    <row r="401" spans="1:15">
      <c r="A401" s="12"/>
      <c r="B401" s="9"/>
      <c r="C401" s="7"/>
      <c r="D401" s="7"/>
      <c r="E401" s="9"/>
      <c r="F401" s="7"/>
      <c r="G401" s="7"/>
      <c r="H401" s="7"/>
      <c r="I401" s="7"/>
      <c r="J401" s="9"/>
      <c r="K401" s="13"/>
      <c r="L401" s="7"/>
      <c r="M401" s="7"/>
      <c r="N401" s="7"/>
      <c r="O401" s="7"/>
    </row>
    <row r="402" spans="1:15">
      <c r="A402" s="12"/>
      <c r="B402" s="9"/>
      <c r="C402" s="7"/>
      <c r="D402" s="7"/>
      <c r="E402" s="9"/>
      <c r="F402" s="7"/>
      <c r="G402" s="7"/>
      <c r="H402" s="7"/>
      <c r="I402" s="7"/>
      <c r="J402" s="9"/>
      <c r="K402" s="13"/>
      <c r="L402" s="7"/>
      <c r="M402" s="7"/>
      <c r="N402" s="7"/>
      <c r="O402" s="7"/>
    </row>
    <row r="403" spans="1:15">
      <c r="A403" s="12"/>
      <c r="B403" s="9"/>
      <c r="C403" s="7"/>
      <c r="D403" s="7"/>
      <c r="E403" s="9"/>
      <c r="F403" s="7"/>
      <c r="G403" s="7"/>
      <c r="H403" s="7"/>
      <c r="I403" s="7"/>
      <c r="J403" s="9"/>
      <c r="K403" s="13"/>
      <c r="L403" s="7"/>
      <c r="M403" s="7"/>
      <c r="N403" s="7"/>
      <c r="O403" s="7"/>
    </row>
    <row r="404" spans="1:15">
      <c r="A404" s="12"/>
      <c r="B404" s="9"/>
      <c r="C404" s="7"/>
      <c r="D404" s="7"/>
      <c r="E404" s="9"/>
      <c r="F404" s="7"/>
      <c r="G404" s="7"/>
      <c r="H404" s="7"/>
      <c r="I404" s="7"/>
      <c r="J404" s="9"/>
      <c r="K404" s="13"/>
      <c r="L404" s="7"/>
      <c r="M404" s="7"/>
      <c r="N404" s="7"/>
      <c r="O404" s="7"/>
    </row>
    <row r="405" spans="1:15">
      <c r="A405" s="12"/>
      <c r="B405" s="9"/>
      <c r="C405" s="7"/>
      <c r="D405" s="7"/>
      <c r="E405" s="9"/>
      <c r="F405" s="7"/>
      <c r="G405" s="7"/>
      <c r="H405" s="7"/>
      <c r="I405" s="7"/>
      <c r="J405" s="9"/>
      <c r="K405" s="13"/>
      <c r="L405" s="7"/>
      <c r="M405" s="7"/>
      <c r="N405" s="7"/>
      <c r="O405" s="7"/>
    </row>
    <row r="406" spans="1:15">
      <c r="A406" s="12"/>
      <c r="B406" s="9"/>
      <c r="C406" s="7"/>
      <c r="D406" s="7"/>
      <c r="E406" s="9"/>
      <c r="F406" s="7"/>
      <c r="G406" s="7"/>
      <c r="H406" s="7"/>
      <c r="I406" s="7"/>
      <c r="J406" s="9"/>
      <c r="K406" s="13"/>
      <c r="L406" s="7"/>
      <c r="M406" s="7"/>
      <c r="N406" s="7"/>
      <c r="O406" s="7"/>
    </row>
    <row r="407" spans="1:15">
      <c r="A407" s="12"/>
      <c r="B407" s="9"/>
      <c r="C407" s="7"/>
      <c r="D407" s="7"/>
      <c r="E407" s="9"/>
      <c r="F407" s="7"/>
      <c r="G407" s="7"/>
      <c r="H407" s="7"/>
      <c r="I407" s="7"/>
      <c r="J407" s="9"/>
      <c r="K407" s="13"/>
      <c r="L407" s="7"/>
      <c r="M407" s="7"/>
      <c r="N407" s="7"/>
      <c r="O407" s="7"/>
    </row>
    <row r="408" spans="1:15">
      <c r="A408" s="12"/>
      <c r="B408" s="9"/>
      <c r="C408" s="7"/>
      <c r="D408" s="7"/>
      <c r="E408" s="9"/>
      <c r="F408" s="7"/>
      <c r="G408" s="7"/>
      <c r="H408" s="7"/>
      <c r="I408" s="7"/>
      <c r="J408" s="9"/>
      <c r="K408" s="13"/>
      <c r="L408" s="7"/>
      <c r="M408" s="7"/>
      <c r="N408" s="7"/>
      <c r="O408" s="7"/>
    </row>
    <row r="409" spans="1:15">
      <c r="A409" s="12"/>
      <c r="B409" s="9"/>
      <c r="C409" s="7"/>
      <c r="D409" s="7"/>
      <c r="E409" s="9"/>
      <c r="F409" s="7"/>
      <c r="G409" s="7"/>
      <c r="H409" s="7"/>
      <c r="I409" s="7"/>
      <c r="J409" s="9"/>
      <c r="K409" s="13"/>
      <c r="L409" s="7"/>
      <c r="M409" s="7"/>
      <c r="N409" s="7"/>
      <c r="O409" s="7"/>
    </row>
    <row r="410" spans="1:15">
      <c r="A410" s="12"/>
      <c r="B410" s="9"/>
      <c r="C410" s="7"/>
      <c r="D410" s="7"/>
      <c r="E410" s="9"/>
      <c r="F410" s="7"/>
      <c r="G410" s="7"/>
      <c r="H410" s="7"/>
      <c r="I410" s="7"/>
      <c r="J410" s="9"/>
      <c r="K410" s="13"/>
      <c r="L410" s="7"/>
      <c r="M410" s="7"/>
      <c r="N410" s="7"/>
      <c r="O410" s="7"/>
    </row>
    <row r="411" spans="1:15">
      <c r="A411" s="12"/>
      <c r="B411" s="9"/>
      <c r="C411" s="7"/>
      <c r="D411" s="7"/>
      <c r="E411" s="9"/>
      <c r="F411" s="7"/>
      <c r="G411" s="7"/>
      <c r="H411" s="7"/>
      <c r="I411" s="7"/>
      <c r="J411" s="9"/>
      <c r="K411" s="13"/>
      <c r="L411" s="7"/>
      <c r="M411" s="7"/>
      <c r="N411" s="7"/>
      <c r="O411" s="7"/>
    </row>
    <row r="412" spans="1:15">
      <c r="A412" s="12"/>
      <c r="B412" s="9"/>
      <c r="C412" s="7"/>
      <c r="D412" s="7"/>
      <c r="E412" s="9"/>
      <c r="F412" s="7"/>
      <c r="G412" s="7"/>
      <c r="H412" s="7"/>
      <c r="I412" s="7"/>
      <c r="J412" s="9"/>
      <c r="K412" s="13"/>
      <c r="L412" s="7"/>
      <c r="M412" s="7"/>
      <c r="N412" s="7"/>
      <c r="O412" s="7"/>
    </row>
    <row r="413" spans="1:15">
      <c r="A413" s="12"/>
      <c r="B413" s="9"/>
      <c r="C413" s="7"/>
      <c r="D413" s="7"/>
      <c r="E413" s="9"/>
      <c r="F413" s="7"/>
      <c r="G413" s="7"/>
      <c r="H413" s="7"/>
      <c r="I413" s="7"/>
      <c r="J413" s="9"/>
      <c r="K413" s="13"/>
      <c r="L413" s="7"/>
      <c r="M413" s="7"/>
      <c r="N413" s="7"/>
      <c r="O413" s="7"/>
    </row>
    <row r="414" spans="1:15">
      <c r="A414" s="12"/>
      <c r="B414" s="9"/>
      <c r="C414" s="7"/>
      <c r="D414" s="7"/>
      <c r="E414" s="9"/>
      <c r="F414" s="7"/>
      <c r="G414" s="7"/>
      <c r="H414" s="7"/>
      <c r="I414" s="7"/>
      <c r="J414" s="9"/>
      <c r="K414" s="13"/>
      <c r="L414" s="7"/>
      <c r="M414" s="7"/>
      <c r="N414" s="7"/>
      <c r="O414" s="7"/>
    </row>
    <row r="415" spans="1:15">
      <c r="A415" s="12"/>
      <c r="B415" s="9"/>
      <c r="C415" s="7"/>
      <c r="D415" s="7"/>
      <c r="E415" s="9"/>
      <c r="F415" s="7"/>
      <c r="G415" s="7"/>
      <c r="H415" s="7"/>
      <c r="I415" s="7"/>
      <c r="J415" s="9"/>
      <c r="K415" s="13"/>
      <c r="L415" s="7"/>
      <c r="M415" s="7"/>
      <c r="N415" s="7"/>
      <c r="O415" s="7"/>
    </row>
    <row r="416" spans="1:15">
      <c r="A416" s="12"/>
      <c r="B416" s="9"/>
      <c r="C416" s="7"/>
      <c r="D416" s="7"/>
      <c r="E416" s="9"/>
      <c r="F416" s="7"/>
      <c r="G416" s="7"/>
      <c r="H416" s="7"/>
      <c r="I416" s="7"/>
      <c r="J416" s="9"/>
      <c r="K416" s="13"/>
      <c r="L416" s="7"/>
      <c r="M416" s="7"/>
      <c r="N416" s="7"/>
      <c r="O416" s="7"/>
    </row>
    <row r="417" spans="1:15">
      <c r="A417" s="12"/>
      <c r="B417" s="9"/>
      <c r="C417" s="7"/>
      <c r="D417" s="7"/>
      <c r="E417" s="9"/>
      <c r="F417" s="7"/>
      <c r="G417" s="7"/>
      <c r="H417" s="7"/>
      <c r="I417" s="7"/>
      <c r="J417" s="9"/>
      <c r="K417" s="13"/>
      <c r="L417" s="7"/>
      <c r="M417" s="7"/>
      <c r="N417" s="7"/>
      <c r="O417" s="7"/>
    </row>
    <row r="418" spans="1:15">
      <c r="A418" s="12"/>
      <c r="B418" s="9"/>
      <c r="C418" s="7"/>
      <c r="D418" s="7"/>
      <c r="E418" s="9"/>
      <c r="F418" s="7"/>
      <c r="G418" s="7"/>
      <c r="H418" s="7"/>
      <c r="I418" s="7"/>
      <c r="J418" s="9"/>
      <c r="K418" s="13"/>
      <c r="L418" s="7"/>
      <c r="M418" s="7"/>
      <c r="N418" s="7"/>
      <c r="O418" s="7"/>
    </row>
    <row r="419" spans="1:15">
      <c r="A419" s="12"/>
      <c r="B419" s="9"/>
      <c r="C419" s="7"/>
      <c r="D419" s="7"/>
      <c r="E419" s="9"/>
      <c r="F419" s="7"/>
      <c r="G419" s="7"/>
      <c r="H419" s="7"/>
      <c r="I419" s="7"/>
      <c r="J419" s="9"/>
      <c r="K419" s="13"/>
      <c r="L419" s="7"/>
      <c r="M419" s="7"/>
      <c r="N419" s="7"/>
      <c r="O419" s="7"/>
    </row>
    <row r="420" spans="1:15">
      <c r="A420" s="12"/>
      <c r="B420" s="9"/>
      <c r="C420" s="7"/>
      <c r="D420" s="7"/>
      <c r="E420" s="9"/>
      <c r="F420" s="7"/>
      <c r="G420" s="7"/>
      <c r="H420" s="7"/>
      <c r="I420" s="7"/>
      <c r="J420" s="9"/>
      <c r="K420" s="13"/>
      <c r="L420" s="7"/>
      <c r="M420" s="7"/>
      <c r="N420" s="7"/>
      <c r="O420" s="7"/>
    </row>
    <row r="421" spans="1:15">
      <c r="A421" s="12"/>
      <c r="B421" s="9"/>
      <c r="C421" s="7"/>
      <c r="D421" s="7"/>
      <c r="E421" s="9"/>
      <c r="F421" s="7"/>
      <c r="G421" s="7"/>
      <c r="H421" s="7"/>
      <c r="I421" s="7"/>
      <c r="J421" s="9"/>
      <c r="K421" s="13"/>
      <c r="L421" s="7"/>
      <c r="M421" s="7"/>
      <c r="N421" s="7"/>
      <c r="O421" s="7"/>
    </row>
    <row r="422" spans="1:15">
      <c r="A422" s="12"/>
      <c r="B422" s="9"/>
      <c r="C422" s="7"/>
      <c r="D422" s="7"/>
      <c r="E422" s="9"/>
      <c r="F422" s="7"/>
      <c r="G422" s="7"/>
      <c r="H422" s="7"/>
      <c r="I422" s="7"/>
      <c r="J422" s="9"/>
      <c r="K422" s="13"/>
      <c r="L422" s="7"/>
      <c r="M422" s="7"/>
      <c r="N422" s="7"/>
      <c r="O422" s="7"/>
    </row>
    <row r="423" spans="1:15">
      <c r="A423" s="12"/>
      <c r="B423" s="9"/>
      <c r="C423" s="7"/>
      <c r="D423" s="7"/>
      <c r="E423" s="9"/>
      <c r="F423" s="7"/>
      <c r="G423" s="7"/>
      <c r="H423" s="7"/>
      <c r="I423" s="7"/>
      <c r="J423" s="9"/>
      <c r="K423" s="13"/>
      <c r="L423" s="7"/>
      <c r="M423" s="7"/>
      <c r="N423" s="7"/>
      <c r="O423" s="7"/>
    </row>
    <row r="424" spans="1:15">
      <c r="A424" s="12"/>
      <c r="B424" s="9"/>
      <c r="C424" s="7"/>
      <c r="D424" s="7"/>
      <c r="E424" s="9"/>
      <c r="F424" s="7"/>
      <c r="G424" s="7"/>
      <c r="H424" s="7"/>
      <c r="I424" s="7"/>
      <c r="J424" s="9"/>
      <c r="K424" s="13"/>
      <c r="L424" s="7"/>
      <c r="M424" s="7"/>
      <c r="N424" s="7"/>
      <c r="O424" s="7"/>
    </row>
    <row r="425" spans="1:15">
      <c r="A425" s="12"/>
      <c r="B425" s="9"/>
      <c r="C425" s="7"/>
      <c r="D425" s="7"/>
      <c r="E425" s="9"/>
      <c r="F425" s="7"/>
      <c r="G425" s="7"/>
      <c r="H425" s="7"/>
      <c r="I425" s="7"/>
      <c r="J425" s="9"/>
      <c r="K425" s="13"/>
      <c r="L425" s="7"/>
      <c r="M425" s="7"/>
      <c r="N425" s="7"/>
      <c r="O425" s="7"/>
    </row>
    <row r="426" spans="1:15">
      <c r="A426" s="12"/>
      <c r="B426" s="9"/>
      <c r="C426" s="7"/>
      <c r="D426" s="7"/>
      <c r="E426" s="9"/>
      <c r="F426" s="7"/>
      <c r="G426" s="7"/>
      <c r="H426" s="7"/>
      <c r="I426" s="7"/>
      <c r="J426" s="9"/>
      <c r="K426" s="13"/>
      <c r="L426" s="7"/>
      <c r="M426" s="7"/>
      <c r="N426" s="7"/>
      <c r="O426" s="7"/>
    </row>
    <row r="427" spans="1:15">
      <c r="A427" s="12"/>
      <c r="B427" s="9"/>
      <c r="C427" s="7"/>
      <c r="D427" s="7"/>
      <c r="E427" s="9"/>
      <c r="F427" s="7"/>
      <c r="G427" s="7"/>
      <c r="H427" s="7"/>
      <c r="I427" s="7"/>
      <c r="J427" s="9"/>
      <c r="K427" s="13"/>
      <c r="L427" s="7"/>
      <c r="M427" s="7"/>
      <c r="N427" s="7"/>
      <c r="O427" s="7"/>
    </row>
    <row r="428" spans="1:15">
      <c r="A428" s="12"/>
      <c r="B428" s="9"/>
      <c r="C428" s="7"/>
      <c r="D428" s="7"/>
      <c r="E428" s="9"/>
      <c r="F428" s="7"/>
      <c r="G428" s="7"/>
      <c r="H428" s="7"/>
      <c r="I428" s="7"/>
      <c r="J428" s="9"/>
      <c r="K428" s="13"/>
      <c r="L428" s="7"/>
      <c r="M428" s="7"/>
      <c r="N428" s="7"/>
      <c r="O428" s="7"/>
    </row>
    <row r="429" spans="1:15">
      <c r="A429" s="12"/>
      <c r="B429" s="9"/>
      <c r="C429" s="7"/>
      <c r="D429" s="7"/>
      <c r="E429" s="9"/>
      <c r="F429" s="7"/>
      <c r="G429" s="7"/>
      <c r="H429" s="7"/>
      <c r="I429" s="7"/>
      <c r="J429" s="9"/>
      <c r="K429" s="13"/>
      <c r="L429" s="7"/>
      <c r="M429" s="7"/>
      <c r="N429" s="7"/>
      <c r="O429" s="7"/>
    </row>
    <row r="430" spans="1:15">
      <c r="A430" s="12"/>
      <c r="B430" s="9"/>
      <c r="C430" s="7"/>
      <c r="D430" s="7"/>
      <c r="E430" s="9"/>
      <c r="F430" s="7"/>
      <c r="G430" s="7"/>
      <c r="H430" s="7"/>
      <c r="I430" s="7"/>
      <c r="J430" s="9"/>
      <c r="K430" s="13"/>
      <c r="L430" s="7"/>
      <c r="M430" s="7"/>
      <c r="N430" s="7"/>
      <c r="O430" s="7"/>
    </row>
    <row r="431" spans="1:15">
      <c r="A431" s="12"/>
      <c r="B431" s="9"/>
      <c r="C431" s="7"/>
      <c r="D431" s="7"/>
      <c r="E431" s="9"/>
      <c r="F431" s="7"/>
      <c r="G431" s="7"/>
      <c r="H431" s="7"/>
      <c r="I431" s="7"/>
      <c r="J431" s="9"/>
      <c r="K431" s="13"/>
      <c r="L431" s="7"/>
      <c r="M431" s="7"/>
      <c r="N431" s="7"/>
      <c r="O431" s="7"/>
    </row>
    <row r="432" spans="1:15">
      <c r="A432" s="12"/>
      <c r="B432" s="9"/>
      <c r="C432" s="7"/>
      <c r="D432" s="7"/>
      <c r="E432" s="9"/>
      <c r="F432" s="7"/>
      <c r="G432" s="7"/>
      <c r="H432" s="7"/>
      <c r="I432" s="7"/>
      <c r="J432" s="9"/>
      <c r="K432" s="13"/>
      <c r="L432" s="7"/>
      <c r="M432" s="7"/>
      <c r="N432" s="7"/>
      <c r="O432" s="7"/>
    </row>
    <row r="433" spans="1:15">
      <c r="A433" s="12"/>
      <c r="B433" s="9"/>
      <c r="C433" s="7"/>
      <c r="D433" s="7"/>
      <c r="E433" s="9"/>
      <c r="F433" s="7"/>
      <c r="G433" s="7"/>
      <c r="H433" s="7"/>
      <c r="I433" s="7"/>
      <c r="J433" s="9"/>
      <c r="K433" s="13"/>
      <c r="L433" s="7"/>
      <c r="M433" s="7"/>
      <c r="N433" s="7"/>
      <c r="O433" s="7"/>
    </row>
    <row r="434" spans="1:15">
      <c r="A434" s="12"/>
      <c r="B434" s="9"/>
      <c r="C434" s="7"/>
      <c r="D434" s="7"/>
      <c r="E434" s="9"/>
      <c r="F434" s="7"/>
      <c r="G434" s="7"/>
      <c r="H434" s="7"/>
      <c r="I434" s="7"/>
      <c r="J434" s="9"/>
      <c r="K434" s="13"/>
      <c r="L434" s="7"/>
      <c r="M434" s="7"/>
      <c r="N434" s="7"/>
      <c r="O434" s="7"/>
    </row>
    <row r="435" spans="1:15">
      <c r="A435" s="12"/>
      <c r="B435" s="9"/>
      <c r="C435" s="7"/>
      <c r="D435" s="7"/>
      <c r="E435" s="9"/>
      <c r="F435" s="7"/>
      <c r="G435" s="7"/>
      <c r="H435" s="7"/>
      <c r="I435" s="7"/>
      <c r="J435" s="9"/>
      <c r="K435" s="13"/>
      <c r="L435" s="7"/>
      <c r="M435" s="7"/>
      <c r="N435" s="7"/>
      <c r="O435" s="7"/>
    </row>
    <row r="436" spans="1:15">
      <c r="A436" s="12"/>
      <c r="B436" s="9"/>
      <c r="C436" s="7"/>
      <c r="D436" s="7"/>
      <c r="E436" s="9"/>
      <c r="F436" s="7"/>
      <c r="G436" s="7"/>
      <c r="H436" s="7"/>
      <c r="I436" s="7"/>
      <c r="J436" s="9"/>
      <c r="K436" s="13"/>
      <c r="L436" s="7"/>
      <c r="M436" s="7"/>
      <c r="N436" s="7"/>
      <c r="O436" s="7"/>
    </row>
    <row r="437" spans="1:15">
      <c r="A437" s="12"/>
      <c r="B437" s="9"/>
      <c r="C437" s="7"/>
      <c r="D437" s="7"/>
      <c r="E437" s="9"/>
      <c r="F437" s="7"/>
      <c r="G437" s="7"/>
      <c r="H437" s="7"/>
      <c r="I437" s="7"/>
      <c r="J437" s="9"/>
      <c r="K437" s="13"/>
      <c r="L437" s="7"/>
      <c r="M437" s="7"/>
      <c r="N437" s="7"/>
      <c r="O437" s="7"/>
    </row>
    <row r="438" spans="1:15">
      <c r="A438" s="12"/>
      <c r="B438" s="9"/>
      <c r="C438" s="7"/>
      <c r="D438" s="7"/>
      <c r="E438" s="9"/>
      <c r="F438" s="7"/>
      <c r="G438" s="7"/>
      <c r="H438" s="7"/>
      <c r="I438" s="7"/>
      <c r="J438" s="9"/>
      <c r="K438" s="13"/>
      <c r="L438" s="7"/>
      <c r="M438" s="7"/>
      <c r="N438" s="7"/>
      <c r="O438" s="7"/>
    </row>
    <row r="439" spans="1:15">
      <c r="A439" s="12"/>
      <c r="B439" s="9"/>
      <c r="C439" s="7"/>
      <c r="D439" s="7"/>
      <c r="E439" s="9"/>
      <c r="F439" s="7"/>
      <c r="G439" s="7"/>
      <c r="H439" s="7"/>
      <c r="I439" s="7"/>
      <c r="J439" s="9"/>
      <c r="K439" s="13"/>
      <c r="L439" s="7"/>
      <c r="M439" s="7"/>
      <c r="N439" s="7"/>
      <c r="O439" s="7"/>
    </row>
    <row r="440" spans="1:15">
      <c r="A440" s="12"/>
      <c r="B440" s="9"/>
      <c r="C440" s="7"/>
      <c r="D440" s="7"/>
      <c r="E440" s="9"/>
      <c r="F440" s="7"/>
      <c r="G440" s="7"/>
      <c r="H440" s="7"/>
      <c r="I440" s="7"/>
      <c r="J440" s="9"/>
      <c r="K440" s="13"/>
      <c r="L440" s="7"/>
      <c r="M440" s="7"/>
      <c r="N440" s="7"/>
      <c r="O440" s="7"/>
    </row>
    <row r="441" spans="1:15">
      <c r="A441" s="12"/>
      <c r="B441" s="9"/>
      <c r="C441" s="7"/>
      <c r="D441" s="7"/>
      <c r="E441" s="9"/>
      <c r="F441" s="7"/>
      <c r="G441" s="7"/>
      <c r="H441" s="7"/>
      <c r="I441" s="7"/>
      <c r="J441" s="9"/>
      <c r="K441" s="13"/>
      <c r="L441" s="7"/>
      <c r="M441" s="7"/>
      <c r="N441" s="7"/>
      <c r="O441" s="7"/>
    </row>
    <row r="442" spans="1:15">
      <c r="A442" s="12"/>
      <c r="B442" s="9"/>
      <c r="C442" s="7"/>
      <c r="D442" s="7"/>
      <c r="E442" s="9"/>
      <c r="F442" s="7"/>
      <c r="G442" s="7"/>
      <c r="H442" s="7"/>
      <c r="I442" s="7"/>
      <c r="J442" s="9"/>
      <c r="K442" s="13"/>
      <c r="L442" s="7"/>
      <c r="M442" s="7"/>
      <c r="N442" s="7"/>
      <c r="O442" s="7"/>
    </row>
    <row r="443" spans="1:15">
      <c r="A443" s="12"/>
      <c r="B443" s="9"/>
      <c r="C443" s="7"/>
      <c r="D443" s="7"/>
      <c r="E443" s="9"/>
      <c r="F443" s="7"/>
      <c r="G443" s="7"/>
      <c r="H443" s="7"/>
      <c r="I443" s="7"/>
      <c r="J443" s="9"/>
      <c r="K443" s="13"/>
      <c r="L443" s="7"/>
      <c r="M443" s="7"/>
      <c r="N443" s="7"/>
      <c r="O443" s="7"/>
    </row>
    <row r="444" spans="1:15">
      <c r="A444" s="12"/>
      <c r="B444" s="9"/>
      <c r="C444" s="7"/>
      <c r="D444" s="7"/>
      <c r="E444" s="9"/>
      <c r="F444" s="7"/>
      <c r="G444" s="7"/>
      <c r="H444" s="7"/>
      <c r="I444" s="7"/>
      <c r="J444" s="9"/>
      <c r="K444" s="13"/>
      <c r="L444" s="7"/>
      <c r="M444" s="7"/>
      <c r="N444" s="7"/>
      <c r="O444" s="7"/>
    </row>
    <row r="445" spans="1:15">
      <c r="A445" s="12"/>
      <c r="B445" s="9"/>
      <c r="C445" s="7"/>
      <c r="D445" s="7"/>
      <c r="E445" s="9"/>
      <c r="F445" s="7"/>
      <c r="G445" s="7"/>
      <c r="H445" s="7"/>
      <c r="I445" s="7"/>
      <c r="J445" s="9"/>
      <c r="K445" s="13"/>
      <c r="L445" s="7"/>
      <c r="M445" s="7"/>
      <c r="N445" s="7"/>
      <c r="O445" s="7"/>
    </row>
    <row r="446" spans="1:15">
      <c r="A446" s="12"/>
      <c r="B446" s="9"/>
      <c r="C446" s="7"/>
      <c r="D446" s="7"/>
      <c r="E446" s="9"/>
      <c r="F446" s="7"/>
      <c r="G446" s="7"/>
      <c r="H446" s="7"/>
      <c r="I446" s="7"/>
      <c r="J446" s="9"/>
      <c r="K446" s="13"/>
      <c r="L446" s="7"/>
      <c r="M446" s="7"/>
      <c r="N446" s="7"/>
      <c r="O446" s="7"/>
    </row>
    <row r="447" spans="1:15">
      <c r="A447" s="12"/>
      <c r="B447" s="9"/>
      <c r="C447" s="7"/>
      <c r="D447" s="7"/>
      <c r="E447" s="9"/>
      <c r="F447" s="7"/>
      <c r="G447" s="7"/>
      <c r="H447" s="7"/>
      <c r="I447" s="7"/>
      <c r="J447" s="9"/>
      <c r="K447" s="13"/>
      <c r="L447" s="7"/>
      <c r="M447" s="7"/>
      <c r="N447" s="7"/>
      <c r="O447" s="7"/>
    </row>
    <row r="448" spans="1:15">
      <c r="A448" s="12"/>
      <c r="B448" s="9"/>
      <c r="C448" s="7"/>
      <c r="D448" s="7"/>
      <c r="E448" s="9"/>
      <c r="F448" s="7"/>
      <c r="G448" s="7"/>
      <c r="H448" s="7"/>
      <c r="I448" s="7"/>
      <c r="J448" s="9"/>
      <c r="K448" s="13"/>
      <c r="L448" s="7"/>
      <c r="M448" s="7"/>
      <c r="N448" s="7"/>
      <c r="O448" s="7"/>
    </row>
    <row r="449" spans="1:15">
      <c r="A449" s="12"/>
      <c r="B449" s="9"/>
      <c r="C449" s="7"/>
      <c r="D449" s="7"/>
      <c r="E449" s="9"/>
      <c r="F449" s="7"/>
      <c r="G449" s="7"/>
      <c r="H449" s="7"/>
      <c r="I449" s="7"/>
      <c r="J449" s="9"/>
      <c r="K449" s="13"/>
      <c r="L449" s="7"/>
      <c r="M449" s="7"/>
      <c r="N449" s="7"/>
      <c r="O449" s="7"/>
    </row>
    <row r="450" spans="1:15">
      <c r="A450" s="12"/>
      <c r="B450" s="9"/>
      <c r="C450" s="7"/>
      <c r="D450" s="7"/>
      <c r="E450" s="9"/>
      <c r="F450" s="7"/>
      <c r="G450" s="7"/>
      <c r="H450" s="7"/>
      <c r="I450" s="7"/>
      <c r="J450" s="9"/>
      <c r="K450" s="13"/>
      <c r="L450" s="7"/>
      <c r="M450" s="7"/>
      <c r="N450" s="7"/>
      <c r="O450" s="7"/>
    </row>
    <row r="451" spans="1:15">
      <c r="A451" s="12"/>
      <c r="B451" s="9"/>
      <c r="C451" s="7"/>
      <c r="D451" s="7"/>
      <c r="E451" s="9"/>
      <c r="F451" s="7"/>
      <c r="G451" s="7"/>
      <c r="H451" s="7"/>
      <c r="I451" s="7"/>
      <c r="J451" s="9"/>
      <c r="K451" s="13"/>
      <c r="L451" s="7"/>
      <c r="M451" s="7"/>
      <c r="N451" s="7"/>
      <c r="O451" s="7"/>
    </row>
    <row r="452" spans="1:15">
      <c r="A452" s="12"/>
      <c r="B452" s="9"/>
      <c r="C452" s="7"/>
      <c r="D452" s="7"/>
      <c r="E452" s="9"/>
      <c r="F452" s="7"/>
      <c r="G452" s="7"/>
      <c r="H452" s="7"/>
      <c r="I452" s="7"/>
      <c r="J452" s="9"/>
      <c r="K452" s="13"/>
      <c r="L452" s="7"/>
      <c r="M452" s="7"/>
      <c r="N452" s="7"/>
      <c r="O452" s="7"/>
    </row>
    <row r="453" spans="1:15">
      <c r="A453" s="12"/>
      <c r="B453" s="9"/>
      <c r="C453" s="7"/>
      <c r="D453" s="7"/>
      <c r="E453" s="9"/>
      <c r="F453" s="7"/>
      <c r="G453" s="7"/>
      <c r="H453" s="7"/>
      <c r="I453" s="7"/>
      <c r="J453" s="9"/>
      <c r="K453" s="13"/>
      <c r="L453" s="7"/>
      <c r="M453" s="7"/>
      <c r="N453" s="7"/>
      <c r="O453" s="7"/>
    </row>
    <row r="454" spans="1:15">
      <c r="A454" s="12"/>
      <c r="B454" s="9"/>
      <c r="C454" s="7"/>
      <c r="D454" s="7"/>
      <c r="E454" s="9"/>
      <c r="F454" s="7"/>
      <c r="G454" s="7"/>
      <c r="H454" s="7"/>
      <c r="I454" s="7"/>
      <c r="J454" s="9"/>
      <c r="K454" s="13"/>
      <c r="L454" s="7"/>
      <c r="M454" s="7"/>
      <c r="N454" s="7"/>
      <c r="O454" s="7"/>
    </row>
    <row r="455" spans="1:15">
      <c r="A455" s="12"/>
      <c r="B455" s="9"/>
      <c r="C455" s="7"/>
      <c r="D455" s="7"/>
      <c r="E455" s="9"/>
      <c r="F455" s="7"/>
      <c r="G455" s="7"/>
      <c r="H455" s="7"/>
      <c r="I455" s="7"/>
      <c r="J455" s="9"/>
      <c r="K455" s="13"/>
      <c r="L455" s="7"/>
      <c r="M455" s="7"/>
      <c r="N455" s="7"/>
      <c r="O455" s="7"/>
    </row>
    <row r="456" spans="1:15">
      <c r="A456" s="12"/>
      <c r="B456" s="9"/>
      <c r="C456" s="7"/>
      <c r="D456" s="7"/>
      <c r="E456" s="9"/>
      <c r="F456" s="7"/>
      <c r="G456" s="7"/>
      <c r="H456" s="7"/>
      <c r="I456" s="7"/>
      <c r="J456" s="9"/>
      <c r="K456" s="13"/>
      <c r="L456" s="7"/>
      <c r="M456" s="7"/>
      <c r="N456" s="7"/>
      <c r="O456" s="7"/>
    </row>
    <row r="457" spans="1:15">
      <c r="A457" s="12"/>
      <c r="B457" s="9"/>
      <c r="C457" s="7"/>
      <c r="D457" s="7"/>
      <c r="E457" s="9"/>
      <c r="F457" s="7"/>
      <c r="G457" s="7"/>
      <c r="H457" s="7"/>
      <c r="I457" s="7"/>
      <c r="J457" s="9"/>
      <c r="K457" s="13"/>
      <c r="L457" s="7"/>
      <c r="M457" s="7"/>
      <c r="N457" s="7"/>
      <c r="O457" s="7"/>
    </row>
    <row r="458" spans="1:15">
      <c r="A458" s="12"/>
      <c r="B458" s="9"/>
      <c r="C458" s="7"/>
      <c r="D458" s="7"/>
      <c r="E458" s="9"/>
      <c r="F458" s="7"/>
      <c r="G458" s="7"/>
      <c r="H458" s="7"/>
      <c r="I458" s="7"/>
      <c r="J458" s="9"/>
      <c r="K458" s="13"/>
      <c r="L458" s="7"/>
      <c r="M458" s="7"/>
      <c r="N458" s="7"/>
      <c r="O458" s="7"/>
    </row>
    <row r="459" spans="1:15">
      <c r="A459" s="12"/>
      <c r="B459" s="9"/>
      <c r="C459" s="7"/>
      <c r="D459" s="7"/>
      <c r="E459" s="9"/>
      <c r="F459" s="7"/>
      <c r="G459" s="7"/>
      <c r="H459" s="7"/>
      <c r="I459" s="7"/>
      <c r="J459" s="9"/>
      <c r="K459" s="13"/>
      <c r="L459" s="7"/>
      <c r="M459" s="7"/>
      <c r="N459" s="7"/>
      <c r="O459" s="7"/>
    </row>
    <row r="460" spans="1:15">
      <c r="A460" s="12"/>
      <c r="B460" s="9"/>
      <c r="C460" s="7"/>
      <c r="D460" s="7"/>
      <c r="E460" s="9"/>
      <c r="F460" s="7"/>
      <c r="G460" s="7"/>
      <c r="H460" s="7"/>
      <c r="I460" s="7"/>
      <c r="J460" s="9"/>
      <c r="K460" s="13"/>
      <c r="L460" s="7"/>
      <c r="M460" s="7"/>
      <c r="N460" s="7"/>
      <c r="O460" s="7"/>
    </row>
    <row r="461" spans="1:15">
      <c r="A461" s="12"/>
      <c r="B461" s="9"/>
      <c r="C461" s="7"/>
      <c r="D461" s="7"/>
      <c r="E461" s="9"/>
      <c r="F461" s="7"/>
      <c r="G461" s="7"/>
      <c r="H461" s="7"/>
      <c r="I461" s="7"/>
      <c r="J461" s="9"/>
      <c r="K461" s="13"/>
      <c r="L461" s="7"/>
      <c r="M461" s="7"/>
      <c r="N461" s="7"/>
      <c r="O461" s="7"/>
    </row>
    <row r="462" spans="1:15">
      <c r="A462" s="12"/>
      <c r="B462" s="9"/>
      <c r="C462" s="7"/>
      <c r="D462" s="7"/>
      <c r="E462" s="9"/>
      <c r="F462" s="7"/>
      <c r="G462" s="7"/>
      <c r="H462" s="7"/>
      <c r="I462" s="7"/>
      <c r="J462" s="9"/>
      <c r="K462" s="13"/>
      <c r="L462" s="7"/>
      <c r="M462" s="7"/>
      <c r="N462" s="7"/>
      <c r="O462" s="7"/>
    </row>
    <row r="463" spans="1:15">
      <c r="A463" s="12"/>
      <c r="B463" s="9"/>
      <c r="C463" s="7"/>
      <c r="D463" s="7"/>
      <c r="E463" s="9"/>
      <c r="F463" s="7"/>
      <c r="G463" s="7"/>
      <c r="H463" s="7"/>
      <c r="I463" s="7"/>
      <c r="J463" s="9"/>
      <c r="K463" s="13"/>
      <c r="L463" s="7"/>
      <c r="M463" s="7"/>
      <c r="N463" s="7"/>
      <c r="O463" s="7"/>
    </row>
    <row r="464" spans="1:15">
      <c r="A464" s="12"/>
      <c r="B464" s="9"/>
      <c r="C464" s="7"/>
      <c r="D464" s="7"/>
      <c r="E464" s="9"/>
      <c r="F464" s="7"/>
      <c r="G464" s="7"/>
      <c r="H464" s="7"/>
      <c r="I464" s="7"/>
      <c r="J464" s="9"/>
      <c r="K464" s="13"/>
      <c r="L464" s="7"/>
      <c r="M464" s="7"/>
      <c r="N464" s="7"/>
      <c r="O464" s="7"/>
    </row>
    <row r="465" spans="1:15">
      <c r="A465" s="12"/>
      <c r="B465" s="9"/>
      <c r="C465" s="7"/>
      <c r="D465" s="7"/>
      <c r="E465" s="9"/>
      <c r="F465" s="7"/>
      <c r="G465" s="7"/>
      <c r="H465" s="7"/>
      <c r="I465" s="7"/>
      <c r="J465" s="9"/>
      <c r="K465" s="13"/>
      <c r="L465" s="7"/>
      <c r="M465" s="7"/>
      <c r="N465" s="7"/>
      <c r="O465" s="7"/>
    </row>
    <row r="466" spans="1:15">
      <c r="A466" s="12"/>
      <c r="B466" s="9"/>
      <c r="C466" s="7"/>
      <c r="D466" s="7"/>
      <c r="E466" s="9"/>
      <c r="F466" s="7"/>
      <c r="G466" s="7"/>
      <c r="H466" s="7"/>
      <c r="I466" s="7"/>
      <c r="J466" s="9"/>
      <c r="K466" s="13"/>
      <c r="L466" s="7"/>
      <c r="M466" s="7"/>
      <c r="N466" s="7"/>
      <c r="O466" s="7"/>
    </row>
    <row r="467" spans="1:15">
      <c r="A467" s="12"/>
      <c r="B467" s="9"/>
      <c r="C467" s="7"/>
      <c r="D467" s="7"/>
      <c r="E467" s="9"/>
      <c r="F467" s="7"/>
      <c r="G467" s="7"/>
      <c r="H467" s="7"/>
      <c r="I467" s="7"/>
      <c r="J467" s="9"/>
      <c r="K467" s="13"/>
      <c r="L467" s="7"/>
      <c r="M467" s="7"/>
      <c r="N467" s="7"/>
      <c r="O467" s="7"/>
    </row>
    <row r="468" spans="1:15">
      <c r="A468" s="12"/>
      <c r="B468" s="9"/>
      <c r="C468" s="7"/>
      <c r="D468" s="7"/>
      <c r="E468" s="9"/>
      <c r="F468" s="7"/>
      <c r="G468" s="7"/>
      <c r="H468" s="7"/>
      <c r="I468" s="7"/>
      <c r="J468" s="9"/>
      <c r="K468" s="13"/>
      <c r="L468" s="7"/>
      <c r="M468" s="7"/>
      <c r="N468" s="7"/>
      <c r="O468" s="7"/>
    </row>
    <row r="469" spans="1:15">
      <c r="A469" s="12"/>
      <c r="B469" s="9"/>
      <c r="C469" s="7"/>
      <c r="D469" s="7"/>
      <c r="E469" s="9"/>
      <c r="F469" s="7"/>
      <c r="G469" s="7"/>
      <c r="H469" s="7"/>
      <c r="I469" s="7"/>
      <c r="J469" s="9"/>
      <c r="K469" s="13"/>
      <c r="L469" s="7"/>
      <c r="M469" s="7"/>
      <c r="N469" s="7"/>
      <c r="O469" s="7"/>
    </row>
    <row r="470" spans="1:15">
      <c r="A470" s="12"/>
      <c r="B470" s="9"/>
      <c r="C470" s="7"/>
      <c r="D470" s="7"/>
      <c r="E470" s="9"/>
      <c r="F470" s="7"/>
      <c r="G470" s="7"/>
      <c r="H470" s="7"/>
      <c r="I470" s="7"/>
      <c r="J470" s="9"/>
      <c r="K470" s="13"/>
      <c r="L470" s="7"/>
      <c r="M470" s="7"/>
      <c r="N470" s="7"/>
      <c r="O470" s="7"/>
    </row>
    <row r="471" spans="1:15">
      <c r="A471" s="12"/>
      <c r="B471" s="9"/>
      <c r="C471" s="7"/>
      <c r="D471" s="7"/>
      <c r="E471" s="9"/>
      <c r="F471" s="7"/>
      <c r="G471" s="7"/>
      <c r="H471" s="7"/>
      <c r="I471" s="7"/>
      <c r="J471" s="9"/>
      <c r="K471" s="13"/>
      <c r="L471" s="7"/>
      <c r="M471" s="7"/>
      <c r="N471" s="7"/>
      <c r="O471" s="7"/>
    </row>
    <row r="472" spans="1:15">
      <c r="A472" s="12"/>
      <c r="B472" s="9"/>
      <c r="C472" s="7"/>
      <c r="D472" s="7"/>
      <c r="E472" s="9"/>
      <c r="F472" s="7"/>
      <c r="G472" s="7"/>
      <c r="H472" s="7"/>
      <c r="I472" s="7"/>
      <c r="J472" s="9"/>
      <c r="K472" s="13"/>
      <c r="L472" s="7"/>
      <c r="M472" s="7"/>
      <c r="N472" s="7"/>
      <c r="O472" s="7"/>
    </row>
    <row r="473" spans="1:15">
      <c r="A473" s="12"/>
      <c r="B473" s="9"/>
      <c r="C473" s="7"/>
      <c r="D473" s="7"/>
      <c r="E473" s="9"/>
      <c r="F473" s="7"/>
      <c r="G473" s="7"/>
      <c r="H473" s="7"/>
      <c r="I473" s="7"/>
      <c r="J473" s="9"/>
      <c r="K473" s="13"/>
      <c r="L473" s="7"/>
      <c r="M473" s="7"/>
      <c r="N473" s="7"/>
      <c r="O473" s="7"/>
    </row>
    <row r="474" spans="1:15">
      <c r="A474" s="12"/>
      <c r="B474" s="9"/>
      <c r="C474" s="7"/>
      <c r="D474" s="7"/>
      <c r="E474" s="9"/>
      <c r="F474" s="7"/>
      <c r="G474" s="7"/>
      <c r="H474" s="7"/>
      <c r="I474" s="7"/>
      <c r="J474" s="9"/>
      <c r="K474" s="13"/>
      <c r="L474" s="7"/>
      <c r="M474" s="7"/>
      <c r="N474" s="7"/>
      <c r="O474" s="7"/>
    </row>
    <row r="475" spans="1:15">
      <c r="A475" s="12"/>
      <c r="B475" s="9"/>
      <c r="C475" s="7"/>
      <c r="D475" s="7"/>
      <c r="E475" s="9"/>
      <c r="F475" s="7"/>
      <c r="G475" s="7"/>
      <c r="H475" s="7"/>
      <c r="I475" s="7"/>
      <c r="J475" s="9"/>
      <c r="K475" s="13"/>
      <c r="L475" s="7"/>
      <c r="M475" s="7"/>
      <c r="N475" s="7"/>
      <c r="O475" s="7"/>
    </row>
    <row r="476" spans="1:15">
      <c r="A476" s="12"/>
      <c r="B476" s="9"/>
      <c r="C476" s="7"/>
      <c r="D476" s="7"/>
      <c r="E476" s="9"/>
      <c r="F476" s="7"/>
      <c r="G476" s="7"/>
      <c r="H476" s="7"/>
      <c r="I476" s="7"/>
      <c r="J476" s="9"/>
      <c r="K476" s="13"/>
      <c r="L476" s="7"/>
      <c r="M476" s="7"/>
      <c r="N476" s="7"/>
      <c r="O476" s="7"/>
    </row>
    <row r="477" spans="1:15">
      <c r="A477" s="12"/>
      <c r="B477" s="9"/>
      <c r="C477" s="7"/>
      <c r="D477" s="7"/>
      <c r="E477" s="9"/>
      <c r="F477" s="7"/>
      <c r="G477" s="7"/>
      <c r="H477" s="7"/>
      <c r="I477" s="7"/>
      <c r="J477" s="9"/>
      <c r="K477" s="13"/>
      <c r="L477" s="7"/>
      <c r="M477" s="7"/>
      <c r="N477" s="7"/>
      <c r="O477" s="7"/>
    </row>
    <row r="478" spans="1:15">
      <c r="A478" s="12"/>
      <c r="B478" s="9"/>
      <c r="C478" s="7"/>
      <c r="D478" s="7"/>
      <c r="E478" s="9"/>
      <c r="F478" s="7"/>
      <c r="G478" s="7"/>
      <c r="H478" s="7"/>
      <c r="I478" s="7"/>
      <c r="J478" s="9"/>
      <c r="K478" s="13"/>
      <c r="L478" s="7"/>
      <c r="M478" s="7"/>
      <c r="N478" s="7"/>
      <c r="O478" s="7"/>
    </row>
    <row r="479" spans="1:15">
      <c r="A479" s="12"/>
      <c r="B479" s="9"/>
      <c r="C479" s="7"/>
      <c r="D479" s="7"/>
      <c r="E479" s="9"/>
      <c r="F479" s="7"/>
      <c r="G479" s="7"/>
      <c r="H479" s="7"/>
      <c r="I479" s="7"/>
      <c r="J479" s="9"/>
      <c r="K479" s="13"/>
      <c r="L479" s="7"/>
      <c r="M479" s="7"/>
      <c r="N479" s="7"/>
      <c r="O479" s="7"/>
    </row>
    <row r="480" spans="1:15">
      <c r="A480" s="12"/>
      <c r="B480" s="9"/>
      <c r="C480" s="7"/>
      <c r="D480" s="7"/>
      <c r="E480" s="9"/>
      <c r="F480" s="7"/>
      <c r="G480" s="7"/>
      <c r="H480" s="7"/>
      <c r="I480" s="7"/>
      <c r="J480" s="9"/>
      <c r="K480" s="13"/>
      <c r="L480" s="7"/>
      <c r="M480" s="7"/>
      <c r="N480" s="7"/>
      <c r="O480" s="7"/>
    </row>
    <row r="481" spans="1:15">
      <c r="A481" s="12"/>
      <c r="B481" s="9"/>
      <c r="C481" s="7"/>
      <c r="D481" s="7"/>
      <c r="E481" s="9"/>
      <c r="F481" s="7"/>
      <c r="G481" s="7"/>
      <c r="H481" s="7"/>
      <c r="I481" s="7"/>
      <c r="J481" s="9"/>
      <c r="K481" s="13"/>
      <c r="L481" s="7"/>
      <c r="M481" s="7"/>
      <c r="N481" s="7"/>
      <c r="O481" s="7"/>
    </row>
    <row r="482" spans="1:15">
      <c r="A482" s="12"/>
      <c r="B482" s="9"/>
      <c r="C482" s="7"/>
      <c r="D482" s="7"/>
      <c r="E482" s="9"/>
      <c r="F482" s="7"/>
      <c r="G482" s="7"/>
      <c r="H482" s="7"/>
      <c r="I482" s="7"/>
      <c r="J482" s="9"/>
      <c r="K482" s="13"/>
      <c r="L482" s="7"/>
      <c r="M482" s="7"/>
      <c r="N482" s="7"/>
      <c r="O482" s="7"/>
    </row>
    <row r="483" spans="1:15">
      <c r="A483" s="12"/>
      <c r="B483" s="9"/>
      <c r="C483" s="7"/>
      <c r="D483" s="7"/>
      <c r="E483" s="9"/>
      <c r="F483" s="7"/>
      <c r="G483" s="7"/>
      <c r="H483" s="7"/>
      <c r="I483" s="7"/>
      <c r="J483" s="9"/>
      <c r="K483" s="13"/>
      <c r="L483" s="7"/>
      <c r="M483" s="7"/>
      <c r="N483" s="7"/>
      <c r="O483" s="7"/>
    </row>
    <row r="484" spans="1:15">
      <c r="A484" s="12"/>
      <c r="B484" s="9"/>
      <c r="C484" s="7"/>
      <c r="D484" s="7"/>
      <c r="E484" s="9"/>
      <c r="F484" s="7"/>
      <c r="G484" s="7"/>
      <c r="H484" s="7"/>
      <c r="I484" s="7"/>
      <c r="J484" s="9"/>
      <c r="K484" s="13"/>
      <c r="L484" s="7"/>
      <c r="M484" s="7"/>
      <c r="N484" s="7"/>
      <c r="O484" s="7"/>
    </row>
    <row r="485" spans="1:15">
      <c r="A485" s="12"/>
      <c r="B485" s="9"/>
      <c r="C485" s="7"/>
      <c r="D485" s="7"/>
      <c r="E485" s="9"/>
      <c r="F485" s="7"/>
      <c r="G485" s="7"/>
      <c r="H485" s="7"/>
      <c r="I485" s="7"/>
      <c r="J485" s="9"/>
      <c r="K485" s="13"/>
      <c r="L485" s="7"/>
      <c r="M485" s="7"/>
      <c r="N485" s="7"/>
      <c r="O485" s="7"/>
    </row>
    <row r="486" spans="1:15">
      <c r="A486" s="12"/>
      <c r="B486" s="9"/>
      <c r="C486" s="7"/>
      <c r="D486" s="7"/>
      <c r="E486" s="9"/>
      <c r="F486" s="7"/>
      <c r="G486" s="7"/>
      <c r="H486" s="7"/>
      <c r="I486" s="7"/>
      <c r="J486" s="9"/>
      <c r="K486" s="13"/>
      <c r="L486" s="7"/>
      <c r="M486" s="7"/>
      <c r="N486" s="7"/>
      <c r="O486" s="7"/>
    </row>
    <row r="487" spans="1:15">
      <c r="A487" s="12"/>
      <c r="B487" s="9"/>
      <c r="C487" s="7"/>
      <c r="D487" s="7"/>
      <c r="E487" s="9"/>
      <c r="F487" s="7"/>
      <c r="G487" s="7"/>
      <c r="H487" s="7"/>
      <c r="I487" s="7"/>
      <c r="J487" s="9"/>
      <c r="K487" s="13"/>
      <c r="L487" s="7"/>
      <c r="M487" s="7"/>
      <c r="N487" s="7"/>
      <c r="O487" s="7"/>
    </row>
    <row r="488" spans="1:15">
      <c r="A488" s="12"/>
      <c r="B488" s="9"/>
      <c r="C488" s="7"/>
      <c r="D488" s="7"/>
      <c r="E488" s="9"/>
      <c r="F488" s="7"/>
      <c r="G488" s="7"/>
      <c r="H488" s="7"/>
      <c r="I488" s="7"/>
      <c r="J488" s="9"/>
      <c r="K488" s="13"/>
      <c r="L488" s="7"/>
      <c r="M488" s="7"/>
      <c r="N488" s="7"/>
      <c r="O488" s="7"/>
    </row>
    <row r="489" spans="1:15">
      <c r="A489" s="12"/>
      <c r="B489" s="9"/>
      <c r="C489" s="7"/>
      <c r="D489" s="7"/>
      <c r="E489" s="9"/>
      <c r="F489" s="7"/>
      <c r="G489" s="7"/>
      <c r="H489" s="7"/>
      <c r="I489" s="7"/>
      <c r="J489" s="9"/>
      <c r="K489" s="13"/>
      <c r="L489" s="7"/>
      <c r="M489" s="7"/>
      <c r="N489" s="7"/>
      <c r="O489" s="7"/>
    </row>
    <row r="490" spans="1:15">
      <c r="A490" s="12"/>
      <c r="B490" s="9"/>
      <c r="C490" s="7"/>
      <c r="D490" s="7"/>
      <c r="E490" s="9"/>
      <c r="F490" s="7"/>
      <c r="G490" s="7"/>
      <c r="H490" s="7"/>
      <c r="I490" s="7"/>
      <c r="J490" s="9"/>
      <c r="K490" s="13"/>
      <c r="L490" s="7"/>
      <c r="M490" s="7"/>
      <c r="N490" s="7"/>
      <c r="O490" s="7"/>
    </row>
    <row r="491" spans="1:15">
      <c r="A491" s="12"/>
      <c r="B491" s="9"/>
      <c r="C491" s="7"/>
      <c r="D491" s="7"/>
      <c r="E491" s="9"/>
      <c r="F491" s="7"/>
      <c r="G491" s="7"/>
      <c r="H491" s="7"/>
      <c r="I491" s="7"/>
      <c r="J491" s="9"/>
      <c r="K491" s="13"/>
      <c r="L491" s="7"/>
      <c r="M491" s="7"/>
      <c r="N491" s="7"/>
      <c r="O491" s="7"/>
    </row>
    <row r="492" spans="1:15">
      <c r="A492" s="12"/>
      <c r="B492" s="9"/>
      <c r="C492" s="7"/>
      <c r="D492" s="7"/>
      <c r="E492" s="9"/>
      <c r="F492" s="7"/>
      <c r="G492" s="7"/>
      <c r="H492" s="7"/>
      <c r="I492" s="7"/>
      <c r="J492" s="9"/>
      <c r="K492" s="13"/>
      <c r="L492" s="7"/>
      <c r="M492" s="7"/>
      <c r="N492" s="7"/>
      <c r="O492" s="7"/>
    </row>
    <row r="493" spans="1:15">
      <c r="A493" s="12"/>
      <c r="B493" s="9"/>
      <c r="C493" s="7"/>
      <c r="D493" s="7"/>
      <c r="E493" s="9"/>
      <c r="F493" s="7"/>
      <c r="G493" s="7"/>
      <c r="H493" s="7"/>
      <c r="I493" s="7"/>
      <c r="J493" s="9"/>
      <c r="K493" s="13"/>
      <c r="L493" s="7"/>
      <c r="M493" s="7"/>
      <c r="N493" s="7"/>
      <c r="O493" s="7"/>
    </row>
    <row r="494" spans="1:15">
      <c r="A494" s="12"/>
      <c r="B494" s="9"/>
      <c r="C494" s="7"/>
      <c r="D494" s="7"/>
      <c r="E494" s="9"/>
      <c r="F494" s="7"/>
      <c r="G494" s="7"/>
      <c r="H494" s="7"/>
      <c r="I494" s="7"/>
      <c r="J494" s="9"/>
      <c r="K494" s="13"/>
      <c r="L494" s="7"/>
      <c r="M494" s="7"/>
      <c r="N494" s="7"/>
      <c r="O494" s="7"/>
    </row>
    <row r="495" spans="1:15">
      <c r="A495" s="12"/>
      <c r="B495" s="9"/>
      <c r="C495" s="7"/>
      <c r="D495" s="7"/>
      <c r="E495" s="9"/>
      <c r="F495" s="7"/>
      <c r="G495" s="7"/>
      <c r="H495" s="7"/>
      <c r="I495" s="7"/>
      <c r="J495" s="9"/>
      <c r="K495" s="13"/>
      <c r="L495" s="7"/>
      <c r="M495" s="7"/>
      <c r="N495" s="7"/>
      <c r="O495" s="7"/>
    </row>
    <row r="496" spans="1:15">
      <c r="A496" s="12"/>
      <c r="B496" s="9"/>
      <c r="C496" s="7"/>
      <c r="D496" s="7"/>
      <c r="E496" s="9"/>
      <c r="F496" s="7"/>
      <c r="G496" s="7"/>
      <c r="H496" s="7"/>
      <c r="I496" s="7"/>
      <c r="J496" s="9"/>
      <c r="K496" s="13"/>
      <c r="L496" s="7"/>
      <c r="M496" s="7"/>
      <c r="N496" s="7"/>
      <c r="O496" s="7"/>
    </row>
    <row r="497" spans="1:15">
      <c r="A497" s="12"/>
      <c r="B497" s="9"/>
      <c r="C497" s="7"/>
      <c r="D497" s="7"/>
      <c r="E497" s="9"/>
      <c r="F497" s="7"/>
      <c r="G497" s="7"/>
      <c r="H497" s="7"/>
      <c r="I497" s="7"/>
      <c r="J497" s="9"/>
      <c r="K497" s="13"/>
      <c r="L497" s="7"/>
      <c r="M497" s="7"/>
      <c r="N497" s="7"/>
      <c r="O497" s="7"/>
    </row>
    <row r="498" spans="1:15">
      <c r="A498" s="12"/>
      <c r="B498" s="9"/>
      <c r="C498" s="7"/>
      <c r="D498" s="7"/>
      <c r="E498" s="9"/>
      <c r="F498" s="7"/>
      <c r="G498" s="7"/>
      <c r="H498" s="7"/>
      <c r="I498" s="7"/>
      <c r="J498" s="9"/>
      <c r="K498" s="13"/>
      <c r="L498" s="7"/>
      <c r="M498" s="7"/>
      <c r="N498" s="7"/>
      <c r="O498" s="7"/>
    </row>
    <row r="499" spans="1:15">
      <c r="A499" s="12"/>
      <c r="B499" s="9"/>
      <c r="C499" s="7"/>
      <c r="D499" s="7"/>
      <c r="E499" s="9"/>
      <c r="F499" s="7"/>
      <c r="G499" s="7"/>
      <c r="H499" s="7"/>
      <c r="I499" s="7"/>
      <c r="J499" s="9"/>
      <c r="K499" s="13"/>
      <c r="L499" s="7"/>
      <c r="M499" s="7"/>
      <c r="N499" s="7"/>
      <c r="O499" s="7"/>
    </row>
    <row r="500" spans="1:15">
      <c r="A500" s="12"/>
      <c r="B500" s="9"/>
      <c r="C500" s="7"/>
      <c r="D500" s="7"/>
      <c r="E500" s="9"/>
      <c r="F500" s="7"/>
      <c r="G500" s="7"/>
      <c r="H500" s="7"/>
      <c r="I500" s="7"/>
      <c r="J500" s="9"/>
      <c r="K500" s="13"/>
      <c r="L500" s="7"/>
      <c r="M500" s="7"/>
      <c r="N500" s="7"/>
      <c r="O500" s="7"/>
    </row>
    <row r="501" spans="1:15">
      <c r="A501" s="12"/>
      <c r="B501" s="9"/>
      <c r="C501" s="7"/>
      <c r="D501" s="7"/>
      <c r="E501" s="9"/>
      <c r="F501" s="7"/>
      <c r="G501" s="7"/>
      <c r="H501" s="7"/>
      <c r="I501" s="7"/>
      <c r="J501" s="9"/>
      <c r="K501" s="13"/>
      <c r="L501" s="7"/>
      <c r="M501" s="7"/>
      <c r="N501" s="7"/>
      <c r="O501" s="7"/>
    </row>
    <row r="502" spans="1:15">
      <c r="A502" s="12"/>
      <c r="B502" s="9"/>
      <c r="C502" s="7"/>
      <c r="D502" s="7"/>
      <c r="E502" s="9"/>
      <c r="F502" s="7"/>
      <c r="G502" s="7"/>
      <c r="H502" s="7"/>
      <c r="I502" s="7"/>
      <c r="J502" s="9"/>
      <c r="K502" s="13"/>
      <c r="L502" s="7"/>
      <c r="M502" s="7"/>
      <c r="N502" s="7"/>
      <c r="O502" s="7"/>
    </row>
    <row r="503" spans="1:15">
      <c r="A503" s="12"/>
      <c r="B503" s="9"/>
      <c r="C503" s="7"/>
      <c r="D503" s="7"/>
      <c r="E503" s="9"/>
      <c r="F503" s="7"/>
      <c r="G503" s="7"/>
      <c r="H503" s="7"/>
      <c r="I503" s="7"/>
      <c r="J503" s="9"/>
      <c r="K503" s="13"/>
      <c r="L503" s="7"/>
      <c r="M503" s="7"/>
      <c r="N503" s="7"/>
      <c r="O503" s="7"/>
    </row>
    <row r="504" spans="1:15">
      <c r="A504" s="12"/>
      <c r="B504" s="9"/>
      <c r="C504" s="7"/>
      <c r="D504" s="7"/>
      <c r="E504" s="9"/>
      <c r="F504" s="7"/>
      <c r="G504" s="7"/>
      <c r="H504" s="7"/>
      <c r="I504" s="7"/>
      <c r="J504" s="9"/>
      <c r="K504" s="13"/>
      <c r="L504" s="7"/>
      <c r="M504" s="7"/>
      <c r="N504" s="7"/>
      <c r="O504" s="7"/>
    </row>
    <row r="505" spans="1:15">
      <c r="A505" s="12"/>
      <c r="B505" s="9"/>
      <c r="C505" s="7"/>
      <c r="D505" s="7"/>
      <c r="E505" s="9"/>
      <c r="F505" s="7"/>
      <c r="G505" s="7"/>
      <c r="H505" s="7"/>
      <c r="I505" s="7"/>
      <c r="J505" s="9"/>
      <c r="K505" s="13"/>
      <c r="L505" s="7"/>
      <c r="M505" s="7"/>
      <c r="N505" s="7"/>
      <c r="O505" s="7"/>
    </row>
    <row r="506" spans="1:15">
      <c r="A506" s="12"/>
      <c r="B506" s="9"/>
      <c r="C506" s="7"/>
      <c r="D506" s="7"/>
      <c r="E506" s="9"/>
      <c r="F506" s="7"/>
      <c r="G506" s="7"/>
      <c r="H506" s="7"/>
      <c r="I506" s="7"/>
      <c r="J506" s="9"/>
      <c r="K506" s="13"/>
      <c r="L506" s="7"/>
      <c r="M506" s="7"/>
      <c r="N506" s="7"/>
      <c r="O506" s="7"/>
    </row>
    <row r="507" spans="1:15">
      <c r="A507" s="12"/>
      <c r="B507" s="9"/>
      <c r="C507" s="7"/>
      <c r="D507" s="7"/>
      <c r="E507" s="9"/>
      <c r="F507" s="7"/>
      <c r="G507" s="7"/>
      <c r="H507" s="7"/>
      <c r="I507" s="7"/>
      <c r="J507" s="9"/>
      <c r="K507" s="13"/>
      <c r="L507" s="7"/>
      <c r="M507" s="7"/>
      <c r="N507" s="7"/>
      <c r="O507" s="7"/>
    </row>
    <row r="508" spans="1:15">
      <c r="A508" s="12"/>
      <c r="B508" s="9"/>
      <c r="C508" s="7"/>
      <c r="D508" s="7"/>
      <c r="E508" s="9"/>
      <c r="F508" s="7"/>
      <c r="G508" s="7"/>
      <c r="H508" s="7"/>
      <c r="I508" s="7"/>
      <c r="J508" s="9"/>
      <c r="K508" s="13"/>
      <c r="L508" s="7"/>
      <c r="M508" s="7"/>
      <c r="N508" s="7"/>
      <c r="O508" s="7"/>
    </row>
    <row r="509" spans="1:15">
      <c r="A509" s="12"/>
      <c r="B509" s="9"/>
      <c r="C509" s="7"/>
      <c r="D509" s="7"/>
      <c r="E509" s="9"/>
      <c r="F509" s="7"/>
      <c r="G509" s="7"/>
      <c r="H509" s="7"/>
      <c r="I509" s="7"/>
      <c r="J509" s="9"/>
      <c r="K509" s="13"/>
      <c r="L509" s="7"/>
      <c r="M509" s="7"/>
      <c r="N509" s="7"/>
      <c r="O509" s="7"/>
    </row>
    <row r="510" spans="1:15">
      <c r="A510" s="12"/>
      <c r="B510" s="9"/>
      <c r="C510" s="7"/>
      <c r="D510" s="7"/>
      <c r="E510" s="9"/>
      <c r="F510" s="7"/>
      <c r="G510" s="7"/>
      <c r="H510" s="7"/>
      <c r="I510" s="7"/>
      <c r="J510" s="9"/>
      <c r="K510" s="13"/>
      <c r="L510" s="7"/>
      <c r="M510" s="7"/>
      <c r="N510" s="7"/>
      <c r="O510" s="7"/>
    </row>
    <row r="511" spans="1:15">
      <c r="A511" s="12"/>
      <c r="B511" s="9"/>
      <c r="C511" s="7"/>
      <c r="D511" s="7"/>
      <c r="E511" s="9"/>
      <c r="F511" s="7"/>
      <c r="G511" s="7"/>
      <c r="H511" s="7"/>
      <c r="I511" s="7"/>
      <c r="J511" s="9"/>
      <c r="K511" s="13"/>
      <c r="L511" s="7"/>
      <c r="M511" s="7"/>
      <c r="N511" s="7"/>
      <c r="O511" s="7"/>
    </row>
    <row r="512" spans="1:15">
      <c r="A512" s="12"/>
      <c r="B512" s="9"/>
      <c r="C512" s="7"/>
      <c r="D512" s="7"/>
      <c r="E512" s="9"/>
      <c r="F512" s="7"/>
      <c r="G512" s="7"/>
      <c r="H512" s="7"/>
      <c r="I512" s="7"/>
      <c r="J512" s="9"/>
      <c r="K512" s="13"/>
      <c r="L512" s="7"/>
      <c r="M512" s="7"/>
      <c r="N512" s="7"/>
      <c r="O512" s="7"/>
    </row>
    <row r="513" spans="1:15">
      <c r="A513" s="12"/>
      <c r="B513" s="9"/>
      <c r="C513" s="7"/>
      <c r="D513" s="7"/>
      <c r="E513" s="9"/>
      <c r="F513" s="7"/>
      <c r="G513" s="7"/>
      <c r="H513" s="7"/>
      <c r="I513" s="7"/>
      <c r="J513" s="9"/>
      <c r="K513" s="13"/>
      <c r="L513" s="7"/>
      <c r="M513" s="7"/>
      <c r="N513" s="7"/>
      <c r="O513" s="7"/>
    </row>
    <row r="514" spans="1:15">
      <c r="A514" s="12"/>
      <c r="B514" s="9"/>
      <c r="C514" s="7"/>
      <c r="D514" s="7"/>
      <c r="E514" s="9"/>
      <c r="F514" s="7"/>
      <c r="G514" s="7"/>
      <c r="H514" s="7"/>
      <c r="I514" s="7"/>
      <c r="J514" s="9"/>
      <c r="K514" s="13"/>
      <c r="L514" s="7"/>
      <c r="M514" s="7"/>
      <c r="N514" s="7"/>
      <c r="O514" s="7"/>
    </row>
    <row r="515" spans="1:15">
      <c r="A515" s="12"/>
      <c r="B515" s="9"/>
      <c r="C515" s="7"/>
      <c r="D515" s="7"/>
      <c r="E515" s="9"/>
      <c r="F515" s="7"/>
      <c r="G515" s="7"/>
      <c r="H515" s="7"/>
      <c r="I515" s="7"/>
      <c r="J515" s="9"/>
      <c r="K515" s="13"/>
      <c r="L515" s="7"/>
      <c r="M515" s="7"/>
      <c r="N515" s="7"/>
      <c r="O515" s="7"/>
    </row>
    <row r="516" spans="1:15">
      <c r="A516" s="12"/>
      <c r="B516" s="9"/>
      <c r="C516" s="7"/>
      <c r="D516" s="7"/>
      <c r="E516" s="9"/>
      <c r="F516" s="7"/>
      <c r="G516" s="7"/>
      <c r="H516" s="7"/>
      <c r="I516" s="7"/>
      <c r="J516" s="9"/>
      <c r="K516" s="13"/>
      <c r="L516" s="7"/>
      <c r="M516" s="7"/>
      <c r="N516" s="7"/>
      <c r="O516" s="7"/>
    </row>
    <row r="517" spans="1:15">
      <c r="A517" s="12"/>
      <c r="B517" s="9"/>
      <c r="C517" s="7"/>
      <c r="D517" s="7"/>
      <c r="E517" s="9"/>
      <c r="F517" s="7"/>
      <c r="G517" s="7"/>
      <c r="H517" s="7"/>
      <c r="I517" s="7"/>
      <c r="J517" s="9"/>
      <c r="K517" s="13"/>
      <c r="L517" s="7"/>
      <c r="M517" s="7"/>
      <c r="N517" s="7"/>
      <c r="O517" s="7"/>
    </row>
    <row r="518" spans="1:15">
      <c r="A518" s="12"/>
      <c r="B518" s="9"/>
      <c r="C518" s="7"/>
      <c r="D518" s="7"/>
      <c r="E518" s="9"/>
      <c r="F518" s="7"/>
      <c r="G518" s="7"/>
      <c r="H518" s="7"/>
      <c r="I518" s="7"/>
      <c r="J518" s="9"/>
      <c r="K518" s="13"/>
      <c r="L518" s="7"/>
      <c r="M518" s="7"/>
      <c r="N518" s="7"/>
      <c r="O518" s="7"/>
    </row>
    <row r="519" spans="1:15">
      <c r="A519" s="12"/>
      <c r="B519" s="9"/>
      <c r="C519" s="7"/>
      <c r="D519" s="7"/>
      <c r="E519" s="9"/>
      <c r="F519" s="7"/>
      <c r="G519" s="7"/>
      <c r="H519" s="7"/>
      <c r="I519" s="7"/>
      <c r="J519" s="9"/>
      <c r="K519" s="13"/>
      <c r="L519" s="7"/>
      <c r="M519" s="7"/>
      <c r="N519" s="7"/>
      <c r="O519" s="7"/>
    </row>
    <row r="520" spans="1:15">
      <c r="A520" s="12"/>
      <c r="B520" s="9"/>
      <c r="C520" s="7"/>
      <c r="D520" s="7"/>
      <c r="E520" s="9"/>
      <c r="F520" s="7"/>
      <c r="G520" s="7"/>
      <c r="H520" s="7"/>
      <c r="I520" s="7"/>
      <c r="J520" s="9"/>
      <c r="K520" s="13"/>
      <c r="L520" s="7"/>
      <c r="M520" s="7"/>
      <c r="N520" s="7"/>
      <c r="O520" s="7"/>
    </row>
    <row r="521" spans="1:15">
      <c r="A521" s="12"/>
      <c r="B521" s="9"/>
      <c r="C521" s="7"/>
      <c r="D521" s="7"/>
      <c r="E521" s="9"/>
      <c r="F521" s="7"/>
      <c r="G521" s="7"/>
      <c r="H521" s="7"/>
      <c r="I521" s="7"/>
      <c r="J521" s="9"/>
      <c r="K521" s="13"/>
      <c r="L521" s="7"/>
      <c r="M521" s="7"/>
      <c r="N521" s="7"/>
      <c r="O521" s="7"/>
    </row>
    <row r="522" spans="1:15">
      <c r="A522" s="12"/>
      <c r="B522" s="9"/>
      <c r="C522" s="7"/>
      <c r="D522" s="7"/>
      <c r="E522" s="9"/>
      <c r="F522" s="7"/>
      <c r="G522" s="7"/>
      <c r="H522" s="7"/>
      <c r="I522" s="7"/>
      <c r="J522" s="9"/>
      <c r="K522" s="13"/>
      <c r="L522" s="7"/>
      <c r="M522" s="7"/>
      <c r="N522" s="7"/>
      <c r="O522" s="7"/>
    </row>
    <row r="523" spans="1:15">
      <c r="A523" s="12"/>
      <c r="B523" s="9"/>
      <c r="C523" s="7"/>
      <c r="D523" s="7"/>
      <c r="E523" s="9"/>
      <c r="F523" s="7"/>
      <c r="G523" s="7"/>
      <c r="H523" s="7"/>
      <c r="I523" s="7"/>
      <c r="J523" s="9"/>
      <c r="K523" s="13"/>
      <c r="L523" s="7"/>
      <c r="M523" s="7"/>
      <c r="N523" s="7"/>
      <c r="O523" s="7"/>
    </row>
    <row r="524" spans="1:15">
      <c r="A524" s="12"/>
      <c r="B524" s="9"/>
      <c r="C524" s="7"/>
      <c r="D524" s="7"/>
      <c r="E524" s="9"/>
      <c r="F524" s="7"/>
      <c r="G524" s="7"/>
      <c r="H524" s="7"/>
      <c r="I524" s="7"/>
      <c r="J524" s="9"/>
      <c r="K524" s="13"/>
      <c r="L524" s="7"/>
      <c r="M524" s="7"/>
      <c r="N524" s="7"/>
      <c r="O524" s="7"/>
    </row>
    <row r="525" spans="1:15">
      <c r="A525" s="12"/>
      <c r="B525" s="9"/>
      <c r="C525" s="7"/>
      <c r="D525" s="7"/>
      <c r="E525" s="9"/>
      <c r="F525" s="7"/>
      <c r="G525" s="7"/>
      <c r="H525" s="7"/>
      <c r="I525" s="7"/>
      <c r="J525" s="9"/>
      <c r="K525" s="13"/>
      <c r="L525" s="7"/>
      <c r="M525" s="7"/>
      <c r="N525" s="7"/>
      <c r="O525" s="7"/>
    </row>
    <row r="526" spans="1:15">
      <c r="A526" s="12"/>
      <c r="B526" s="9"/>
      <c r="C526" s="7"/>
      <c r="D526" s="7"/>
      <c r="E526" s="9"/>
      <c r="F526" s="7"/>
      <c r="G526" s="7"/>
      <c r="H526" s="7"/>
      <c r="I526" s="7"/>
      <c r="J526" s="9"/>
      <c r="K526" s="13"/>
      <c r="L526" s="7"/>
      <c r="M526" s="7"/>
      <c r="N526" s="7"/>
      <c r="O526" s="7"/>
    </row>
    <row r="527" spans="1:15">
      <c r="A527" s="12"/>
      <c r="B527" s="9"/>
      <c r="C527" s="7"/>
      <c r="D527" s="7"/>
      <c r="E527" s="9"/>
      <c r="F527" s="7"/>
      <c r="G527" s="7"/>
      <c r="H527" s="7"/>
      <c r="I527" s="7"/>
      <c r="J527" s="9"/>
      <c r="K527" s="13"/>
      <c r="L527" s="7"/>
      <c r="M527" s="7"/>
      <c r="N527" s="7"/>
      <c r="O527" s="7"/>
    </row>
    <row r="528" spans="1:15">
      <c r="A528" s="12"/>
      <c r="B528" s="9"/>
      <c r="C528" s="7"/>
      <c r="D528" s="7"/>
      <c r="E528" s="9"/>
      <c r="F528" s="7"/>
      <c r="G528" s="7"/>
      <c r="H528" s="7"/>
      <c r="I528" s="7"/>
      <c r="J528" s="9"/>
      <c r="K528" s="13"/>
      <c r="L528" s="7"/>
      <c r="M528" s="7"/>
      <c r="N528" s="7"/>
      <c r="O528" s="7"/>
    </row>
    <row r="529" spans="1:15">
      <c r="A529" s="12"/>
      <c r="B529" s="9"/>
      <c r="C529" s="7"/>
      <c r="D529" s="7"/>
      <c r="E529" s="9"/>
      <c r="F529" s="7"/>
      <c r="G529" s="7"/>
      <c r="H529" s="7"/>
      <c r="I529" s="7"/>
      <c r="J529" s="9"/>
      <c r="K529" s="13"/>
      <c r="L529" s="7"/>
      <c r="M529" s="7"/>
      <c r="N529" s="7"/>
      <c r="O529" s="7"/>
    </row>
    <row r="530" spans="1:15">
      <c r="A530" s="12"/>
      <c r="B530" s="9"/>
      <c r="C530" s="7"/>
      <c r="D530" s="7"/>
      <c r="E530" s="9"/>
      <c r="F530" s="7"/>
      <c r="G530" s="7"/>
      <c r="H530" s="7"/>
      <c r="I530" s="7"/>
      <c r="J530" s="9"/>
      <c r="K530" s="13"/>
      <c r="L530" s="7"/>
      <c r="M530" s="7"/>
      <c r="N530" s="7"/>
      <c r="O530" s="7"/>
    </row>
    <row r="531" spans="1:15">
      <c r="A531" s="12"/>
      <c r="B531" s="9"/>
      <c r="C531" s="7"/>
      <c r="D531" s="7"/>
      <c r="E531" s="9"/>
      <c r="F531" s="7"/>
      <c r="G531" s="7"/>
      <c r="H531" s="7"/>
      <c r="I531" s="7"/>
      <c r="J531" s="9"/>
      <c r="K531" s="13"/>
      <c r="L531" s="7"/>
      <c r="M531" s="7"/>
      <c r="N531" s="7"/>
      <c r="O531" s="7"/>
    </row>
    <row r="532" spans="1:15">
      <c r="A532" s="12"/>
      <c r="B532" s="9"/>
      <c r="C532" s="7"/>
      <c r="D532" s="7"/>
      <c r="E532" s="9"/>
      <c r="F532" s="7"/>
      <c r="G532" s="7"/>
      <c r="H532" s="7"/>
      <c r="I532" s="7"/>
      <c r="J532" s="9"/>
      <c r="K532" s="13"/>
      <c r="L532" s="7"/>
      <c r="M532" s="7"/>
      <c r="N532" s="7"/>
      <c r="O532" s="7"/>
    </row>
    <row r="533" spans="1:15">
      <c r="A533" s="12"/>
      <c r="B533" s="9"/>
      <c r="C533" s="7"/>
      <c r="D533" s="7"/>
      <c r="E533" s="9"/>
      <c r="F533" s="7"/>
      <c r="G533" s="7"/>
      <c r="H533" s="7"/>
      <c r="I533" s="7"/>
      <c r="J533" s="9"/>
      <c r="K533" s="13"/>
      <c r="L533" s="7"/>
      <c r="M533" s="7"/>
      <c r="N533" s="7"/>
      <c r="O533" s="7"/>
    </row>
    <row r="534" spans="1:15">
      <c r="A534" s="12"/>
      <c r="B534" s="9"/>
      <c r="C534" s="7"/>
      <c r="D534" s="7"/>
      <c r="E534" s="9"/>
      <c r="F534" s="7"/>
      <c r="G534" s="7"/>
      <c r="H534" s="7"/>
      <c r="I534" s="7"/>
      <c r="J534" s="9"/>
      <c r="K534" s="13"/>
      <c r="L534" s="7"/>
      <c r="M534" s="7"/>
      <c r="N534" s="7"/>
      <c r="O534" s="7"/>
    </row>
    <row r="535" spans="1:15">
      <c r="A535" s="12"/>
      <c r="B535" s="9"/>
      <c r="C535" s="7"/>
      <c r="D535" s="7"/>
      <c r="E535" s="9"/>
      <c r="F535" s="7"/>
      <c r="G535" s="7"/>
      <c r="H535" s="7"/>
      <c r="I535" s="7"/>
      <c r="J535" s="9"/>
      <c r="K535" s="13"/>
      <c r="L535" s="7"/>
      <c r="M535" s="7"/>
      <c r="N535" s="7"/>
      <c r="O535" s="7"/>
    </row>
    <row r="536" spans="1:15">
      <c r="A536" s="12"/>
      <c r="B536" s="9"/>
      <c r="C536" s="7"/>
      <c r="D536" s="7"/>
      <c r="E536" s="9"/>
      <c r="F536" s="7"/>
      <c r="G536" s="7"/>
      <c r="H536" s="7"/>
      <c r="I536" s="7"/>
      <c r="J536" s="9"/>
      <c r="K536" s="13"/>
      <c r="L536" s="7"/>
      <c r="M536" s="7"/>
      <c r="N536" s="7"/>
      <c r="O536" s="7"/>
    </row>
    <row r="537" spans="1:15">
      <c r="A537" s="12"/>
      <c r="B537" s="9"/>
      <c r="C537" s="7"/>
      <c r="D537" s="7"/>
      <c r="E537" s="9"/>
      <c r="F537" s="7"/>
      <c r="G537" s="7"/>
      <c r="H537" s="7"/>
      <c r="I537" s="7"/>
      <c r="J537" s="9"/>
      <c r="K537" s="13"/>
      <c r="L537" s="7"/>
      <c r="M537" s="7"/>
      <c r="N537" s="7"/>
      <c r="O537" s="7"/>
    </row>
    <row r="538" spans="1:15">
      <c r="A538" s="12"/>
      <c r="B538" s="9"/>
      <c r="C538" s="7"/>
      <c r="D538" s="7"/>
      <c r="E538" s="9"/>
      <c r="F538" s="7"/>
      <c r="G538" s="7"/>
      <c r="H538" s="7"/>
      <c r="I538" s="7"/>
      <c r="J538" s="9"/>
      <c r="K538" s="13"/>
      <c r="L538" s="7"/>
      <c r="M538" s="7"/>
      <c r="N538" s="7"/>
      <c r="O538" s="7"/>
    </row>
    <row r="539" spans="1:15">
      <c r="A539" s="12"/>
      <c r="B539" s="9"/>
      <c r="C539" s="7"/>
      <c r="D539" s="7"/>
      <c r="E539" s="9"/>
      <c r="F539" s="7"/>
      <c r="G539" s="7"/>
      <c r="H539" s="7"/>
      <c r="I539" s="7"/>
      <c r="J539" s="9"/>
      <c r="K539" s="13"/>
      <c r="L539" s="7"/>
      <c r="M539" s="7"/>
      <c r="N539" s="7"/>
      <c r="O539" s="7"/>
    </row>
    <row r="540" spans="1:15">
      <c r="A540" s="12"/>
      <c r="B540" s="9"/>
      <c r="C540" s="7"/>
      <c r="D540" s="7"/>
      <c r="E540" s="9"/>
      <c r="F540" s="7"/>
      <c r="G540" s="7"/>
      <c r="H540" s="7"/>
      <c r="I540" s="7"/>
      <c r="J540" s="9"/>
      <c r="K540" s="13"/>
      <c r="L540" s="7"/>
      <c r="M540" s="7"/>
      <c r="N540" s="7"/>
      <c r="O540" s="7"/>
    </row>
    <row r="541" spans="1:15">
      <c r="A541" s="12"/>
      <c r="B541" s="9"/>
      <c r="C541" s="7"/>
      <c r="D541" s="7"/>
      <c r="E541" s="9"/>
      <c r="F541" s="7"/>
      <c r="G541" s="7"/>
      <c r="H541" s="7"/>
      <c r="I541" s="7"/>
      <c r="J541" s="9"/>
      <c r="K541" s="13"/>
      <c r="L541" s="7"/>
      <c r="M541" s="7"/>
      <c r="N541" s="7"/>
      <c r="O541" s="7"/>
    </row>
    <row r="542" spans="1:15">
      <c r="A542" s="12"/>
      <c r="B542" s="9"/>
      <c r="C542" s="7"/>
      <c r="D542" s="7"/>
      <c r="E542" s="9"/>
      <c r="F542" s="7"/>
      <c r="G542" s="7"/>
      <c r="H542" s="7"/>
      <c r="I542" s="7"/>
      <c r="J542" s="9"/>
      <c r="K542" s="13"/>
      <c r="L542" s="7"/>
      <c r="M542" s="7"/>
      <c r="N542" s="7"/>
      <c r="O542" s="7"/>
    </row>
    <row r="543" spans="1:15">
      <c r="A543" s="12"/>
      <c r="B543" s="9"/>
      <c r="C543" s="7"/>
      <c r="D543" s="7"/>
      <c r="E543" s="9"/>
      <c r="F543" s="7"/>
      <c r="G543" s="7"/>
      <c r="H543" s="7"/>
      <c r="I543" s="7"/>
      <c r="J543" s="9"/>
      <c r="K543" s="13"/>
      <c r="L543" s="7"/>
      <c r="M543" s="7"/>
      <c r="N543" s="7"/>
      <c r="O543" s="7"/>
    </row>
    <row r="544" spans="1:15">
      <c r="A544" s="12"/>
      <c r="B544" s="9"/>
      <c r="C544" s="7"/>
      <c r="D544" s="7"/>
      <c r="E544" s="9"/>
      <c r="F544" s="7"/>
      <c r="G544" s="7"/>
      <c r="H544" s="7"/>
      <c r="I544" s="7"/>
      <c r="J544" s="9"/>
      <c r="K544" s="13"/>
      <c r="L544" s="7"/>
      <c r="M544" s="7"/>
      <c r="N544" s="7"/>
      <c r="O544" s="7"/>
    </row>
    <row r="545" spans="1:15">
      <c r="A545" s="12"/>
      <c r="B545" s="9"/>
      <c r="C545" s="7"/>
      <c r="D545" s="7"/>
      <c r="E545" s="9"/>
      <c r="F545" s="7"/>
      <c r="G545" s="7"/>
      <c r="H545" s="7"/>
      <c r="I545" s="7"/>
      <c r="J545" s="9"/>
      <c r="K545" s="13"/>
      <c r="L545" s="7"/>
      <c r="M545" s="7"/>
      <c r="N545" s="7"/>
      <c r="O545" s="7"/>
    </row>
    <row r="546" spans="1:15">
      <c r="A546" s="12"/>
      <c r="B546" s="9"/>
      <c r="C546" s="7"/>
      <c r="D546" s="7"/>
      <c r="E546" s="9"/>
      <c r="F546" s="7"/>
      <c r="G546" s="7"/>
      <c r="H546" s="7"/>
      <c r="I546" s="7"/>
      <c r="J546" s="9"/>
      <c r="K546" s="13"/>
      <c r="L546" s="7"/>
      <c r="M546" s="7"/>
      <c r="N546" s="7"/>
      <c r="O546" s="7"/>
    </row>
    <row r="547" spans="1:15">
      <c r="A547" s="12"/>
      <c r="B547" s="9"/>
      <c r="C547" s="7"/>
      <c r="D547" s="7"/>
      <c r="E547" s="9"/>
      <c r="F547" s="7"/>
      <c r="G547" s="7"/>
      <c r="H547" s="7"/>
      <c r="I547" s="7"/>
      <c r="J547" s="9"/>
      <c r="K547" s="13"/>
      <c r="L547" s="7"/>
      <c r="M547" s="7"/>
      <c r="N547" s="7"/>
      <c r="O547" s="7"/>
    </row>
    <row r="548" spans="1:15">
      <c r="A548" s="12"/>
      <c r="B548" s="9"/>
      <c r="C548" s="7"/>
      <c r="D548" s="7"/>
      <c r="E548" s="9"/>
      <c r="F548" s="7"/>
      <c r="G548" s="7"/>
      <c r="H548" s="7"/>
      <c r="I548" s="7"/>
      <c r="J548" s="9"/>
      <c r="K548" s="13"/>
      <c r="L548" s="7"/>
      <c r="M548" s="7"/>
      <c r="N548" s="7"/>
      <c r="O548" s="7"/>
    </row>
    <row r="549" spans="1:15">
      <c r="A549" s="12"/>
      <c r="B549" s="9"/>
      <c r="C549" s="7"/>
      <c r="D549" s="7"/>
      <c r="E549" s="9"/>
      <c r="F549" s="7"/>
      <c r="G549" s="7"/>
      <c r="H549" s="7"/>
      <c r="I549" s="7"/>
      <c r="J549" s="9"/>
      <c r="K549" s="13"/>
      <c r="L549" s="7"/>
      <c r="M549" s="7"/>
      <c r="N549" s="7"/>
      <c r="O549" s="7"/>
    </row>
    <row r="550" spans="1:15">
      <c r="A550" s="12"/>
      <c r="B550" s="9"/>
      <c r="C550" s="7"/>
      <c r="D550" s="7"/>
      <c r="E550" s="9"/>
      <c r="F550" s="7"/>
      <c r="G550" s="7"/>
      <c r="H550" s="7"/>
      <c r="I550" s="7"/>
      <c r="J550" s="9"/>
      <c r="K550" s="13"/>
      <c r="L550" s="7"/>
      <c r="M550" s="7"/>
      <c r="N550" s="7"/>
      <c r="O550" s="7"/>
    </row>
    <row r="551" spans="1:15">
      <c r="A551" s="12"/>
      <c r="B551" s="9"/>
      <c r="C551" s="7"/>
      <c r="D551" s="7"/>
      <c r="E551" s="9"/>
      <c r="F551" s="7"/>
      <c r="G551" s="7"/>
      <c r="H551" s="7"/>
      <c r="I551" s="7"/>
      <c r="J551" s="9"/>
      <c r="K551" s="13"/>
      <c r="L551" s="7"/>
      <c r="M551" s="7"/>
      <c r="N551" s="7"/>
      <c r="O551" s="7"/>
    </row>
    <row r="552" spans="1:15">
      <c r="A552" s="12"/>
      <c r="B552" s="9"/>
      <c r="C552" s="7"/>
      <c r="D552" s="7"/>
      <c r="E552" s="9"/>
      <c r="F552" s="7"/>
      <c r="G552" s="7"/>
      <c r="H552" s="7"/>
      <c r="I552" s="7"/>
      <c r="J552" s="9"/>
      <c r="K552" s="13"/>
      <c r="L552" s="7"/>
      <c r="M552" s="7"/>
      <c r="N552" s="7"/>
      <c r="O552" s="7"/>
    </row>
    <row r="553" spans="1:15">
      <c r="A553" s="12"/>
      <c r="B553" s="9"/>
      <c r="C553" s="7"/>
      <c r="D553" s="7"/>
      <c r="E553" s="9"/>
      <c r="F553" s="7"/>
      <c r="G553" s="7"/>
      <c r="H553" s="7"/>
      <c r="I553" s="7"/>
      <c r="J553" s="9"/>
      <c r="K553" s="13"/>
      <c r="L553" s="7"/>
      <c r="M553" s="7"/>
      <c r="N553" s="7"/>
      <c r="O553" s="7"/>
    </row>
    <row r="554" spans="1:15">
      <c r="A554" s="12"/>
      <c r="B554" s="9"/>
      <c r="C554" s="7"/>
      <c r="D554" s="7"/>
      <c r="E554" s="9"/>
      <c r="F554" s="7"/>
      <c r="G554" s="7"/>
      <c r="H554" s="7"/>
      <c r="I554" s="7"/>
      <c r="J554" s="9"/>
      <c r="K554" s="13"/>
      <c r="L554" s="7"/>
      <c r="M554" s="7"/>
      <c r="N554" s="7"/>
      <c r="O554" s="7"/>
    </row>
    <row r="555" spans="1:15">
      <c r="A555" s="12"/>
      <c r="B555" s="9"/>
      <c r="C555" s="7"/>
      <c r="D555" s="7"/>
      <c r="E555" s="9"/>
      <c r="F555" s="7"/>
      <c r="G555" s="7"/>
      <c r="H555" s="7"/>
      <c r="I555" s="7"/>
      <c r="J555" s="9"/>
      <c r="K555" s="13"/>
      <c r="L555" s="7"/>
      <c r="M555" s="7"/>
      <c r="N555" s="7"/>
      <c r="O555" s="7"/>
    </row>
    <row r="556" spans="1:15">
      <c r="A556" s="12"/>
      <c r="B556" s="9"/>
      <c r="C556" s="7"/>
      <c r="D556" s="7"/>
      <c r="E556" s="9"/>
      <c r="F556" s="7"/>
      <c r="G556" s="7"/>
      <c r="H556" s="7"/>
      <c r="I556" s="7"/>
      <c r="J556" s="9"/>
      <c r="K556" s="13"/>
      <c r="L556" s="7"/>
      <c r="M556" s="7"/>
      <c r="N556" s="7"/>
      <c r="O556" s="7"/>
    </row>
    <row r="557" spans="1:15">
      <c r="A557" s="12"/>
      <c r="B557" s="9"/>
      <c r="C557" s="7"/>
      <c r="D557" s="7"/>
      <c r="E557" s="9"/>
      <c r="F557" s="7"/>
      <c r="G557" s="7"/>
      <c r="H557" s="7"/>
      <c r="I557" s="7"/>
      <c r="J557" s="9"/>
      <c r="K557" s="13"/>
      <c r="L557" s="7"/>
      <c r="M557" s="7"/>
      <c r="N557" s="7"/>
      <c r="O557" s="7"/>
    </row>
    <row r="558" spans="1:15">
      <c r="A558" s="12"/>
      <c r="B558" s="9"/>
      <c r="C558" s="7"/>
      <c r="D558" s="7"/>
      <c r="E558" s="9"/>
      <c r="F558" s="7"/>
      <c r="G558" s="7"/>
      <c r="H558" s="7"/>
      <c r="I558" s="7"/>
      <c r="J558" s="9"/>
      <c r="K558" s="13"/>
      <c r="L558" s="7"/>
      <c r="M558" s="7"/>
      <c r="N558" s="7"/>
      <c r="O558" s="7"/>
    </row>
    <row r="559" spans="1:15">
      <c r="A559" s="12"/>
      <c r="B559" s="9"/>
      <c r="C559" s="7"/>
      <c r="D559" s="7"/>
      <c r="E559" s="9"/>
      <c r="F559" s="7"/>
      <c r="G559" s="7"/>
      <c r="H559" s="7"/>
      <c r="I559" s="7"/>
      <c r="J559" s="9"/>
      <c r="K559" s="13"/>
      <c r="L559" s="7"/>
      <c r="M559" s="7"/>
      <c r="N559" s="7"/>
      <c r="O559" s="7"/>
    </row>
    <row r="560" spans="1:15">
      <c r="A560" s="12"/>
      <c r="B560" s="9"/>
      <c r="C560" s="7"/>
      <c r="D560" s="7"/>
      <c r="E560" s="9"/>
      <c r="F560" s="7"/>
      <c r="G560" s="7"/>
      <c r="H560" s="7"/>
      <c r="I560" s="7"/>
      <c r="J560" s="9"/>
      <c r="K560" s="13"/>
      <c r="L560" s="7"/>
      <c r="M560" s="7"/>
      <c r="N560" s="7"/>
      <c r="O560" s="7"/>
    </row>
    <row r="561" spans="1:15">
      <c r="A561" s="12"/>
      <c r="B561" s="9"/>
      <c r="C561" s="7"/>
      <c r="D561" s="7"/>
      <c r="E561" s="9"/>
      <c r="F561" s="7"/>
      <c r="G561" s="7"/>
      <c r="H561" s="7"/>
      <c r="I561" s="7"/>
      <c r="J561" s="9"/>
      <c r="K561" s="13"/>
      <c r="L561" s="7"/>
      <c r="M561" s="7"/>
      <c r="N561" s="7"/>
      <c r="O561" s="7"/>
    </row>
    <row r="562" spans="1:15">
      <c r="A562" s="12"/>
      <c r="B562" s="9"/>
      <c r="C562" s="7"/>
      <c r="D562" s="7"/>
      <c r="E562" s="9"/>
      <c r="F562" s="7"/>
      <c r="G562" s="7"/>
      <c r="H562" s="7"/>
      <c r="I562" s="7"/>
      <c r="J562" s="9"/>
      <c r="K562" s="13"/>
      <c r="L562" s="7"/>
      <c r="M562" s="7"/>
      <c r="N562" s="7"/>
      <c r="O562" s="7"/>
    </row>
    <row r="563" spans="1:15">
      <c r="A563" s="12"/>
      <c r="B563" s="9"/>
      <c r="C563" s="7"/>
      <c r="D563" s="7"/>
      <c r="E563" s="9"/>
      <c r="F563" s="7"/>
      <c r="G563" s="7"/>
      <c r="H563" s="7"/>
      <c r="I563" s="7"/>
      <c r="J563" s="9"/>
      <c r="K563" s="13"/>
      <c r="L563" s="7"/>
      <c r="M563" s="7"/>
      <c r="N563" s="7"/>
      <c r="O563" s="7"/>
    </row>
    <row r="564" spans="1:15">
      <c r="A564" s="12"/>
      <c r="B564" s="9"/>
      <c r="C564" s="7"/>
      <c r="D564" s="7"/>
      <c r="E564" s="9"/>
      <c r="F564" s="7"/>
      <c r="G564" s="7"/>
      <c r="H564" s="7"/>
      <c r="I564" s="7"/>
      <c r="J564" s="9"/>
      <c r="K564" s="13"/>
      <c r="L564" s="7"/>
      <c r="M564" s="7"/>
      <c r="N564" s="7"/>
      <c r="O564" s="7"/>
    </row>
    <row r="565" spans="1:15">
      <c r="A565" s="12"/>
      <c r="B565" s="9"/>
      <c r="C565" s="7"/>
      <c r="D565" s="7"/>
      <c r="E565" s="9"/>
      <c r="F565" s="7"/>
      <c r="G565" s="7"/>
      <c r="H565" s="7"/>
      <c r="I565" s="7"/>
      <c r="J565" s="9"/>
      <c r="K565" s="13"/>
      <c r="L565" s="7"/>
      <c r="M565" s="7"/>
      <c r="N565" s="7"/>
      <c r="O565" s="7"/>
    </row>
    <row r="566" spans="1:15">
      <c r="A566" s="12"/>
      <c r="B566" s="9"/>
      <c r="C566" s="7"/>
      <c r="D566" s="7"/>
      <c r="E566" s="9"/>
      <c r="F566" s="7"/>
      <c r="G566" s="7"/>
      <c r="H566" s="7"/>
      <c r="I566" s="7"/>
      <c r="J566" s="9"/>
      <c r="K566" s="13"/>
      <c r="L566" s="7"/>
      <c r="M566" s="7"/>
      <c r="N566" s="7"/>
      <c r="O566" s="7"/>
    </row>
    <row r="567" spans="1:15">
      <c r="A567" s="12"/>
      <c r="B567" s="9"/>
      <c r="C567" s="7"/>
      <c r="D567" s="7"/>
      <c r="E567" s="9"/>
      <c r="F567" s="7"/>
      <c r="G567" s="7"/>
      <c r="H567" s="7"/>
      <c r="I567" s="7"/>
      <c r="J567" s="9"/>
      <c r="K567" s="13"/>
      <c r="L567" s="7"/>
      <c r="M567" s="7"/>
      <c r="N567" s="7"/>
      <c r="O567" s="7"/>
    </row>
    <row r="568" spans="1:15">
      <c r="A568" s="12"/>
      <c r="B568" s="9"/>
      <c r="C568" s="7"/>
      <c r="D568" s="7"/>
      <c r="E568" s="9"/>
      <c r="F568" s="7"/>
      <c r="G568" s="7"/>
      <c r="H568" s="7"/>
      <c r="I568" s="7"/>
      <c r="J568" s="9"/>
      <c r="K568" s="13"/>
      <c r="L568" s="7"/>
      <c r="M568" s="7"/>
      <c r="N568" s="7"/>
      <c r="O568" s="7"/>
    </row>
    <row r="569" spans="1:15">
      <c r="A569" s="12"/>
      <c r="B569" s="9"/>
      <c r="C569" s="7"/>
      <c r="D569" s="7"/>
      <c r="E569" s="9"/>
      <c r="F569" s="7"/>
      <c r="G569" s="7"/>
      <c r="H569" s="7"/>
      <c r="I569" s="7"/>
      <c r="J569" s="9"/>
      <c r="K569" s="13"/>
      <c r="L569" s="7"/>
      <c r="M569" s="7"/>
      <c r="N569" s="7"/>
      <c r="O569" s="7"/>
    </row>
    <row r="570" spans="1:15">
      <c r="A570" s="12"/>
      <c r="B570" s="9"/>
      <c r="C570" s="7"/>
      <c r="D570" s="7"/>
      <c r="E570" s="9"/>
      <c r="F570" s="7"/>
      <c r="G570" s="7"/>
      <c r="H570" s="7"/>
      <c r="I570" s="7"/>
      <c r="J570" s="9"/>
      <c r="K570" s="13"/>
      <c r="L570" s="7"/>
      <c r="M570" s="7"/>
      <c r="N570" s="7"/>
      <c r="O570" s="7"/>
    </row>
    <row r="571" spans="1:15">
      <c r="A571" s="12"/>
      <c r="B571" s="9"/>
      <c r="C571" s="7"/>
      <c r="D571" s="7"/>
      <c r="E571" s="9"/>
      <c r="F571" s="7"/>
      <c r="G571" s="7"/>
      <c r="H571" s="7"/>
      <c r="I571" s="7"/>
      <c r="J571" s="9"/>
      <c r="K571" s="13"/>
      <c r="L571" s="7"/>
      <c r="M571" s="7"/>
      <c r="N571" s="7"/>
      <c r="O571" s="7"/>
    </row>
    <row r="572" spans="1:15">
      <c r="A572" s="12"/>
      <c r="B572" s="9"/>
      <c r="C572" s="7"/>
      <c r="D572" s="7"/>
      <c r="E572" s="9"/>
      <c r="F572" s="7"/>
      <c r="G572" s="7"/>
      <c r="H572" s="7"/>
      <c r="I572" s="7"/>
      <c r="J572" s="9"/>
      <c r="K572" s="13"/>
      <c r="L572" s="7"/>
      <c r="M572" s="7"/>
      <c r="N572" s="7"/>
      <c r="O572" s="7"/>
    </row>
    <row r="573" spans="1:15">
      <c r="A573" s="12"/>
      <c r="B573" s="9"/>
      <c r="C573" s="7"/>
      <c r="D573" s="7"/>
      <c r="E573" s="9"/>
      <c r="F573" s="7"/>
      <c r="G573" s="7"/>
      <c r="H573" s="7"/>
      <c r="I573" s="7"/>
      <c r="J573" s="9"/>
      <c r="K573" s="13"/>
      <c r="L573" s="7"/>
      <c r="M573" s="7"/>
      <c r="N573" s="7"/>
      <c r="O573" s="7"/>
    </row>
    <row r="574" spans="1:15">
      <c r="A574" s="12"/>
      <c r="B574" s="9"/>
      <c r="C574" s="7"/>
      <c r="D574" s="7"/>
      <c r="E574" s="9"/>
      <c r="F574" s="7"/>
      <c r="G574" s="7"/>
      <c r="H574" s="7"/>
      <c r="I574" s="7"/>
      <c r="J574" s="9"/>
      <c r="K574" s="13"/>
      <c r="L574" s="7"/>
      <c r="M574" s="7"/>
      <c r="N574" s="7"/>
      <c r="O574" s="7"/>
    </row>
    <row r="575" spans="1:15">
      <c r="A575" s="12"/>
      <c r="B575" s="9"/>
      <c r="C575" s="7"/>
      <c r="D575" s="7"/>
      <c r="E575" s="9"/>
      <c r="F575" s="7"/>
      <c r="G575" s="7"/>
      <c r="H575" s="7"/>
      <c r="I575" s="7"/>
      <c r="J575" s="9"/>
      <c r="K575" s="13"/>
      <c r="L575" s="7"/>
      <c r="M575" s="7"/>
      <c r="N575" s="7"/>
      <c r="O575" s="7"/>
    </row>
    <row r="576" spans="1:15">
      <c r="A576" s="12"/>
      <c r="B576" s="9"/>
      <c r="C576" s="7"/>
      <c r="D576" s="7"/>
      <c r="E576" s="9"/>
      <c r="F576" s="7"/>
      <c r="G576" s="7"/>
      <c r="H576" s="7"/>
      <c r="I576" s="7"/>
      <c r="J576" s="9"/>
      <c r="K576" s="13"/>
      <c r="L576" s="7"/>
      <c r="M576" s="7"/>
      <c r="N576" s="7"/>
      <c r="O576" s="7"/>
    </row>
    <row r="577" spans="1:15">
      <c r="A577" s="12"/>
      <c r="B577" s="9"/>
      <c r="C577" s="7"/>
      <c r="D577" s="7"/>
      <c r="E577" s="9"/>
      <c r="F577" s="7"/>
      <c r="G577" s="7"/>
      <c r="H577" s="7"/>
      <c r="I577" s="7"/>
      <c r="J577" s="9"/>
      <c r="K577" s="13"/>
      <c r="L577" s="7"/>
      <c r="M577" s="7"/>
      <c r="N577" s="7"/>
      <c r="O577" s="7"/>
    </row>
    <row r="578" spans="1:15">
      <c r="A578" s="12"/>
      <c r="B578" s="9"/>
      <c r="C578" s="7"/>
      <c r="D578" s="7"/>
      <c r="E578" s="9"/>
      <c r="F578" s="7"/>
      <c r="G578" s="7"/>
      <c r="H578" s="7"/>
      <c r="I578" s="7"/>
      <c r="J578" s="9"/>
      <c r="K578" s="13"/>
      <c r="L578" s="7"/>
      <c r="M578" s="7"/>
      <c r="N578" s="7"/>
      <c r="O578" s="7"/>
    </row>
    <row r="579" spans="1:15">
      <c r="A579" s="12"/>
      <c r="B579" s="9"/>
      <c r="C579" s="7"/>
      <c r="D579" s="7"/>
      <c r="E579" s="9"/>
      <c r="F579" s="7"/>
      <c r="G579" s="7"/>
      <c r="H579" s="7"/>
      <c r="I579" s="7"/>
      <c r="J579" s="9"/>
      <c r="K579" s="13"/>
      <c r="L579" s="7"/>
      <c r="M579" s="7"/>
      <c r="N579" s="7"/>
      <c r="O579" s="7"/>
    </row>
    <row r="580" spans="1:15">
      <c r="A580" s="12"/>
      <c r="B580" s="9"/>
      <c r="C580" s="7"/>
      <c r="D580" s="7"/>
      <c r="E580" s="9"/>
      <c r="F580" s="7"/>
      <c r="G580" s="7"/>
      <c r="H580" s="7"/>
      <c r="I580" s="7"/>
      <c r="J580" s="9"/>
      <c r="K580" s="13"/>
      <c r="L580" s="7"/>
      <c r="M580" s="7"/>
      <c r="N580" s="7"/>
      <c r="O580" s="7"/>
    </row>
    <row r="581" spans="1:15">
      <c r="A581" s="12"/>
      <c r="B581" s="9"/>
      <c r="C581" s="7"/>
      <c r="D581" s="7"/>
      <c r="E581" s="9"/>
      <c r="F581" s="7"/>
      <c r="G581" s="7"/>
      <c r="H581" s="7"/>
      <c r="I581" s="7"/>
      <c r="J581" s="9"/>
      <c r="K581" s="13"/>
      <c r="L581" s="7"/>
      <c r="M581" s="7"/>
      <c r="N581" s="7"/>
      <c r="O581" s="7"/>
    </row>
    <row r="582" spans="1:15">
      <c r="A582" s="12"/>
      <c r="B582" s="9"/>
      <c r="C582" s="7"/>
      <c r="D582" s="7"/>
      <c r="E582" s="9"/>
      <c r="F582" s="7"/>
      <c r="G582" s="7"/>
      <c r="H582" s="7"/>
      <c r="I582" s="7"/>
      <c r="J582" s="9"/>
      <c r="K582" s="13"/>
      <c r="L582" s="7"/>
      <c r="M582" s="7"/>
      <c r="N582" s="7"/>
      <c r="O582" s="7"/>
    </row>
    <row r="583" spans="1:15">
      <c r="A583" s="12"/>
      <c r="B583" s="9"/>
      <c r="C583" s="7"/>
      <c r="D583" s="7"/>
      <c r="E583" s="9"/>
      <c r="F583" s="7"/>
      <c r="G583" s="7"/>
      <c r="H583" s="7"/>
      <c r="I583" s="7"/>
      <c r="J583" s="9"/>
      <c r="K583" s="13"/>
      <c r="L583" s="7"/>
      <c r="M583" s="7"/>
      <c r="N583" s="7"/>
      <c r="O583" s="7"/>
    </row>
    <row r="584" spans="1:15">
      <c r="A584" s="12"/>
      <c r="B584" s="9"/>
      <c r="C584" s="7"/>
      <c r="D584" s="7"/>
      <c r="E584" s="9"/>
      <c r="F584" s="7"/>
      <c r="G584" s="7"/>
      <c r="H584" s="7"/>
      <c r="I584" s="7"/>
      <c r="J584" s="9"/>
      <c r="K584" s="13"/>
      <c r="L584" s="7"/>
      <c r="M584" s="7"/>
      <c r="N584" s="7"/>
      <c r="O584" s="7"/>
    </row>
    <row r="585" spans="1:15">
      <c r="A585" s="12"/>
      <c r="B585" s="9"/>
      <c r="C585" s="7"/>
      <c r="D585" s="7"/>
      <c r="E585" s="9"/>
      <c r="F585" s="7"/>
      <c r="G585" s="7"/>
      <c r="H585" s="7"/>
      <c r="I585" s="7"/>
      <c r="J585" s="9"/>
      <c r="K585" s="13"/>
      <c r="L585" s="7"/>
      <c r="M585" s="7"/>
      <c r="N585" s="7"/>
      <c r="O585" s="7"/>
    </row>
    <row r="586" spans="1:15">
      <c r="A586" s="12"/>
      <c r="B586" s="9"/>
      <c r="C586" s="7"/>
      <c r="D586" s="7"/>
      <c r="E586" s="9"/>
      <c r="F586" s="7"/>
      <c r="G586" s="7"/>
      <c r="H586" s="7"/>
      <c r="I586" s="7"/>
      <c r="J586" s="9"/>
      <c r="K586" s="13"/>
      <c r="L586" s="7"/>
      <c r="M586" s="7"/>
      <c r="N586" s="7"/>
      <c r="O586" s="7"/>
    </row>
    <row r="587" spans="1:15">
      <c r="A587" s="12"/>
      <c r="B587" s="9"/>
      <c r="C587" s="7"/>
      <c r="D587" s="7"/>
      <c r="E587" s="9"/>
      <c r="F587" s="7"/>
      <c r="G587" s="7"/>
      <c r="H587" s="7"/>
      <c r="I587" s="7"/>
      <c r="J587" s="9"/>
      <c r="K587" s="13"/>
      <c r="L587" s="7"/>
      <c r="M587" s="7"/>
      <c r="N587" s="7"/>
      <c r="O587" s="7"/>
    </row>
    <row r="588" spans="1:15">
      <c r="A588" s="12"/>
      <c r="B588" s="9"/>
      <c r="C588" s="7"/>
      <c r="D588" s="7"/>
      <c r="E588" s="9"/>
      <c r="F588" s="7"/>
      <c r="G588" s="7"/>
      <c r="H588" s="7"/>
      <c r="I588" s="7"/>
      <c r="J588" s="9"/>
      <c r="K588" s="13"/>
      <c r="L588" s="7"/>
      <c r="M588" s="7"/>
      <c r="N588" s="7"/>
      <c r="O588" s="7"/>
    </row>
    <row r="589" spans="1:15">
      <c r="A589" s="12"/>
      <c r="B589" s="9"/>
      <c r="C589" s="7"/>
      <c r="D589" s="7"/>
      <c r="E589" s="9"/>
      <c r="F589" s="7"/>
      <c r="G589" s="7"/>
      <c r="H589" s="7"/>
      <c r="I589" s="7"/>
      <c r="J589" s="9"/>
      <c r="K589" s="13"/>
      <c r="L589" s="7"/>
      <c r="M589" s="7"/>
      <c r="N589" s="7"/>
      <c r="O589" s="7"/>
    </row>
    <row r="590" spans="1:15">
      <c r="A590" s="12"/>
      <c r="B590" s="9"/>
      <c r="C590" s="7"/>
      <c r="D590" s="7"/>
      <c r="E590" s="9"/>
      <c r="F590" s="7"/>
      <c r="G590" s="7"/>
      <c r="H590" s="7"/>
      <c r="I590" s="7"/>
      <c r="J590" s="9"/>
      <c r="K590" s="13"/>
      <c r="L590" s="7"/>
      <c r="M590" s="7"/>
      <c r="N590" s="7"/>
      <c r="O590" s="7"/>
    </row>
    <row r="591" spans="1:15">
      <c r="A591" s="12"/>
      <c r="B591" s="9"/>
      <c r="C591" s="7"/>
      <c r="D591" s="7"/>
      <c r="E591" s="9"/>
      <c r="F591" s="7"/>
      <c r="G591" s="7"/>
      <c r="H591" s="7"/>
      <c r="I591" s="7"/>
      <c r="J591" s="9"/>
      <c r="K591" s="13"/>
      <c r="L591" s="7"/>
      <c r="M591" s="7"/>
      <c r="N591" s="7"/>
      <c r="O591" s="7"/>
    </row>
    <row r="592" spans="1:15">
      <c r="A592" s="12"/>
      <c r="B592" s="9"/>
      <c r="C592" s="7"/>
      <c r="D592" s="7"/>
      <c r="E592" s="9"/>
      <c r="F592" s="7"/>
      <c r="G592" s="7"/>
      <c r="H592" s="7"/>
      <c r="I592" s="7"/>
      <c r="J592" s="9"/>
      <c r="K592" s="13"/>
      <c r="L592" s="7"/>
      <c r="M592" s="7"/>
      <c r="N592" s="7"/>
      <c r="O592" s="7"/>
    </row>
    <row r="593" spans="1:15">
      <c r="A593" s="12"/>
      <c r="B593" s="9"/>
      <c r="C593" s="7"/>
      <c r="D593" s="7"/>
      <c r="E593" s="9"/>
      <c r="F593" s="7"/>
      <c r="G593" s="7"/>
      <c r="H593" s="7"/>
      <c r="I593" s="7"/>
      <c r="J593" s="9"/>
      <c r="K593" s="13"/>
      <c r="L593" s="7"/>
      <c r="M593" s="7"/>
      <c r="N593" s="7"/>
      <c r="O593" s="7"/>
    </row>
    <row r="594" spans="1:15">
      <c r="A594" s="12"/>
      <c r="B594" s="9"/>
      <c r="C594" s="7"/>
      <c r="D594" s="7"/>
      <c r="E594" s="9"/>
      <c r="F594" s="7"/>
      <c r="G594" s="7"/>
      <c r="H594" s="7"/>
      <c r="I594" s="7"/>
      <c r="J594" s="9"/>
      <c r="K594" s="13"/>
      <c r="L594" s="7"/>
      <c r="M594" s="7"/>
      <c r="N594" s="7"/>
      <c r="O594" s="7"/>
    </row>
    <row r="595" spans="1:15">
      <c r="A595" s="12"/>
      <c r="B595" s="9"/>
      <c r="C595" s="7"/>
      <c r="D595" s="7"/>
      <c r="E595" s="9"/>
      <c r="F595" s="7"/>
      <c r="G595" s="7"/>
      <c r="H595" s="7"/>
      <c r="I595" s="7"/>
      <c r="J595" s="9"/>
      <c r="K595" s="13"/>
      <c r="L595" s="7"/>
      <c r="M595" s="7"/>
      <c r="N595" s="7"/>
      <c r="O595" s="7"/>
    </row>
    <row r="596" spans="1:15">
      <c r="A596" s="12"/>
      <c r="B596" s="9"/>
      <c r="C596" s="7"/>
      <c r="D596" s="7"/>
      <c r="E596" s="9"/>
      <c r="F596" s="7"/>
      <c r="G596" s="7"/>
      <c r="H596" s="7"/>
      <c r="I596" s="7"/>
      <c r="J596" s="9"/>
      <c r="K596" s="13"/>
      <c r="L596" s="7"/>
      <c r="M596" s="7"/>
      <c r="N596" s="7"/>
      <c r="O596" s="7"/>
    </row>
    <row r="597" spans="1:15">
      <c r="A597" s="12"/>
      <c r="B597" s="9"/>
      <c r="C597" s="7"/>
      <c r="D597" s="7"/>
      <c r="E597" s="9"/>
      <c r="F597" s="7"/>
      <c r="G597" s="7"/>
      <c r="H597" s="7"/>
      <c r="I597" s="7"/>
      <c r="J597" s="9"/>
      <c r="K597" s="13"/>
      <c r="L597" s="7"/>
      <c r="M597" s="7"/>
      <c r="N597" s="7"/>
      <c r="O597" s="7"/>
    </row>
    <row r="598" spans="1:15">
      <c r="A598" s="12"/>
      <c r="B598" s="9"/>
      <c r="C598" s="7"/>
      <c r="D598" s="7"/>
      <c r="E598" s="9"/>
      <c r="F598" s="7"/>
      <c r="G598" s="7"/>
      <c r="H598" s="7"/>
      <c r="I598" s="7"/>
      <c r="J598" s="9"/>
      <c r="K598" s="13"/>
      <c r="L598" s="7"/>
      <c r="M598" s="7"/>
      <c r="N598" s="7"/>
      <c r="O598" s="7"/>
    </row>
    <row r="599" spans="1:15">
      <c r="A599" s="12"/>
      <c r="B599" s="9"/>
      <c r="C599" s="7"/>
      <c r="D599" s="7"/>
      <c r="E599" s="9"/>
      <c r="F599" s="7"/>
      <c r="G599" s="7"/>
      <c r="H599" s="7"/>
      <c r="I599" s="7"/>
      <c r="J599" s="9"/>
      <c r="K599" s="13"/>
      <c r="L599" s="7"/>
      <c r="M599" s="7"/>
      <c r="N599" s="7"/>
      <c r="O599" s="7"/>
    </row>
    <row r="600" spans="1:15">
      <c r="A600" s="12"/>
      <c r="B600" s="9"/>
      <c r="C600" s="7"/>
      <c r="D600" s="7"/>
      <c r="E600" s="9"/>
      <c r="F600" s="7"/>
      <c r="G600" s="7"/>
      <c r="H600" s="7"/>
      <c r="I600" s="7"/>
      <c r="J600" s="9"/>
      <c r="K600" s="13"/>
      <c r="L600" s="7"/>
      <c r="M600" s="7"/>
      <c r="N600" s="7"/>
      <c r="O600" s="7"/>
    </row>
    <row r="601" spans="1:15">
      <c r="A601" s="12"/>
      <c r="B601" s="9"/>
      <c r="C601" s="7"/>
      <c r="D601" s="7"/>
      <c r="E601" s="9"/>
      <c r="F601" s="7"/>
      <c r="G601" s="7"/>
      <c r="H601" s="7"/>
      <c r="I601" s="7"/>
      <c r="J601" s="9"/>
      <c r="K601" s="13"/>
      <c r="L601" s="7"/>
      <c r="M601" s="7"/>
      <c r="N601" s="7"/>
      <c r="O601" s="7"/>
    </row>
    <row r="602" spans="1:15">
      <c r="A602" s="12"/>
      <c r="B602" s="9"/>
      <c r="C602" s="7"/>
      <c r="D602" s="7"/>
      <c r="E602" s="9"/>
      <c r="F602" s="7"/>
      <c r="G602" s="7"/>
      <c r="H602" s="7"/>
      <c r="I602" s="7"/>
      <c r="J602" s="9"/>
      <c r="K602" s="13"/>
      <c r="L602" s="7"/>
      <c r="M602" s="7"/>
      <c r="N602" s="7"/>
      <c r="O602" s="7"/>
    </row>
    <row r="603" spans="1:15">
      <c r="A603" s="12"/>
      <c r="B603" s="9"/>
      <c r="C603" s="7"/>
      <c r="D603" s="7"/>
      <c r="E603" s="9"/>
      <c r="F603" s="7"/>
      <c r="G603" s="7"/>
      <c r="H603" s="7"/>
      <c r="I603" s="7"/>
      <c r="J603" s="9"/>
      <c r="K603" s="13"/>
      <c r="L603" s="7"/>
      <c r="M603" s="7"/>
      <c r="N603" s="7"/>
      <c r="O603" s="7"/>
    </row>
    <row r="604" spans="1:15">
      <c r="A604" s="12"/>
      <c r="B604" s="9"/>
      <c r="C604" s="7"/>
      <c r="D604" s="7"/>
      <c r="E604" s="9"/>
      <c r="F604" s="7"/>
      <c r="G604" s="7"/>
      <c r="H604" s="7"/>
      <c r="I604" s="7"/>
      <c r="J604" s="9"/>
      <c r="K604" s="13"/>
      <c r="L604" s="7"/>
      <c r="M604" s="7"/>
      <c r="N604" s="7"/>
      <c r="O604" s="7"/>
    </row>
    <row r="605" spans="1:15">
      <c r="A605" s="12"/>
      <c r="B605" s="9"/>
      <c r="C605" s="7"/>
      <c r="D605" s="7"/>
      <c r="E605" s="9"/>
      <c r="F605" s="7"/>
      <c r="G605" s="7"/>
      <c r="H605" s="7"/>
      <c r="I605" s="7"/>
      <c r="J605" s="9"/>
      <c r="K605" s="13"/>
      <c r="L605" s="7"/>
      <c r="M605" s="7"/>
      <c r="N605" s="7"/>
      <c r="O605" s="7"/>
    </row>
    <row r="606" spans="1:15">
      <c r="A606" s="12"/>
      <c r="B606" s="9"/>
      <c r="C606" s="7"/>
      <c r="D606" s="7"/>
      <c r="E606" s="9"/>
      <c r="F606" s="7"/>
      <c r="G606" s="7"/>
      <c r="H606" s="7"/>
      <c r="I606" s="7"/>
      <c r="J606" s="9"/>
      <c r="K606" s="13"/>
      <c r="L606" s="7"/>
      <c r="M606" s="7"/>
      <c r="N606" s="7"/>
      <c r="O606" s="7"/>
    </row>
    <row r="607" spans="1:15">
      <c r="A607" s="12"/>
      <c r="B607" s="9"/>
      <c r="C607" s="7"/>
      <c r="D607" s="7"/>
      <c r="E607" s="9"/>
      <c r="F607" s="7"/>
      <c r="G607" s="7"/>
      <c r="H607" s="7"/>
      <c r="I607" s="7"/>
      <c r="J607" s="9"/>
      <c r="K607" s="13"/>
      <c r="L607" s="7"/>
      <c r="M607" s="7"/>
      <c r="N607" s="7"/>
      <c r="O607" s="7"/>
    </row>
    <row r="608" spans="1:15">
      <c r="A608" s="12"/>
      <c r="B608" s="9"/>
      <c r="C608" s="7"/>
      <c r="D608" s="7"/>
      <c r="E608" s="9"/>
      <c r="F608" s="7"/>
      <c r="G608" s="7"/>
      <c r="H608" s="7"/>
      <c r="I608" s="7"/>
      <c r="J608" s="9"/>
      <c r="K608" s="13"/>
      <c r="L608" s="7"/>
      <c r="M608" s="7"/>
      <c r="N608" s="7"/>
      <c r="O608" s="7"/>
    </row>
    <row r="609" spans="1:15">
      <c r="A609" s="12"/>
      <c r="B609" s="9"/>
      <c r="C609" s="7"/>
      <c r="D609" s="7"/>
      <c r="E609" s="9"/>
      <c r="F609" s="7"/>
      <c r="G609" s="7"/>
      <c r="H609" s="7"/>
      <c r="I609" s="7"/>
      <c r="J609" s="9"/>
      <c r="K609" s="13"/>
      <c r="L609" s="7"/>
      <c r="M609" s="7"/>
      <c r="N609" s="7"/>
      <c r="O609" s="7"/>
    </row>
    <row r="610" spans="1:15">
      <c r="A610" s="12"/>
      <c r="B610" s="9"/>
      <c r="C610" s="7"/>
      <c r="D610" s="7"/>
      <c r="E610" s="9"/>
      <c r="F610" s="7"/>
      <c r="G610" s="7"/>
      <c r="H610" s="7"/>
      <c r="I610" s="7"/>
      <c r="J610" s="9"/>
      <c r="K610" s="13"/>
      <c r="L610" s="7"/>
      <c r="M610" s="7"/>
      <c r="N610" s="7"/>
      <c r="O610" s="7"/>
    </row>
    <row r="611" spans="1:15">
      <c r="A611" s="12"/>
      <c r="B611" s="9"/>
      <c r="C611" s="7"/>
      <c r="D611" s="7"/>
      <c r="E611" s="9"/>
      <c r="F611" s="7"/>
      <c r="G611" s="7"/>
      <c r="H611" s="7"/>
      <c r="I611" s="7"/>
      <c r="J611" s="9"/>
      <c r="K611" s="13"/>
      <c r="L611" s="7"/>
      <c r="M611" s="7"/>
      <c r="N611" s="7"/>
      <c r="O611" s="7"/>
    </row>
    <row r="612" spans="1:15">
      <c r="A612" s="12"/>
      <c r="B612" s="9"/>
      <c r="C612" s="7"/>
      <c r="D612" s="7"/>
      <c r="E612" s="9"/>
      <c r="F612" s="7"/>
      <c r="G612" s="7"/>
      <c r="H612" s="7"/>
      <c r="I612" s="7"/>
      <c r="J612" s="9"/>
      <c r="K612" s="13"/>
      <c r="L612" s="7"/>
      <c r="M612" s="7"/>
      <c r="N612" s="7"/>
      <c r="O612" s="7"/>
    </row>
    <row r="613" spans="1:15">
      <c r="A613" s="12"/>
      <c r="B613" s="9"/>
      <c r="C613" s="7"/>
      <c r="D613" s="7"/>
      <c r="E613" s="9"/>
      <c r="F613" s="7"/>
      <c r="G613" s="7"/>
      <c r="H613" s="7"/>
      <c r="I613" s="7"/>
      <c r="J613" s="9"/>
      <c r="K613" s="13"/>
      <c r="L613" s="7"/>
      <c r="M613" s="7"/>
      <c r="N613" s="7"/>
      <c r="O613" s="7"/>
    </row>
    <row r="614" spans="1:15">
      <c r="A614" s="12"/>
      <c r="B614" s="9"/>
      <c r="C614" s="7"/>
      <c r="D614" s="7"/>
      <c r="E614" s="9"/>
      <c r="F614" s="7"/>
      <c r="G614" s="7"/>
      <c r="H614" s="7"/>
      <c r="I614" s="7"/>
      <c r="J614" s="9"/>
      <c r="K614" s="13"/>
      <c r="L614" s="7"/>
      <c r="M614" s="7"/>
      <c r="N614" s="7"/>
      <c r="O614" s="7"/>
    </row>
    <row r="615" spans="1:15">
      <c r="A615" s="12"/>
      <c r="B615" s="9"/>
      <c r="C615" s="7"/>
      <c r="D615" s="7"/>
      <c r="E615" s="9"/>
      <c r="F615" s="7"/>
      <c r="G615" s="7"/>
      <c r="H615" s="7"/>
      <c r="I615" s="7"/>
      <c r="J615" s="9"/>
      <c r="K615" s="13"/>
      <c r="L615" s="7"/>
      <c r="M615" s="7"/>
      <c r="N615" s="7"/>
      <c r="O615" s="7"/>
    </row>
    <row r="616" spans="1:15">
      <c r="A616" s="12"/>
      <c r="B616" s="9"/>
      <c r="C616" s="7"/>
      <c r="D616" s="7"/>
      <c r="E616" s="9"/>
      <c r="F616" s="7"/>
      <c r="G616" s="7"/>
      <c r="H616" s="7"/>
      <c r="I616" s="7"/>
      <c r="J616" s="9"/>
      <c r="K616" s="13"/>
      <c r="L616" s="7"/>
      <c r="M616" s="7"/>
      <c r="N616" s="7"/>
      <c r="O616" s="7"/>
    </row>
    <row r="617" spans="1:15">
      <c r="A617" s="12"/>
      <c r="B617" s="9"/>
      <c r="C617" s="7"/>
      <c r="D617" s="7"/>
      <c r="E617" s="9"/>
      <c r="F617" s="7"/>
      <c r="G617" s="7"/>
      <c r="H617" s="7"/>
      <c r="I617" s="7"/>
      <c r="J617" s="9"/>
      <c r="K617" s="13"/>
      <c r="L617" s="7"/>
      <c r="M617" s="7"/>
      <c r="N617" s="7"/>
      <c r="O617" s="7"/>
    </row>
    <row r="618" spans="1:15">
      <c r="A618" s="12"/>
      <c r="B618" s="9"/>
      <c r="C618" s="7"/>
      <c r="D618" s="7"/>
      <c r="E618" s="9"/>
      <c r="F618" s="7"/>
      <c r="G618" s="7"/>
      <c r="H618" s="7"/>
      <c r="I618" s="7"/>
      <c r="J618" s="9"/>
      <c r="K618" s="13"/>
      <c r="L618" s="7"/>
      <c r="M618" s="7"/>
      <c r="N618" s="7"/>
      <c r="O618" s="7"/>
    </row>
    <row r="619" spans="1:15">
      <c r="A619" s="12"/>
      <c r="B619" s="9"/>
      <c r="C619" s="7"/>
      <c r="D619" s="7"/>
      <c r="E619" s="9"/>
      <c r="F619" s="7"/>
      <c r="G619" s="7"/>
      <c r="H619" s="7"/>
      <c r="I619" s="7"/>
      <c r="J619" s="9"/>
      <c r="K619" s="13"/>
      <c r="L619" s="7"/>
      <c r="M619" s="7"/>
      <c r="N619" s="7"/>
      <c r="O619" s="7"/>
    </row>
    <row r="620" spans="1:15">
      <c r="A620" s="12"/>
      <c r="B620" s="9"/>
      <c r="C620" s="7"/>
      <c r="D620" s="7"/>
      <c r="E620" s="9"/>
      <c r="F620" s="7"/>
      <c r="G620" s="7"/>
      <c r="H620" s="7"/>
      <c r="I620" s="7"/>
      <c r="J620" s="9"/>
      <c r="K620" s="13"/>
      <c r="L620" s="7"/>
      <c r="M620" s="7"/>
      <c r="N620" s="7"/>
      <c r="O620" s="7"/>
    </row>
    <row r="621" spans="1:15">
      <c r="A621" s="12"/>
      <c r="B621" s="9"/>
      <c r="C621" s="7"/>
      <c r="D621" s="7"/>
      <c r="E621" s="9"/>
      <c r="F621" s="7"/>
      <c r="G621" s="7"/>
      <c r="H621" s="7"/>
      <c r="I621" s="7"/>
      <c r="J621" s="9"/>
      <c r="K621" s="13"/>
      <c r="L621" s="7"/>
      <c r="M621" s="7"/>
      <c r="N621" s="7"/>
      <c r="O621" s="7"/>
    </row>
    <row r="622" spans="1:15">
      <c r="A622" s="12"/>
      <c r="B622" s="9"/>
      <c r="C622" s="7"/>
      <c r="D622" s="7"/>
      <c r="E622" s="9"/>
      <c r="F622" s="7"/>
      <c r="G622" s="7"/>
      <c r="H622" s="7"/>
      <c r="I622" s="7"/>
      <c r="J622" s="9"/>
      <c r="K622" s="13"/>
      <c r="L622" s="7"/>
      <c r="M622" s="7"/>
      <c r="N622" s="7"/>
      <c r="O622" s="7"/>
    </row>
    <row r="623" spans="1:15">
      <c r="A623" s="12"/>
      <c r="B623" s="9"/>
      <c r="C623" s="7"/>
      <c r="D623" s="7"/>
      <c r="E623" s="9"/>
      <c r="F623" s="7"/>
      <c r="G623" s="7"/>
      <c r="H623" s="7"/>
      <c r="I623" s="7"/>
      <c r="J623" s="9"/>
      <c r="K623" s="13"/>
      <c r="L623" s="7"/>
      <c r="M623" s="7"/>
      <c r="N623" s="7"/>
      <c r="O623" s="7"/>
    </row>
    <row r="624" spans="1:15">
      <c r="A624" s="12"/>
      <c r="B624" s="9"/>
      <c r="C624" s="7"/>
      <c r="D624" s="7"/>
      <c r="E624" s="9"/>
      <c r="F624" s="7"/>
      <c r="G624" s="7"/>
      <c r="H624" s="7"/>
      <c r="I624" s="7"/>
      <c r="J624" s="9"/>
      <c r="K624" s="13"/>
      <c r="L624" s="7"/>
      <c r="M624" s="7"/>
      <c r="N624" s="7"/>
      <c r="O624" s="7"/>
    </row>
    <row r="625" spans="1:15">
      <c r="A625" s="12"/>
      <c r="B625" s="9"/>
      <c r="C625" s="7"/>
      <c r="D625" s="7"/>
      <c r="E625" s="9"/>
      <c r="F625" s="7"/>
      <c r="G625" s="7"/>
      <c r="H625" s="7"/>
      <c r="I625" s="7"/>
      <c r="J625" s="9"/>
      <c r="K625" s="13"/>
      <c r="L625" s="7"/>
      <c r="M625" s="7"/>
      <c r="N625" s="7"/>
      <c r="O625" s="7"/>
    </row>
    <row r="626" spans="1:15">
      <c r="A626" s="12"/>
      <c r="B626" s="9"/>
      <c r="C626" s="7"/>
      <c r="D626" s="7"/>
      <c r="E626" s="9"/>
      <c r="F626" s="7"/>
      <c r="G626" s="7"/>
      <c r="H626" s="7"/>
      <c r="I626" s="7"/>
      <c r="J626" s="9"/>
      <c r="K626" s="13"/>
      <c r="L626" s="7"/>
      <c r="M626" s="7"/>
      <c r="N626" s="7"/>
      <c r="O626" s="7"/>
    </row>
    <row r="627" spans="1:15">
      <c r="A627" s="12"/>
      <c r="B627" s="9"/>
      <c r="C627" s="7"/>
      <c r="D627" s="7"/>
      <c r="E627" s="9"/>
      <c r="F627" s="7"/>
      <c r="G627" s="7"/>
      <c r="H627" s="7"/>
      <c r="I627" s="7"/>
      <c r="J627" s="9"/>
      <c r="K627" s="13"/>
      <c r="L627" s="7"/>
      <c r="M627" s="7"/>
      <c r="N627" s="7"/>
      <c r="O627" s="7"/>
    </row>
    <row r="628" spans="1:15">
      <c r="A628" s="12"/>
      <c r="B628" s="9"/>
      <c r="C628" s="7"/>
      <c r="D628" s="7"/>
      <c r="E628" s="9"/>
      <c r="F628" s="7"/>
      <c r="G628" s="7"/>
      <c r="H628" s="7"/>
      <c r="I628" s="7"/>
      <c r="J628" s="9"/>
      <c r="K628" s="13"/>
      <c r="L628" s="7"/>
      <c r="M628" s="7"/>
      <c r="N628" s="7"/>
      <c r="O628" s="7"/>
    </row>
    <row r="629" spans="1:15">
      <c r="A629" s="12"/>
      <c r="B629" s="9"/>
      <c r="C629" s="7"/>
      <c r="D629" s="7"/>
      <c r="E629" s="9"/>
      <c r="F629" s="7"/>
      <c r="G629" s="7"/>
      <c r="H629" s="7"/>
      <c r="I629" s="7"/>
      <c r="J629" s="9"/>
      <c r="K629" s="13"/>
      <c r="L629" s="7"/>
      <c r="M629" s="7"/>
      <c r="N629" s="7"/>
      <c r="O629" s="7"/>
    </row>
    <row r="630" spans="1:15">
      <c r="A630" s="12"/>
      <c r="B630" s="9"/>
      <c r="C630" s="7"/>
      <c r="D630" s="7"/>
      <c r="E630" s="9"/>
      <c r="F630" s="7"/>
      <c r="G630" s="7"/>
      <c r="H630" s="7"/>
      <c r="I630" s="7"/>
      <c r="J630" s="9"/>
      <c r="K630" s="13"/>
      <c r="L630" s="7"/>
      <c r="M630" s="7"/>
      <c r="N630" s="7"/>
      <c r="O630" s="7"/>
    </row>
    <row r="631" spans="1:15">
      <c r="A631" s="12"/>
      <c r="B631" s="9"/>
      <c r="C631" s="7"/>
      <c r="D631" s="7"/>
      <c r="E631" s="9"/>
      <c r="F631" s="7"/>
      <c r="G631" s="7"/>
      <c r="H631" s="7"/>
      <c r="I631" s="7"/>
      <c r="J631" s="9"/>
      <c r="K631" s="13"/>
      <c r="L631" s="7"/>
      <c r="M631" s="7"/>
      <c r="N631" s="7"/>
      <c r="O631" s="7"/>
    </row>
    <row r="632" spans="1:15">
      <c r="A632" s="12"/>
      <c r="B632" s="9"/>
      <c r="C632" s="7"/>
      <c r="D632" s="7"/>
      <c r="E632" s="9"/>
      <c r="F632" s="7"/>
      <c r="G632" s="7"/>
      <c r="H632" s="7"/>
      <c r="I632" s="7"/>
      <c r="J632" s="9"/>
      <c r="K632" s="13"/>
      <c r="L632" s="7"/>
      <c r="M632" s="7"/>
      <c r="N632" s="7"/>
      <c r="O632" s="7"/>
    </row>
    <row r="633" spans="1:15">
      <c r="A633" s="12"/>
      <c r="B633" s="9"/>
      <c r="C633" s="7"/>
      <c r="D633" s="7"/>
      <c r="E633" s="9"/>
      <c r="F633" s="7"/>
      <c r="G633" s="7"/>
      <c r="H633" s="7"/>
      <c r="I633" s="7"/>
      <c r="J633" s="9"/>
      <c r="K633" s="13"/>
      <c r="L633" s="7"/>
      <c r="M633" s="7"/>
      <c r="N633" s="7"/>
      <c r="O633" s="7"/>
    </row>
    <row r="634" spans="1:15">
      <c r="A634" s="12"/>
      <c r="B634" s="9"/>
      <c r="C634" s="7"/>
      <c r="D634" s="7"/>
      <c r="E634" s="9"/>
      <c r="F634" s="7"/>
      <c r="G634" s="7"/>
      <c r="H634" s="7"/>
      <c r="I634" s="7"/>
      <c r="J634" s="9"/>
      <c r="K634" s="13"/>
      <c r="L634" s="7"/>
      <c r="M634" s="7"/>
      <c r="N634" s="7"/>
      <c r="O634" s="7"/>
    </row>
    <row r="635" spans="1:15">
      <c r="A635" s="12"/>
      <c r="B635" s="9"/>
      <c r="C635" s="7"/>
      <c r="D635" s="7"/>
      <c r="E635" s="9"/>
      <c r="F635" s="7"/>
      <c r="G635" s="7"/>
      <c r="H635" s="7"/>
      <c r="I635" s="7"/>
      <c r="J635" s="9"/>
      <c r="K635" s="13"/>
      <c r="L635" s="7"/>
      <c r="M635" s="7"/>
      <c r="N635" s="7"/>
      <c r="O635" s="7"/>
    </row>
    <row r="636" spans="1:15">
      <c r="A636" s="12"/>
      <c r="B636" s="9"/>
      <c r="C636" s="7"/>
      <c r="D636" s="7"/>
      <c r="E636" s="9"/>
      <c r="F636" s="7"/>
      <c r="G636" s="7"/>
      <c r="H636" s="7"/>
      <c r="I636" s="7"/>
      <c r="J636" s="9"/>
      <c r="K636" s="13"/>
      <c r="L636" s="7"/>
      <c r="M636" s="7"/>
      <c r="N636" s="7"/>
      <c r="O636" s="7"/>
    </row>
    <row r="637" spans="1:15">
      <c r="A637" s="12"/>
      <c r="B637" s="9"/>
      <c r="C637" s="7"/>
      <c r="D637" s="7"/>
      <c r="E637" s="9"/>
      <c r="F637" s="7"/>
      <c r="G637" s="7"/>
      <c r="H637" s="7"/>
      <c r="I637" s="7"/>
      <c r="J637" s="9"/>
      <c r="K637" s="13"/>
      <c r="L637" s="7"/>
      <c r="M637" s="7"/>
      <c r="N637" s="7"/>
      <c r="O637" s="7"/>
    </row>
    <row r="638" spans="1:15">
      <c r="A638" s="12"/>
      <c r="B638" s="9"/>
      <c r="C638" s="7"/>
      <c r="D638" s="7"/>
      <c r="E638" s="9"/>
      <c r="F638" s="7"/>
      <c r="G638" s="7"/>
      <c r="H638" s="7"/>
      <c r="I638" s="7"/>
      <c r="J638" s="9"/>
      <c r="K638" s="13"/>
      <c r="L638" s="7"/>
      <c r="M638" s="7"/>
      <c r="N638" s="7"/>
      <c r="O638" s="7"/>
    </row>
    <row r="639" spans="1:15">
      <c r="A639" s="12"/>
      <c r="B639" s="9"/>
      <c r="C639" s="7"/>
      <c r="D639" s="7"/>
      <c r="E639" s="9"/>
      <c r="F639" s="7"/>
      <c r="G639" s="7"/>
      <c r="H639" s="7"/>
      <c r="I639" s="7"/>
      <c r="J639" s="9"/>
      <c r="K639" s="13"/>
      <c r="L639" s="7"/>
      <c r="M639" s="7"/>
      <c r="N639" s="7"/>
      <c r="O639" s="7"/>
    </row>
    <row r="640" spans="1:15">
      <c r="A640" s="12"/>
      <c r="B640" s="9"/>
      <c r="C640" s="7"/>
      <c r="D640" s="7"/>
      <c r="E640" s="9"/>
      <c r="F640" s="7"/>
      <c r="G640" s="7"/>
      <c r="H640" s="7"/>
      <c r="I640" s="7"/>
      <c r="J640" s="9"/>
      <c r="K640" s="13"/>
      <c r="L640" s="7"/>
      <c r="M640" s="7"/>
      <c r="N640" s="7"/>
      <c r="O640" s="7"/>
    </row>
    <row r="641" spans="1:15">
      <c r="A641" s="12"/>
      <c r="B641" s="9"/>
      <c r="C641" s="7"/>
      <c r="D641" s="7"/>
      <c r="E641" s="9"/>
      <c r="F641" s="7"/>
      <c r="G641" s="7"/>
      <c r="H641" s="7"/>
      <c r="I641" s="7"/>
      <c r="J641" s="9"/>
      <c r="K641" s="13"/>
      <c r="L641" s="7"/>
      <c r="M641" s="7"/>
      <c r="N641" s="7"/>
      <c r="O641" s="7"/>
    </row>
    <row r="642" spans="1:15">
      <c r="A642" s="12"/>
      <c r="B642" s="9"/>
      <c r="C642" s="7"/>
      <c r="D642" s="7"/>
      <c r="E642" s="9"/>
      <c r="F642" s="7"/>
      <c r="G642" s="7"/>
      <c r="H642" s="7"/>
      <c r="I642" s="7"/>
      <c r="J642" s="9"/>
      <c r="K642" s="13"/>
      <c r="L642" s="7"/>
      <c r="M642" s="7"/>
      <c r="N642" s="7"/>
      <c r="O642" s="7"/>
    </row>
    <row r="643" spans="1:15">
      <c r="A643" s="12"/>
      <c r="B643" s="9"/>
      <c r="C643" s="7"/>
      <c r="D643" s="7"/>
      <c r="E643" s="9"/>
      <c r="F643" s="7"/>
      <c r="G643" s="7"/>
      <c r="H643" s="7"/>
      <c r="I643" s="7"/>
      <c r="J643" s="9"/>
      <c r="K643" s="13"/>
      <c r="L643" s="7"/>
      <c r="M643" s="7"/>
      <c r="N643" s="7"/>
      <c r="O643" s="7"/>
    </row>
    <row r="644" spans="1:15">
      <c r="A644" s="12"/>
      <c r="B644" s="9"/>
      <c r="C644" s="7"/>
      <c r="D644" s="7"/>
      <c r="E644" s="9"/>
      <c r="F644" s="7"/>
      <c r="G644" s="7"/>
      <c r="H644" s="7"/>
      <c r="I644" s="7"/>
      <c r="J644" s="9"/>
      <c r="K644" s="13"/>
      <c r="L644" s="7"/>
      <c r="M644" s="7"/>
      <c r="N644" s="7"/>
      <c r="O644" s="7"/>
    </row>
    <row r="645" spans="1:15">
      <c r="A645" s="12"/>
      <c r="B645" s="9"/>
      <c r="C645" s="7"/>
      <c r="D645" s="7"/>
      <c r="E645" s="9"/>
      <c r="F645" s="7"/>
      <c r="G645" s="7"/>
      <c r="H645" s="7"/>
      <c r="I645" s="7"/>
      <c r="J645" s="9"/>
      <c r="K645" s="13"/>
      <c r="L645" s="7"/>
      <c r="M645" s="7"/>
      <c r="N645" s="7"/>
      <c r="O645" s="7"/>
    </row>
    <row r="646" spans="1:15">
      <c r="A646" s="12"/>
      <c r="B646" s="9"/>
      <c r="C646" s="7"/>
      <c r="D646" s="7"/>
      <c r="E646" s="9"/>
      <c r="F646" s="7"/>
      <c r="G646" s="7"/>
      <c r="H646" s="7"/>
      <c r="I646" s="7"/>
      <c r="J646" s="9"/>
      <c r="K646" s="13"/>
      <c r="L646" s="7"/>
      <c r="M646" s="7"/>
      <c r="N646" s="7"/>
      <c r="O646" s="7"/>
    </row>
    <row r="647" spans="1:15">
      <c r="A647" s="12"/>
      <c r="B647" s="9"/>
      <c r="C647" s="7"/>
      <c r="D647" s="7"/>
      <c r="E647" s="9"/>
      <c r="F647" s="7"/>
      <c r="G647" s="7"/>
      <c r="H647" s="7"/>
      <c r="I647" s="7"/>
      <c r="J647" s="9"/>
      <c r="K647" s="13"/>
      <c r="L647" s="7"/>
      <c r="M647" s="7"/>
      <c r="N647" s="7"/>
      <c r="O647" s="7"/>
    </row>
    <row r="648" spans="1:15">
      <c r="A648" s="12"/>
      <c r="B648" s="9"/>
      <c r="C648" s="7"/>
      <c r="D648" s="7"/>
      <c r="E648" s="9"/>
      <c r="F648" s="7"/>
      <c r="G648" s="7"/>
      <c r="H648" s="7"/>
      <c r="I648" s="7"/>
      <c r="J648" s="9"/>
      <c r="K648" s="13"/>
      <c r="L648" s="7"/>
      <c r="M648" s="7"/>
      <c r="N648" s="7"/>
      <c r="O648" s="7"/>
    </row>
    <row r="649" spans="1:15">
      <c r="A649" s="12"/>
      <c r="B649" s="9"/>
      <c r="C649" s="7"/>
      <c r="D649" s="7"/>
      <c r="E649" s="9"/>
      <c r="F649" s="7"/>
      <c r="G649" s="7"/>
      <c r="H649" s="7"/>
      <c r="I649" s="7"/>
      <c r="J649" s="9"/>
      <c r="K649" s="13"/>
      <c r="L649" s="7"/>
      <c r="M649" s="7"/>
      <c r="N649" s="7"/>
      <c r="O649" s="7"/>
    </row>
    <row r="650" spans="1:15">
      <c r="A650" s="12"/>
      <c r="B650" s="9"/>
      <c r="C650" s="7"/>
      <c r="D650" s="7"/>
      <c r="E650" s="9"/>
      <c r="F650" s="7"/>
      <c r="G650" s="7"/>
      <c r="H650" s="7"/>
      <c r="I650" s="7"/>
      <c r="J650" s="9"/>
      <c r="K650" s="13"/>
      <c r="L650" s="7"/>
      <c r="M650" s="7"/>
      <c r="N650" s="7"/>
      <c r="O650" s="7"/>
    </row>
    <row r="651" spans="1:15">
      <c r="A651" s="12"/>
      <c r="B651" s="9"/>
      <c r="C651" s="7"/>
      <c r="D651" s="7"/>
      <c r="E651" s="9"/>
      <c r="F651" s="7"/>
      <c r="G651" s="7"/>
      <c r="H651" s="7"/>
      <c r="I651" s="7"/>
      <c r="J651" s="9"/>
      <c r="K651" s="13"/>
      <c r="L651" s="7"/>
      <c r="M651" s="7"/>
      <c r="N651" s="7"/>
      <c r="O651" s="7"/>
    </row>
    <row r="652" spans="1:15">
      <c r="A652" s="12"/>
      <c r="B652" s="9"/>
      <c r="C652" s="7"/>
      <c r="D652" s="7"/>
      <c r="E652" s="9"/>
      <c r="F652" s="7"/>
      <c r="G652" s="7"/>
      <c r="H652" s="7"/>
      <c r="I652" s="7"/>
      <c r="J652" s="9"/>
      <c r="K652" s="13"/>
      <c r="L652" s="7"/>
      <c r="M652" s="7"/>
      <c r="N652" s="7"/>
      <c r="O652" s="7"/>
    </row>
    <row r="653" spans="1:15">
      <c r="A653" s="12"/>
      <c r="B653" s="9"/>
      <c r="C653" s="7"/>
      <c r="D653" s="7"/>
      <c r="E653" s="9"/>
      <c r="F653" s="7"/>
      <c r="G653" s="7"/>
      <c r="H653" s="7"/>
      <c r="I653" s="7"/>
      <c r="J653" s="9"/>
      <c r="K653" s="13"/>
      <c r="L653" s="7"/>
      <c r="M653" s="7"/>
      <c r="N653" s="7"/>
      <c r="O653" s="7"/>
    </row>
    <row r="654" spans="1:15">
      <c r="A654" s="12"/>
      <c r="B654" s="9"/>
      <c r="C654" s="7"/>
      <c r="D654" s="7"/>
      <c r="E654" s="9"/>
      <c r="F654" s="7"/>
      <c r="G654" s="7"/>
      <c r="H654" s="7"/>
      <c r="I654" s="7"/>
      <c r="J654" s="9"/>
      <c r="K654" s="13"/>
      <c r="L654" s="7"/>
      <c r="M654" s="7"/>
      <c r="N654" s="7"/>
      <c r="O654" s="7"/>
    </row>
    <row r="655" spans="1:15">
      <c r="A655" s="12"/>
      <c r="B655" s="9"/>
      <c r="C655" s="7"/>
      <c r="D655" s="7"/>
      <c r="E655" s="9"/>
      <c r="F655" s="7"/>
      <c r="G655" s="7"/>
      <c r="H655" s="7"/>
      <c r="I655" s="7"/>
      <c r="J655" s="9"/>
      <c r="K655" s="13"/>
      <c r="L655" s="7"/>
      <c r="M655" s="7"/>
      <c r="N655" s="7"/>
      <c r="O655" s="7"/>
    </row>
    <row r="656" spans="1:15">
      <c r="A656" s="12"/>
      <c r="B656" s="9"/>
      <c r="C656" s="7"/>
      <c r="D656" s="7"/>
      <c r="E656" s="9"/>
      <c r="F656" s="7"/>
      <c r="G656" s="7"/>
      <c r="H656" s="7"/>
      <c r="I656" s="7"/>
      <c r="J656" s="9"/>
      <c r="K656" s="13"/>
      <c r="L656" s="7"/>
      <c r="M656" s="7"/>
      <c r="N656" s="7"/>
      <c r="O656" s="7"/>
    </row>
    <row r="657" spans="1:15">
      <c r="A657" s="12"/>
      <c r="B657" s="9"/>
      <c r="C657" s="7"/>
      <c r="D657" s="7"/>
      <c r="E657" s="9"/>
      <c r="F657" s="7"/>
      <c r="G657" s="7"/>
      <c r="H657" s="7"/>
      <c r="I657" s="7"/>
      <c r="J657" s="9"/>
      <c r="K657" s="13"/>
      <c r="L657" s="7"/>
      <c r="M657" s="7"/>
      <c r="N657" s="7"/>
      <c r="O657" s="7"/>
    </row>
    <row r="658" spans="1:15">
      <c r="A658" s="12"/>
      <c r="B658" s="9"/>
      <c r="C658" s="7"/>
      <c r="D658" s="7"/>
      <c r="E658" s="9"/>
      <c r="F658" s="7"/>
      <c r="G658" s="7"/>
      <c r="H658" s="7"/>
      <c r="I658" s="7"/>
      <c r="J658" s="9"/>
      <c r="K658" s="13"/>
      <c r="L658" s="7"/>
      <c r="M658" s="7"/>
      <c r="N658" s="7"/>
      <c r="O658" s="7"/>
    </row>
    <row r="659" spans="1:15">
      <c r="A659" s="12"/>
      <c r="B659" s="9"/>
      <c r="C659" s="7"/>
      <c r="D659" s="7"/>
      <c r="E659" s="9"/>
      <c r="F659" s="7"/>
      <c r="G659" s="7"/>
      <c r="H659" s="7"/>
      <c r="I659" s="7"/>
      <c r="J659" s="9"/>
      <c r="K659" s="13"/>
      <c r="L659" s="7"/>
      <c r="M659" s="7"/>
      <c r="N659" s="7"/>
      <c r="O659" s="7"/>
    </row>
    <row r="660" spans="1:15">
      <c r="A660" s="12"/>
      <c r="B660" s="9"/>
      <c r="C660" s="7"/>
      <c r="D660" s="7"/>
      <c r="E660" s="9"/>
      <c r="F660" s="7"/>
      <c r="G660" s="7"/>
      <c r="H660" s="7"/>
      <c r="I660" s="7"/>
      <c r="J660" s="9"/>
      <c r="K660" s="13"/>
      <c r="L660" s="7"/>
      <c r="M660" s="7"/>
      <c r="N660" s="7"/>
      <c r="O660" s="7"/>
    </row>
    <row r="661" spans="1:15">
      <c r="A661" s="12"/>
      <c r="B661" s="9"/>
      <c r="C661" s="7"/>
      <c r="D661" s="7"/>
      <c r="E661" s="9"/>
      <c r="F661" s="7"/>
      <c r="G661" s="7"/>
      <c r="H661" s="7"/>
      <c r="I661" s="7"/>
      <c r="J661" s="9"/>
      <c r="K661" s="13"/>
      <c r="L661" s="7"/>
      <c r="M661" s="7"/>
      <c r="N661" s="7"/>
      <c r="O661" s="7"/>
    </row>
    <row r="662" spans="1:15">
      <c r="A662" s="12"/>
      <c r="B662" s="9"/>
      <c r="C662" s="7"/>
      <c r="D662" s="7"/>
      <c r="E662" s="9"/>
      <c r="F662" s="7"/>
      <c r="G662" s="7"/>
      <c r="H662" s="7"/>
      <c r="I662" s="7"/>
      <c r="J662" s="9"/>
      <c r="K662" s="13"/>
      <c r="L662" s="7"/>
      <c r="M662" s="7"/>
      <c r="N662" s="7"/>
      <c r="O662" s="7"/>
    </row>
    <row r="663" spans="1:15">
      <c r="A663" s="12"/>
      <c r="B663" s="9"/>
      <c r="C663" s="7"/>
      <c r="D663" s="7"/>
      <c r="E663" s="9"/>
      <c r="F663" s="7"/>
      <c r="G663" s="7"/>
      <c r="H663" s="7"/>
      <c r="I663" s="7"/>
      <c r="J663" s="9"/>
      <c r="K663" s="13"/>
      <c r="L663" s="7"/>
      <c r="M663" s="7"/>
      <c r="N663" s="7"/>
      <c r="O663" s="7"/>
    </row>
    <row r="664" spans="1:15">
      <c r="A664" s="12"/>
      <c r="B664" s="9"/>
      <c r="C664" s="7"/>
      <c r="D664" s="7"/>
      <c r="E664" s="9"/>
      <c r="F664" s="7"/>
      <c r="G664" s="7"/>
      <c r="H664" s="7"/>
      <c r="I664" s="7"/>
      <c r="J664" s="9"/>
      <c r="K664" s="13"/>
      <c r="L664" s="7"/>
      <c r="M664" s="7"/>
      <c r="N664" s="7"/>
      <c r="O664" s="7"/>
    </row>
    <row r="665" spans="1:15">
      <c r="A665" s="12"/>
      <c r="B665" s="9"/>
      <c r="C665" s="7"/>
      <c r="D665" s="7"/>
      <c r="E665" s="9"/>
      <c r="F665" s="7"/>
      <c r="G665" s="7"/>
      <c r="H665" s="7"/>
      <c r="I665" s="7"/>
      <c r="J665" s="9"/>
      <c r="K665" s="13"/>
      <c r="L665" s="7"/>
      <c r="M665" s="7"/>
      <c r="N665" s="7"/>
      <c r="O665" s="7"/>
    </row>
    <row r="666" spans="1:15">
      <c r="A666" s="12"/>
      <c r="B666" s="9"/>
      <c r="C666" s="7"/>
      <c r="D666" s="7"/>
      <c r="E666" s="9"/>
      <c r="F666" s="7"/>
      <c r="G666" s="7"/>
      <c r="H666" s="7"/>
      <c r="I666" s="7"/>
      <c r="J666" s="9"/>
      <c r="K666" s="13"/>
      <c r="L666" s="7"/>
      <c r="M666" s="7"/>
      <c r="N666" s="7"/>
      <c r="O666" s="7"/>
    </row>
    <row r="667" spans="1:15">
      <c r="A667" s="12"/>
      <c r="B667" s="9"/>
      <c r="C667" s="7"/>
      <c r="D667" s="7"/>
      <c r="E667" s="9"/>
      <c r="F667" s="7"/>
      <c r="G667" s="7"/>
      <c r="H667" s="7"/>
      <c r="I667" s="7"/>
      <c r="J667" s="9"/>
      <c r="K667" s="13"/>
      <c r="L667" s="7"/>
      <c r="M667" s="7"/>
      <c r="N667" s="7"/>
      <c r="O667" s="7"/>
    </row>
    <row r="668" spans="1:15">
      <c r="A668" s="12"/>
      <c r="B668" s="9"/>
      <c r="C668" s="7"/>
      <c r="D668" s="7"/>
      <c r="E668" s="9"/>
      <c r="F668" s="7"/>
      <c r="G668" s="7"/>
      <c r="H668" s="7"/>
      <c r="I668" s="7"/>
      <c r="J668" s="9"/>
      <c r="K668" s="13"/>
      <c r="L668" s="7"/>
      <c r="M668" s="7"/>
      <c r="N668" s="7"/>
      <c r="O668" s="7"/>
    </row>
    <row r="669" spans="1:15">
      <c r="A669" s="12"/>
      <c r="B669" s="9"/>
      <c r="C669" s="7"/>
      <c r="D669" s="7"/>
      <c r="E669" s="9"/>
      <c r="F669" s="7"/>
      <c r="G669" s="7"/>
      <c r="H669" s="7"/>
      <c r="I669" s="7"/>
      <c r="J669" s="9"/>
      <c r="K669" s="13"/>
      <c r="L669" s="7"/>
      <c r="M669" s="7"/>
      <c r="N669" s="7"/>
      <c r="O669" s="7"/>
    </row>
    <row r="670" spans="1:15">
      <c r="A670" s="12"/>
      <c r="B670" s="9"/>
      <c r="C670" s="7"/>
      <c r="D670" s="7"/>
      <c r="E670" s="9"/>
      <c r="F670" s="7"/>
      <c r="G670" s="7"/>
      <c r="H670" s="7"/>
      <c r="I670" s="7"/>
      <c r="J670" s="9"/>
      <c r="K670" s="13"/>
      <c r="L670" s="7"/>
      <c r="M670" s="7"/>
      <c r="N670" s="7"/>
      <c r="O670" s="7"/>
    </row>
    <row r="671" spans="1:15">
      <c r="A671" s="12"/>
      <c r="B671" s="9"/>
      <c r="C671" s="7"/>
      <c r="D671" s="7"/>
      <c r="E671" s="9"/>
      <c r="F671" s="7"/>
      <c r="G671" s="7"/>
      <c r="H671" s="7"/>
      <c r="I671" s="7"/>
      <c r="J671" s="9"/>
      <c r="K671" s="13"/>
      <c r="L671" s="7"/>
      <c r="M671" s="7"/>
      <c r="N671" s="7"/>
      <c r="O671" s="7"/>
    </row>
    <row r="672" spans="1:15">
      <c r="A672" s="12"/>
      <c r="B672" s="9"/>
      <c r="C672" s="7"/>
      <c r="D672" s="7"/>
      <c r="E672" s="9"/>
      <c r="F672" s="7"/>
      <c r="G672" s="7"/>
      <c r="H672" s="7"/>
      <c r="I672" s="7"/>
      <c r="J672" s="9"/>
      <c r="K672" s="13"/>
      <c r="L672" s="7"/>
      <c r="M672" s="7"/>
      <c r="N672" s="7"/>
      <c r="O672" s="7"/>
    </row>
    <row r="673" spans="1:15">
      <c r="A673" s="12"/>
      <c r="B673" s="9"/>
      <c r="C673" s="7"/>
      <c r="D673" s="7"/>
      <c r="E673" s="9"/>
      <c r="F673" s="7"/>
      <c r="G673" s="7"/>
      <c r="H673" s="7"/>
      <c r="I673" s="7"/>
      <c r="J673" s="9"/>
      <c r="K673" s="13"/>
      <c r="L673" s="7"/>
      <c r="M673" s="7"/>
      <c r="N673" s="7"/>
      <c r="O673" s="7"/>
    </row>
    <row r="674" spans="1:15">
      <c r="A674" s="12"/>
      <c r="B674" s="9"/>
      <c r="C674" s="7"/>
      <c r="D674" s="7"/>
      <c r="E674" s="9"/>
      <c r="F674" s="7"/>
      <c r="G674" s="7"/>
      <c r="H674" s="7"/>
      <c r="I674" s="7"/>
      <c r="J674" s="9"/>
      <c r="K674" s="13"/>
      <c r="L674" s="7"/>
      <c r="M674" s="7"/>
      <c r="N674" s="7"/>
      <c r="O674" s="7"/>
    </row>
    <row r="675" spans="1:15">
      <c r="A675" s="12"/>
      <c r="B675" s="9"/>
      <c r="C675" s="7"/>
      <c r="D675" s="7"/>
      <c r="E675" s="9"/>
      <c r="F675" s="7"/>
      <c r="G675" s="7"/>
      <c r="H675" s="7"/>
      <c r="I675" s="7"/>
      <c r="J675" s="9"/>
      <c r="K675" s="13"/>
      <c r="L675" s="7"/>
      <c r="M675" s="7"/>
      <c r="N675" s="7"/>
      <c r="O675" s="7"/>
    </row>
    <row r="676" spans="1:15">
      <c r="A676" s="12"/>
      <c r="B676" s="9"/>
      <c r="C676" s="7"/>
      <c r="D676" s="7"/>
      <c r="E676" s="9"/>
      <c r="F676" s="7"/>
      <c r="G676" s="7"/>
      <c r="H676" s="7"/>
      <c r="I676" s="7"/>
      <c r="J676" s="9"/>
      <c r="K676" s="13"/>
      <c r="L676" s="7"/>
      <c r="M676" s="7"/>
      <c r="N676" s="7"/>
      <c r="O676" s="7"/>
    </row>
    <row r="677" spans="1:15">
      <c r="A677" s="12"/>
      <c r="B677" s="9"/>
      <c r="C677" s="7"/>
      <c r="D677" s="7"/>
      <c r="E677" s="9"/>
      <c r="F677" s="7"/>
      <c r="G677" s="7"/>
      <c r="H677" s="7"/>
      <c r="I677" s="7"/>
      <c r="J677" s="9"/>
      <c r="K677" s="13"/>
      <c r="L677" s="7"/>
      <c r="M677" s="7"/>
      <c r="N677" s="7"/>
      <c r="O677" s="7"/>
    </row>
    <row r="678" spans="1:15">
      <c r="A678" s="12"/>
      <c r="B678" s="9"/>
      <c r="C678" s="7"/>
      <c r="D678" s="7"/>
      <c r="E678" s="9"/>
      <c r="F678" s="7"/>
      <c r="G678" s="7"/>
      <c r="H678" s="7"/>
      <c r="I678" s="7"/>
      <c r="J678" s="9"/>
      <c r="K678" s="13"/>
      <c r="L678" s="7"/>
      <c r="M678" s="7"/>
      <c r="N678" s="7"/>
      <c r="O678" s="7"/>
    </row>
    <row r="679" spans="1:15">
      <c r="A679" s="12"/>
      <c r="B679" s="9"/>
      <c r="C679" s="7"/>
      <c r="D679" s="7"/>
      <c r="E679" s="9"/>
      <c r="F679" s="7"/>
      <c r="G679" s="7"/>
      <c r="H679" s="7"/>
      <c r="I679" s="7"/>
      <c r="J679" s="9"/>
      <c r="K679" s="13"/>
      <c r="L679" s="7"/>
      <c r="M679" s="7"/>
      <c r="N679" s="7"/>
      <c r="O679" s="7"/>
    </row>
    <row r="680" spans="1:15">
      <c r="A680" s="12"/>
      <c r="B680" s="9"/>
      <c r="C680" s="7"/>
      <c r="D680" s="7"/>
      <c r="E680" s="9"/>
      <c r="F680" s="7"/>
      <c r="G680" s="7"/>
      <c r="H680" s="7"/>
      <c r="I680" s="7"/>
      <c r="J680" s="9"/>
      <c r="K680" s="13"/>
      <c r="L680" s="7"/>
      <c r="M680" s="7"/>
      <c r="N680" s="7"/>
      <c r="O680" s="7"/>
    </row>
    <row r="681" spans="1:15">
      <c r="A681" s="12"/>
      <c r="B681" s="9"/>
      <c r="C681" s="7"/>
      <c r="D681" s="7"/>
      <c r="E681" s="9"/>
      <c r="F681" s="7"/>
      <c r="G681" s="7"/>
      <c r="H681" s="7"/>
      <c r="I681" s="7"/>
      <c r="J681" s="9"/>
      <c r="K681" s="13"/>
      <c r="L681" s="7"/>
      <c r="M681" s="7"/>
      <c r="N681" s="7"/>
      <c r="O681" s="7"/>
    </row>
    <row r="682" spans="1:15">
      <c r="A682" s="12"/>
      <c r="B682" s="9"/>
      <c r="C682" s="7"/>
      <c r="D682" s="7"/>
      <c r="E682" s="9"/>
      <c r="F682" s="7"/>
      <c r="G682" s="7"/>
      <c r="H682" s="7"/>
      <c r="I682" s="7"/>
      <c r="J682" s="9"/>
      <c r="K682" s="13"/>
      <c r="L682" s="7"/>
      <c r="M682" s="7"/>
      <c r="N682" s="7"/>
      <c r="O682" s="7"/>
    </row>
    <row r="683" spans="1:15">
      <c r="A683" s="12"/>
      <c r="B683" s="9"/>
      <c r="C683" s="7"/>
      <c r="D683" s="7"/>
      <c r="E683" s="9"/>
      <c r="F683" s="7"/>
      <c r="G683" s="7"/>
      <c r="H683" s="7"/>
      <c r="I683" s="7"/>
      <c r="J683" s="9"/>
      <c r="K683" s="13"/>
      <c r="L683" s="7"/>
      <c r="M683" s="7"/>
      <c r="N683" s="7"/>
      <c r="O683" s="7"/>
    </row>
    <row r="684" spans="1:15">
      <c r="A684" s="12"/>
      <c r="B684" s="9"/>
      <c r="C684" s="7"/>
      <c r="D684" s="7"/>
      <c r="E684" s="9"/>
      <c r="F684" s="7"/>
      <c r="G684" s="7"/>
      <c r="H684" s="7"/>
      <c r="I684" s="7"/>
      <c r="J684" s="9"/>
      <c r="K684" s="13"/>
      <c r="L684" s="7"/>
      <c r="M684" s="7"/>
      <c r="N684" s="7"/>
      <c r="O684" s="7"/>
    </row>
    <row r="685" spans="1:15">
      <c r="A685" s="12"/>
      <c r="B685" s="9"/>
      <c r="C685" s="7"/>
      <c r="D685" s="7"/>
      <c r="E685" s="9"/>
      <c r="F685" s="7"/>
      <c r="G685" s="7"/>
      <c r="H685" s="7"/>
      <c r="I685" s="7"/>
      <c r="J685" s="9"/>
      <c r="K685" s="13"/>
      <c r="L685" s="7"/>
      <c r="M685" s="7"/>
      <c r="N685" s="7"/>
      <c r="O685" s="7"/>
    </row>
    <row r="686" spans="1:15">
      <c r="A686" s="12"/>
      <c r="B686" s="9"/>
      <c r="C686" s="7"/>
      <c r="D686" s="7"/>
      <c r="E686" s="9"/>
      <c r="F686" s="7"/>
      <c r="G686" s="7"/>
      <c r="H686" s="7"/>
      <c r="I686" s="7"/>
      <c r="J686" s="9"/>
      <c r="K686" s="13"/>
      <c r="L686" s="7"/>
      <c r="M686" s="7"/>
      <c r="N686" s="7"/>
      <c r="O686" s="7"/>
    </row>
    <row r="687" spans="1:15">
      <c r="A687" s="12"/>
      <c r="B687" s="9"/>
      <c r="C687" s="7"/>
      <c r="D687" s="7"/>
      <c r="E687" s="9"/>
      <c r="F687" s="7"/>
      <c r="G687" s="7"/>
      <c r="H687" s="7"/>
      <c r="I687" s="7"/>
      <c r="J687" s="9"/>
      <c r="K687" s="13"/>
      <c r="L687" s="7"/>
      <c r="M687" s="7"/>
      <c r="N687" s="7"/>
      <c r="O687" s="7"/>
    </row>
    <row r="688" spans="1:15">
      <c r="A688" s="12"/>
      <c r="B688" s="9"/>
      <c r="C688" s="7"/>
      <c r="D688" s="7"/>
      <c r="E688" s="9"/>
      <c r="F688" s="7"/>
      <c r="G688" s="7"/>
      <c r="H688" s="7"/>
      <c r="I688" s="7"/>
      <c r="J688" s="9"/>
      <c r="K688" s="13"/>
      <c r="L688" s="7"/>
      <c r="M688" s="7"/>
      <c r="N688" s="7"/>
      <c r="O688" s="7"/>
    </row>
    <row r="689" spans="1:15">
      <c r="A689" s="12"/>
      <c r="B689" s="9"/>
      <c r="C689" s="7"/>
      <c r="D689" s="7"/>
      <c r="E689" s="9"/>
      <c r="F689" s="7"/>
      <c r="G689" s="7"/>
      <c r="H689" s="7"/>
      <c r="I689" s="7"/>
      <c r="J689" s="9"/>
      <c r="K689" s="13"/>
      <c r="L689" s="7"/>
      <c r="M689" s="7"/>
      <c r="N689" s="7"/>
      <c r="O689" s="7"/>
    </row>
    <row r="690" spans="1:15">
      <c r="A690" s="12"/>
      <c r="B690" s="9"/>
      <c r="C690" s="7"/>
      <c r="D690" s="7"/>
      <c r="E690" s="9"/>
      <c r="F690" s="7"/>
      <c r="G690" s="7"/>
      <c r="H690" s="7"/>
      <c r="I690" s="7"/>
      <c r="J690" s="9"/>
      <c r="K690" s="13"/>
      <c r="L690" s="7"/>
      <c r="M690" s="7"/>
      <c r="N690" s="7"/>
      <c r="O690" s="7"/>
    </row>
    <row r="691" spans="1:15">
      <c r="A691" s="12"/>
      <c r="B691" s="9"/>
      <c r="C691" s="7"/>
      <c r="D691" s="7"/>
      <c r="E691" s="9"/>
      <c r="F691" s="7"/>
      <c r="G691" s="7"/>
      <c r="H691" s="7"/>
      <c r="I691" s="7"/>
      <c r="J691" s="9"/>
      <c r="K691" s="13"/>
      <c r="L691" s="7"/>
      <c r="M691" s="7"/>
      <c r="N691" s="7"/>
      <c r="O691" s="7"/>
    </row>
    <row r="692" spans="1:15">
      <c r="A692" s="12"/>
      <c r="B692" s="9"/>
      <c r="C692" s="7"/>
      <c r="D692" s="7"/>
      <c r="E692" s="9"/>
      <c r="F692" s="7"/>
      <c r="G692" s="7"/>
      <c r="H692" s="7"/>
      <c r="I692" s="7"/>
      <c r="J692" s="9"/>
      <c r="K692" s="13"/>
      <c r="L692" s="7"/>
      <c r="M692" s="7"/>
      <c r="N692" s="7"/>
      <c r="O692" s="7"/>
    </row>
    <row r="693" spans="1:15">
      <c r="A693" s="12"/>
      <c r="B693" s="9"/>
      <c r="C693" s="7"/>
      <c r="D693" s="7"/>
      <c r="E693" s="9"/>
      <c r="F693" s="7"/>
      <c r="G693" s="7"/>
      <c r="H693" s="7"/>
      <c r="I693" s="7"/>
      <c r="J693" s="9"/>
      <c r="K693" s="13"/>
      <c r="L693" s="7"/>
      <c r="M693" s="7"/>
      <c r="N693" s="7"/>
      <c r="O693" s="7"/>
    </row>
    <row r="694" spans="1:15">
      <c r="A694" s="12"/>
      <c r="B694" s="9"/>
      <c r="C694" s="7"/>
      <c r="D694" s="7"/>
      <c r="E694" s="9"/>
      <c r="F694" s="7"/>
      <c r="G694" s="7"/>
      <c r="H694" s="7"/>
      <c r="I694" s="7"/>
      <c r="J694" s="9"/>
      <c r="K694" s="13"/>
      <c r="L694" s="7"/>
      <c r="M694" s="7"/>
      <c r="N694" s="7"/>
      <c r="O694" s="7"/>
    </row>
    <row r="695" spans="1:15">
      <c r="A695" s="12"/>
      <c r="B695" s="9"/>
      <c r="C695" s="7"/>
      <c r="D695" s="7"/>
      <c r="E695" s="9"/>
      <c r="F695" s="7"/>
      <c r="G695" s="7"/>
      <c r="H695" s="7"/>
      <c r="I695" s="7"/>
      <c r="J695" s="9"/>
      <c r="K695" s="13"/>
      <c r="L695" s="7"/>
      <c r="M695" s="7"/>
      <c r="N695" s="7"/>
      <c r="O695" s="7"/>
    </row>
    <row r="696" spans="1:15">
      <c r="A696" s="12"/>
      <c r="B696" s="9"/>
      <c r="C696" s="7"/>
      <c r="D696" s="7"/>
      <c r="E696" s="9"/>
      <c r="F696" s="7"/>
      <c r="G696" s="7"/>
      <c r="H696" s="7"/>
      <c r="I696" s="7"/>
      <c r="J696" s="9"/>
      <c r="K696" s="13"/>
      <c r="L696" s="7"/>
      <c r="M696" s="7"/>
      <c r="N696" s="7"/>
      <c r="O696" s="7"/>
    </row>
    <row r="697" spans="1:15">
      <c r="A697" s="12"/>
      <c r="B697" s="9"/>
      <c r="C697" s="7"/>
      <c r="D697" s="7"/>
      <c r="E697" s="9"/>
      <c r="F697" s="7"/>
      <c r="G697" s="7"/>
      <c r="H697" s="7"/>
      <c r="I697" s="7"/>
      <c r="J697" s="9"/>
      <c r="K697" s="13"/>
      <c r="L697" s="7"/>
      <c r="M697" s="7"/>
      <c r="N697" s="7"/>
      <c r="O697" s="7"/>
    </row>
    <row r="698" spans="1:15">
      <c r="A698" s="12"/>
      <c r="B698" s="9"/>
      <c r="C698" s="7"/>
      <c r="D698" s="7"/>
      <c r="E698" s="9"/>
      <c r="F698" s="7"/>
      <c r="G698" s="7"/>
      <c r="H698" s="7"/>
      <c r="I698" s="7"/>
      <c r="J698" s="9"/>
      <c r="K698" s="13"/>
      <c r="L698" s="7"/>
      <c r="M698" s="7"/>
      <c r="N698" s="7"/>
      <c r="O698" s="7"/>
    </row>
    <row r="699" spans="1:15">
      <c r="A699" s="12"/>
      <c r="B699" s="9"/>
      <c r="C699" s="7"/>
      <c r="D699" s="7"/>
      <c r="E699" s="9"/>
      <c r="F699" s="7"/>
      <c r="G699" s="7"/>
      <c r="H699" s="7"/>
      <c r="I699" s="7"/>
      <c r="J699" s="9"/>
      <c r="K699" s="13"/>
      <c r="L699" s="7"/>
      <c r="M699" s="7"/>
      <c r="N699" s="7"/>
      <c r="O699" s="7"/>
    </row>
    <row r="700" spans="1:15">
      <c r="A700" s="12"/>
      <c r="B700" s="9"/>
      <c r="C700" s="7"/>
      <c r="D700" s="7"/>
      <c r="E700" s="9"/>
      <c r="F700" s="7"/>
      <c r="G700" s="7"/>
      <c r="H700" s="7"/>
      <c r="I700" s="7"/>
      <c r="J700" s="9"/>
      <c r="K700" s="13"/>
      <c r="L700" s="7"/>
      <c r="M700" s="7"/>
      <c r="N700" s="7"/>
      <c r="O700" s="7"/>
    </row>
    <row r="701" spans="1:15">
      <c r="A701" s="12"/>
      <c r="B701" s="9"/>
      <c r="C701" s="7"/>
      <c r="D701" s="7"/>
      <c r="E701" s="9"/>
      <c r="F701" s="7"/>
      <c r="G701" s="7"/>
      <c r="H701" s="7"/>
      <c r="I701" s="7"/>
      <c r="J701" s="9"/>
      <c r="K701" s="13"/>
      <c r="L701" s="7"/>
      <c r="M701" s="7"/>
      <c r="N701" s="7"/>
      <c r="O701" s="7"/>
    </row>
    <row r="702" spans="1:15">
      <c r="A702" s="12"/>
      <c r="B702" s="9"/>
      <c r="C702" s="7"/>
      <c r="D702" s="7"/>
      <c r="E702" s="9"/>
      <c r="F702" s="7"/>
      <c r="G702" s="7"/>
      <c r="H702" s="7"/>
      <c r="I702" s="7"/>
      <c r="J702" s="9"/>
      <c r="K702" s="13"/>
      <c r="L702" s="7"/>
      <c r="M702" s="7"/>
      <c r="N702" s="7"/>
      <c r="O702" s="7"/>
    </row>
    <row r="703" spans="1:15">
      <c r="A703" s="12"/>
      <c r="B703" s="9"/>
      <c r="C703" s="7"/>
      <c r="D703" s="7"/>
      <c r="E703" s="9"/>
      <c r="F703" s="7"/>
      <c r="G703" s="7"/>
      <c r="H703" s="7"/>
      <c r="I703" s="7"/>
      <c r="J703" s="9"/>
      <c r="K703" s="13"/>
      <c r="L703" s="7"/>
      <c r="M703" s="7"/>
      <c r="N703" s="7"/>
      <c r="O703" s="7"/>
    </row>
    <row r="704" spans="1:15">
      <c r="A704" s="12"/>
      <c r="B704" s="9"/>
      <c r="C704" s="7"/>
      <c r="D704" s="7"/>
      <c r="E704" s="9"/>
      <c r="F704" s="7"/>
      <c r="G704" s="7"/>
      <c r="H704" s="7"/>
      <c r="I704" s="7"/>
      <c r="J704" s="9"/>
      <c r="K704" s="13"/>
      <c r="L704" s="7"/>
      <c r="M704" s="7"/>
      <c r="N704" s="7"/>
      <c r="O704" s="7"/>
    </row>
    <row r="705" spans="1:15">
      <c r="A705" s="12"/>
      <c r="B705" s="9"/>
      <c r="C705" s="7"/>
      <c r="D705" s="7"/>
      <c r="E705" s="9"/>
      <c r="F705" s="7"/>
      <c r="G705" s="7"/>
      <c r="H705" s="7"/>
      <c r="I705" s="7"/>
      <c r="J705" s="9"/>
      <c r="K705" s="13"/>
      <c r="L705" s="7"/>
      <c r="M705" s="7"/>
      <c r="N705" s="7"/>
      <c r="O705" s="7"/>
    </row>
    <row r="706" spans="1:15">
      <c r="A706" s="12"/>
      <c r="B706" s="9"/>
      <c r="C706" s="7"/>
      <c r="D706" s="7"/>
      <c r="E706" s="9"/>
      <c r="F706" s="7"/>
      <c r="G706" s="7"/>
      <c r="H706" s="7"/>
      <c r="I706" s="7"/>
      <c r="J706" s="9"/>
      <c r="K706" s="13"/>
      <c r="L706" s="7"/>
      <c r="M706" s="7"/>
      <c r="N706" s="7"/>
      <c r="O706" s="7"/>
    </row>
    <row r="707" spans="1:15">
      <c r="A707" s="12"/>
      <c r="B707" s="9"/>
      <c r="C707" s="7"/>
      <c r="D707" s="7"/>
      <c r="E707" s="9"/>
      <c r="F707" s="7"/>
      <c r="G707" s="7"/>
      <c r="H707" s="7"/>
      <c r="I707" s="7"/>
      <c r="J707" s="9"/>
      <c r="K707" s="13"/>
      <c r="L707" s="7"/>
      <c r="M707" s="7"/>
      <c r="N707" s="7"/>
      <c r="O707" s="7"/>
    </row>
    <row r="708" spans="1:15">
      <c r="A708" s="12"/>
      <c r="B708" s="9"/>
      <c r="C708" s="7"/>
      <c r="D708" s="7"/>
      <c r="E708" s="9"/>
      <c r="F708" s="7"/>
      <c r="G708" s="7"/>
      <c r="H708" s="7"/>
      <c r="I708" s="7"/>
      <c r="J708" s="9"/>
      <c r="K708" s="13"/>
      <c r="L708" s="7"/>
      <c r="M708" s="7"/>
      <c r="N708" s="7"/>
      <c r="O708" s="7"/>
    </row>
    <row r="709" spans="1:15">
      <c r="A709" s="12"/>
      <c r="B709" s="9"/>
      <c r="C709" s="7"/>
      <c r="D709" s="7"/>
      <c r="E709" s="9"/>
      <c r="F709" s="7"/>
      <c r="G709" s="7"/>
      <c r="H709" s="7"/>
      <c r="I709" s="7"/>
      <c r="J709" s="9"/>
      <c r="K709" s="13"/>
      <c r="L709" s="7"/>
      <c r="M709" s="7"/>
      <c r="N709" s="7"/>
      <c r="O709" s="7"/>
    </row>
    <row r="710" spans="1:15">
      <c r="A710" s="12"/>
      <c r="B710" s="9"/>
      <c r="C710" s="7"/>
      <c r="D710" s="7"/>
      <c r="E710" s="9"/>
      <c r="F710" s="7"/>
      <c r="G710" s="7"/>
      <c r="H710" s="7"/>
      <c r="I710" s="7"/>
      <c r="J710" s="9"/>
      <c r="K710" s="13"/>
      <c r="L710" s="7"/>
      <c r="M710" s="7"/>
      <c r="N710" s="7"/>
      <c r="O710" s="7"/>
    </row>
    <row r="711" spans="1:15">
      <c r="A711" s="12"/>
      <c r="B711" s="9"/>
      <c r="C711" s="7"/>
      <c r="D711" s="7"/>
      <c r="E711" s="9"/>
      <c r="F711" s="7"/>
      <c r="G711" s="7"/>
      <c r="H711" s="7"/>
      <c r="I711" s="7"/>
      <c r="J711" s="9"/>
      <c r="K711" s="13"/>
      <c r="L711" s="7"/>
      <c r="M711" s="7"/>
      <c r="N711" s="7"/>
      <c r="O711" s="7"/>
    </row>
    <row r="712" spans="1:15">
      <c r="A712" s="12"/>
      <c r="B712" s="9"/>
      <c r="C712" s="7"/>
      <c r="D712" s="7"/>
      <c r="E712" s="9"/>
      <c r="F712" s="7"/>
      <c r="G712" s="7"/>
      <c r="H712" s="7"/>
      <c r="I712" s="7"/>
      <c r="J712" s="9"/>
      <c r="K712" s="13"/>
      <c r="L712" s="7"/>
      <c r="M712" s="7"/>
      <c r="N712" s="7"/>
      <c r="O712" s="7"/>
    </row>
    <row r="713" spans="1:15">
      <c r="A713" s="12"/>
      <c r="B713" s="9"/>
      <c r="C713" s="7"/>
      <c r="D713" s="7"/>
      <c r="E713" s="9"/>
      <c r="F713" s="7"/>
      <c r="G713" s="7"/>
      <c r="H713" s="7"/>
      <c r="I713" s="7"/>
      <c r="J713" s="9"/>
      <c r="K713" s="13"/>
      <c r="L713" s="7"/>
      <c r="M713" s="7"/>
      <c r="N713" s="7"/>
      <c r="O713" s="7"/>
    </row>
    <row r="714" spans="1:15">
      <c r="A714" s="12"/>
      <c r="B714" s="9"/>
      <c r="C714" s="7"/>
      <c r="D714" s="7"/>
      <c r="E714" s="9"/>
      <c r="F714" s="7"/>
      <c r="G714" s="7"/>
      <c r="H714" s="7"/>
      <c r="I714" s="7"/>
      <c r="J714" s="9"/>
      <c r="K714" s="13"/>
      <c r="L714" s="7"/>
      <c r="M714" s="7"/>
      <c r="N714" s="7"/>
      <c r="O714" s="7"/>
    </row>
    <row r="715" spans="1:15">
      <c r="A715" s="12"/>
      <c r="B715" s="9"/>
      <c r="C715" s="7"/>
      <c r="D715" s="7"/>
      <c r="E715" s="9"/>
      <c r="F715" s="7"/>
      <c r="G715" s="7"/>
      <c r="H715" s="7"/>
      <c r="I715" s="7"/>
      <c r="J715" s="9"/>
      <c r="K715" s="13"/>
      <c r="L715" s="7"/>
      <c r="M715" s="7"/>
      <c r="N715" s="7"/>
      <c r="O715" s="7"/>
    </row>
    <row r="716" spans="1:15">
      <c r="A716" s="12"/>
      <c r="B716" s="9"/>
      <c r="C716" s="7"/>
      <c r="D716" s="7"/>
      <c r="E716" s="9"/>
      <c r="F716" s="7"/>
      <c r="G716" s="7"/>
      <c r="H716" s="7"/>
      <c r="I716" s="7"/>
      <c r="J716" s="9"/>
      <c r="K716" s="13"/>
      <c r="L716" s="7"/>
      <c r="M716" s="7"/>
      <c r="N716" s="7"/>
      <c r="O716" s="7"/>
    </row>
    <row r="717" spans="1:15">
      <c r="A717" s="12"/>
      <c r="B717" s="9"/>
      <c r="C717" s="7"/>
      <c r="D717" s="7"/>
      <c r="E717" s="9"/>
      <c r="F717" s="7"/>
      <c r="G717" s="7"/>
      <c r="H717" s="7"/>
      <c r="I717" s="7"/>
      <c r="J717" s="9"/>
      <c r="K717" s="13"/>
      <c r="L717" s="7"/>
      <c r="M717" s="7"/>
      <c r="N717" s="7"/>
      <c r="O717" s="7"/>
    </row>
    <row r="718" spans="1:15">
      <c r="A718" s="12"/>
      <c r="B718" s="9"/>
      <c r="C718" s="7"/>
      <c r="D718" s="7"/>
      <c r="E718" s="9"/>
      <c r="F718" s="7"/>
      <c r="G718" s="7"/>
      <c r="H718" s="7"/>
      <c r="I718" s="7"/>
      <c r="J718" s="9"/>
      <c r="K718" s="13"/>
      <c r="L718" s="7"/>
      <c r="M718" s="7"/>
      <c r="N718" s="7"/>
      <c r="O718" s="7"/>
    </row>
    <row r="719" spans="1:15">
      <c r="A719" s="12"/>
      <c r="B719" s="9"/>
      <c r="C719" s="7"/>
      <c r="D719" s="7"/>
      <c r="E719" s="9"/>
      <c r="F719" s="7"/>
      <c r="G719" s="7"/>
      <c r="H719" s="7"/>
      <c r="I719" s="7"/>
      <c r="J719" s="9"/>
      <c r="K719" s="13"/>
      <c r="L719" s="7"/>
      <c r="M719" s="7"/>
      <c r="N719" s="7"/>
      <c r="O719" s="7"/>
    </row>
    <row r="720" spans="1:15">
      <c r="A720" s="12"/>
      <c r="B720" s="9"/>
      <c r="C720" s="7"/>
      <c r="D720" s="7"/>
      <c r="E720" s="9"/>
      <c r="F720" s="7"/>
      <c r="G720" s="7"/>
      <c r="H720" s="7"/>
      <c r="I720" s="7"/>
      <c r="J720" s="9"/>
      <c r="K720" s="13"/>
      <c r="L720" s="7"/>
      <c r="M720" s="7"/>
      <c r="N720" s="7"/>
      <c r="O720" s="7"/>
    </row>
    <row r="721" spans="1:15">
      <c r="A721" s="12"/>
      <c r="B721" s="9"/>
      <c r="C721" s="7"/>
      <c r="D721" s="7"/>
      <c r="E721" s="9"/>
      <c r="F721" s="7"/>
      <c r="G721" s="7"/>
      <c r="H721" s="7"/>
      <c r="I721" s="7"/>
      <c r="J721" s="9"/>
      <c r="K721" s="13"/>
      <c r="L721" s="7"/>
      <c r="M721" s="7"/>
      <c r="N721" s="7"/>
      <c r="O721" s="7"/>
    </row>
    <row r="722" spans="1:15">
      <c r="A722" s="12"/>
      <c r="B722" s="9"/>
      <c r="C722" s="7"/>
      <c r="D722" s="7"/>
      <c r="E722" s="9"/>
      <c r="F722" s="7"/>
      <c r="G722" s="7"/>
      <c r="H722" s="7"/>
      <c r="I722" s="7"/>
      <c r="J722" s="9"/>
      <c r="K722" s="13"/>
      <c r="L722" s="7"/>
      <c r="M722" s="7"/>
      <c r="N722" s="7"/>
      <c r="O722" s="7"/>
    </row>
    <row r="723" spans="1:15">
      <c r="A723" s="12"/>
      <c r="B723" s="9"/>
      <c r="C723" s="7"/>
      <c r="D723" s="7"/>
      <c r="E723" s="9"/>
      <c r="F723" s="7"/>
      <c r="G723" s="7"/>
      <c r="H723" s="7"/>
      <c r="I723" s="7"/>
      <c r="J723" s="9"/>
      <c r="K723" s="13"/>
      <c r="L723" s="7"/>
      <c r="M723" s="7"/>
      <c r="N723" s="7"/>
      <c r="O723" s="7"/>
    </row>
    <row r="724" spans="1:15">
      <c r="A724" s="12"/>
      <c r="B724" s="9"/>
      <c r="C724" s="7"/>
      <c r="D724" s="7"/>
      <c r="E724" s="9"/>
      <c r="F724" s="7"/>
      <c r="G724" s="7"/>
      <c r="H724" s="7"/>
      <c r="I724" s="7"/>
      <c r="J724" s="9"/>
      <c r="K724" s="13"/>
      <c r="L724" s="7"/>
      <c r="M724" s="7"/>
      <c r="N724" s="7"/>
      <c r="O724" s="7"/>
    </row>
    <row r="725" spans="1:15">
      <c r="A725" s="12"/>
      <c r="B725" s="9"/>
      <c r="C725" s="7"/>
      <c r="D725" s="7"/>
      <c r="E725" s="9"/>
      <c r="F725" s="7"/>
      <c r="G725" s="7"/>
      <c r="H725" s="7"/>
      <c r="I725" s="7"/>
      <c r="J725" s="9"/>
      <c r="K725" s="13"/>
      <c r="L725" s="7"/>
      <c r="M725" s="7"/>
      <c r="N725" s="7"/>
      <c r="O725" s="7"/>
    </row>
    <row r="726" spans="1:15">
      <c r="A726" s="12"/>
      <c r="B726" s="9"/>
      <c r="C726" s="7"/>
      <c r="D726" s="7"/>
      <c r="E726" s="9"/>
      <c r="F726" s="7"/>
      <c r="G726" s="7"/>
      <c r="H726" s="7"/>
      <c r="I726" s="7"/>
      <c r="J726" s="9"/>
      <c r="K726" s="13"/>
      <c r="L726" s="7"/>
      <c r="M726" s="7"/>
      <c r="N726" s="7"/>
      <c r="O726" s="7"/>
    </row>
    <row r="727" spans="1:15">
      <c r="A727" s="12"/>
      <c r="B727" s="9"/>
      <c r="C727" s="7"/>
      <c r="D727" s="7"/>
      <c r="E727" s="9"/>
      <c r="F727" s="7"/>
      <c r="G727" s="7"/>
      <c r="H727" s="7"/>
      <c r="I727" s="7"/>
      <c r="J727" s="9"/>
      <c r="K727" s="13"/>
      <c r="L727" s="7"/>
      <c r="M727" s="7"/>
      <c r="N727" s="7"/>
      <c r="O727" s="7"/>
    </row>
    <row r="728" spans="1:15">
      <c r="A728" s="12"/>
      <c r="B728" s="9"/>
      <c r="C728" s="7"/>
      <c r="D728" s="7"/>
      <c r="E728" s="9"/>
      <c r="F728" s="7"/>
      <c r="G728" s="7"/>
      <c r="H728" s="7"/>
      <c r="I728" s="7"/>
      <c r="J728" s="9"/>
      <c r="K728" s="13"/>
      <c r="L728" s="7"/>
      <c r="M728" s="7"/>
      <c r="N728" s="7"/>
      <c r="O728" s="7"/>
    </row>
    <row r="729" spans="1:15">
      <c r="A729" s="12"/>
      <c r="B729" s="9"/>
      <c r="C729" s="7"/>
      <c r="D729" s="7"/>
      <c r="E729" s="9"/>
      <c r="F729" s="7"/>
      <c r="G729" s="7"/>
      <c r="H729" s="7"/>
      <c r="I729" s="7"/>
      <c r="J729" s="9"/>
      <c r="K729" s="13"/>
      <c r="L729" s="7"/>
      <c r="M729" s="7"/>
      <c r="N729" s="7"/>
      <c r="O729" s="7"/>
    </row>
    <row r="730" spans="1:15">
      <c r="A730" s="12"/>
      <c r="B730" s="9"/>
      <c r="C730" s="7"/>
      <c r="D730" s="7"/>
      <c r="E730" s="9"/>
      <c r="F730" s="7"/>
      <c r="G730" s="7"/>
      <c r="H730" s="7"/>
      <c r="I730" s="7"/>
      <c r="J730" s="9"/>
      <c r="K730" s="13"/>
      <c r="L730" s="7"/>
      <c r="M730" s="7"/>
      <c r="N730" s="7"/>
      <c r="O730" s="7"/>
    </row>
    <row r="731" spans="1:15">
      <c r="A731" s="12"/>
      <c r="B731" s="9"/>
      <c r="C731" s="7"/>
      <c r="D731" s="7"/>
      <c r="E731" s="9"/>
      <c r="F731" s="7"/>
      <c r="G731" s="7"/>
      <c r="H731" s="7"/>
      <c r="I731" s="7"/>
      <c r="J731" s="9"/>
      <c r="K731" s="13"/>
      <c r="L731" s="7"/>
      <c r="M731" s="7"/>
      <c r="N731" s="7"/>
      <c r="O731" s="7"/>
    </row>
    <row r="732" spans="1:15">
      <c r="A732" s="12"/>
      <c r="B732" s="9"/>
      <c r="C732" s="7"/>
      <c r="D732" s="7"/>
      <c r="E732" s="9"/>
      <c r="F732" s="7"/>
      <c r="G732" s="7"/>
      <c r="H732" s="7"/>
      <c r="I732" s="7"/>
      <c r="J732" s="9"/>
      <c r="K732" s="13"/>
      <c r="L732" s="7"/>
      <c r="M732" s="7"/>
      <c r="N732" s="7"/>
      <c r="O732" s="7"/>
    </row>
    <row r="733" spans="1:15">
      <c r="A733" s="12"/>
      <c r="B733" s="9"/>
      <c r="C733" s="7"/>
      <c r="D733" s="7"/>
      <c r="E733" s="9"/>
      <c r="F733" s="7"/>
      <c r="G733" s="7"/>
      <c r="H733" s="7"/>
      <c r="I733" s="7"/>
      <c r="J733" s="9"/>
      <c r="K733" s="13"/>
      <c r="L733" s="7"/>
      <c r="M733" s="7"/>
      <c r="N733" s="7"/>
      <c r="O733" s="7"/>
    </row>
    <row r="734" spans="1:15">
      <c r="A734" s="12"/>
      <c r="B734" s="9"/>
      <c r="C734" s="7"/>
      <c r="D734" s="7"/>
      <c r="E734" s="9"/>
      <c r="F734" s="7"/>
      <c r="G734" s="7"/>
      <c r="H734" s="7"/>
      <c r="I734" s="7"/>
      <c r="J734" s="9"/>
      <c r="K734" s="13"/>
      <c r="L734" s="7"/>
      <c r="M734" s="7"/>
      <c r="N734" s="7"/>
      <c r="O734" s="7"/>
    </row>
    <row r="735" spans="1:15">
      <c r="A735" s="12"/>
      <c r="B735" s="9"/>
      <c r="C735" s="7"/>
      <c r="D735" s="7"/>
      <c r="E735" s="9"/>
      <c r="F735" s="7"/>
      <c r="G735" s="7"/>
      <c r="H735" s="7"/>
      <c r="I735" s="7"/>
      <c r="J735" s="9"/>
      <c r="K735" s="13"/>
      <c r="L735" s="7"/>
      <c r="M735" s="7"/>
      <c r="N735" s="7"/>
      <c r="O735" s="7"/>
    </row>
    <row r="736" spans="1:15">
      <c r="A736" s="12"/>
      <c r="B736" s="9"/>
      <c r="C736" s="7"/>
      <c r="D736" s="7"/>
      <c r="E736" s="9"/>
      <c r="F736" s="7"/>
      <c r="G736" s="7"/>
      <c r="H736" s="7"/>
      <c r="I736" s="7"/>
      <c r="J736" s="9"/>
      <c r="K736" s="13"/>
      <c r="L736" s="7"/>
      <c r="M736" s="7"/>
      <c r="N736" s="7"/>
      <c r="O736" s="7"/>
    </row>
    <row r="737" spans="1:15">
      <c r="A737" s="12"/>
      <c r="B737" s="9"/>
      <c r="C737" s="7"/>
      <c r="D737" s="7"/>
      <c r="E737" s="9"/>
      <c r="F737" s="7"/>
      <c r="G737" s="7"/>
      <c r="H737" s="7"/>
      <c r="I737" s="7"/>
      <c r="J737" s="9"/>
      <c r="K737" s="13"/>
      <c r="L737" s="7"/>
      <c r="M737" s="7"/>
      <c r="N737" s="7"/>
      <c r="O737" s="7"/>
    </row>
    <row r="738" spans="1:15">
      <c r="A738" s="12"/>
      <c r="B738" s="9"/>
      <c r="C738" s="7"/>
      <c r="D738" s="7"/>
      <c r="E738" s="9"/>
      <c r="F738" s="7"/>
      <c r="G738" s="7"/>
      <c r="H738" s="7"/>
      <c r="I738" s="7"/>
      <c r="J738" s="9"/>
      <c r="K738" s="13"/>
      <c r="L738" s="7"/>
      <c r="M738" s="7"/>
      <c r="N738" s="7"/>
      <c r="O738" s="7"/>
    </row>
    <row r="739" spans="1:15">
      <c r="A739" s="12"/>
      <c r="B739" s="9"/>
      <c r="C739" s="7"/>
      <c r="D739" s="7"/>
      <c r="E739" s="9"/>
      <c r="F739" s="7"/>
      <c r="G739" s="7"/>
      <c r="H739" s="7"/>
      <c r="I739" s="7"/>
      <c r="J739" s="9"/>
      <c r="K739" s="13"/>
      <c r="L739" s="7"/>
      <c r="M739" s="7"/>
      <c r="N739" s="7"/>
      <c r="O739" s="7"/>
    </row>
    <row r="740" spans="1:15">
      <c r="A740" s="12"/>
      <c r="B740" s="9"/>
      <c r="C740" s="7"/>
      <c r="D740" s="7"/>
      <c r="E740" s="9"/>
      <c r="F740" s="7"/>
      <c r="G740" s="7"/>
      <c r="H740" s="7"/>
      <c r="I740" s="7"/>
      <c r="J740" s="9"/>
      <c r="K740" s="13"/>
      <c r="L740" s="7"/>
      <c r="M740" s="7"/>
      <c r="N740" s="7"/>
      <c r="O740" s="7"/>
    </row>
    <row r="741" spans="1:15">
      <c r="A741" s="12"/>
      <c r="B741" s="9"/>
      <c r="C741" s="7"/>
      <c r="D741" s="7"/>
      <c r="E741" s="9"/>
      <c r="F741" s="7"/>
      <c r="G741" s="7"/>
      <c r="H741" s="7"/>
      <c r="I741" s="7"/>
      <c r="J741" s="9"/>
      <c r="K741" s="13"/>
      <c r="L741" s="7"/>
      <c r="M741" s="7"/>
      <c r="N741" s="7"/>
      <c r="O741" s="7"/>
    </row>
    <row r="742" spans="1:15">
      <c r="A742" s="12"/>
      <c r="B742" s="9"/>
      <c r="C742" s="7"/>
      <c r="D742" s="7"/>
      <c r="E742" s="9"/>
      <c r="F742" s="7"/>
      <c r="G742" s="7"/>
      <c r="H742" s="7"/>
      <c r="I742" s="7"/>
      <c r="J742" s="9"/>
      <c r="K742" s="13"/>
      <c r="L742" s="7"/>
      <c r="M742" s="7"/>
      <c r="N742" s="7"/>
      <c r="O742" s="7"/>
    </row>
    <row r="743" spans="1:15">
      <c r="A743" s="12"/>
      <c r="B743" s="9"/>
      <c r="C743" s="7"/>
      <c r="D743" s="7"/>
      <c r="E743" s="9"/>
      <c r="F743" s="7"/>
      <c r="G743" s="7"/>
      <c r="H743" s="7"/>
      <c r="I743" s="7"/>
      <c r="J743" s="9"/>
      <c r="K743" s="13"/>
      <c r="L743" s="7"/>
      <c r="M743" s="7"/>
      <c r="N743" s="7"/>
      <c r="O743" s="7"/>
    </row>
    <row r="744" spans="1:15">
      <c r="A744" s="12"/>
      <c r="B744" s="9"/>
      <c r="C744" s="7"/>
      <c r="D744" s="7"/>
      <c r="E744" s="9"/>
      <c r="F744" s="7"/>
      <c r="G744" s="7"/>
      <c r="H744" s="7"/>
      <c r="I744" s="7"/>
      <c r="J744" s="9"/>
      <c r="K744" s="13"/>
      <c r="L744" s="7"/>
      <c r="M744" s="7"/>
      <c r="N744" s="7"/>
      <c r="O744" s="7"/>
    </row>
    <row r="745" spans="1:15">
      <c r="A745" s="12"/>
      <c r="B745" s="9"/>
      <c r="C745" s="7"/>
      <c r="D745" s="7"/>
      <c r="E745" s="9"/>
      <c r="F745" s="7"/>
      <c r="G745" s="7"/>
      <c r="H745" s="7"/>
      <c r="I745" s="7"/>
      <c r="J745" s="9"/>
      <c r="K745" s="13"/>
      <c r="L745" s="7"/>
      <c r="M745" s="7"/>
      <c r="N745" s="7"/>
      <c r="O745" s="7"/>
    </row>
    <row r="746" spans="1:15">
      <c r="A746" s="12"/>
      <c r="B746" s="9"/>
      <c r="C746" s="7"/>
      <c r="D746" s="7"/>
      <c r="E746" s="9"/>
      <c r="F746" s="7"/>
      <c r="G746" s="7"/>
      <c r="H746" s="7"/>
      <c r="I746" s="7"/>
      <c r="J746" s="9"/>
      <c r="K746" s="13"/>
      <c r="L746" s="7"/>
      <c r="M746" s="7"/>
      <c r="N746" s="7"/>
      <c r="O746" s="7"/>
    </row>
    <row r="747" spans="1:15">
      <c r="A747" s="12"/>
      <c r="B747" s="9"/>
      <c r="C747" s="7"/>
      <c r="D747" s="7"/>
      <c r="E747" s="9"/>
      <c r="F747" s="7"/>
      <c r="G747" s="7"/>
      <c r="H747" s="7"/>
      <c r="I747" s="7"/>
      <c r="J747" s="9"/>
      <c r="K747" s="13"/>
      <c r="L747" s="7"/>
      <c r="M747" s="7"/>
      <c r="N747" s="7"/>
      <c r="O747" s="7"/>
    </row>
    <row r="748" spans="1:15">
      <c r="A748" s="12"/>
      <c r="B748" s="9"/>
      <c r="C748" s="7"/>
      <c r="D748" s="7"/>
      <c r="E748" s="9"/>
      <c r="F748" s="7"/>
      <c r="G748" s="7"/>
      <c r="H748" s="7"/>
      <c r="I748" s="7"/>
      <c r="J748" s="9"/>
      <c r="K748" s="13"/>
      <c r="L748" s="7"/>
      <c r="M748" s="7"/>
      <c r="N748" s="7"/>
      <c r="O748" s="7"/>
    </row>
    <row r="749" spans="1:15">
      <c r="A749" s="12"/>
      <c r="B749" s="9"/>
      <c r="C749" s="7"/>
      <c r="D749" s="7"/>
      <c r="E749" s="9"/>
      <c r="F749" s="7"/>
      <c r="G749" s="7"/>
      <c r="H749" s="7"/>
      <c r="I749" s="7"/>
      <c r="J749" s="9"/>
      <c r="K749" s="13"/>
      <c r="L749" s="7"/>
      <c r="M749" s="7"/>
      <c r="N749" s="7"/>
      <c r="O749" s="7"/>
    </row>
    <row r="750" spans="1:15">
      <c r="A750" s="12"/>
      <c r="B750" s="9"/>
      <c r="C750" s="7"/>
      <c r="D750" s="7"/>
      <c r="E750" s="9"/>
      <c r="F750" s="7"/>
      <c r="G750" s="7"/>
      <c r="H750" s="7"/>
      <c r="I750" s="7"/>
      <c r="J750" s="9"/>
      <c r="K750" s="13"/>
      <c r="L750" s="7"/>
      <c r="M750" s="7"/>
      <c r="N750" s="7"/>
      <c r="O750" s="7"/>
    </row>
    <row r="751" spans="1:15">
      <c r="A751" s="12"/>
      <c r="B751" s="9"/>
      <c r="C751" s="7"/>
      <c r="D751" s="7"/>
      <c r="E751" s="9"/>
      <c r="F751" s="7"/>
      <c r="G751" s="7"/>
      <c r="H751" s="7"/>
      <c r="I751" s="7"/>
      <c r="J751" s="9"/>
      <c r="K751" s="13"/>
      <c r="L751" s="7"/>
      <c r="M751" s="7"/>
      <c r="N751" s="7"/>
      <c r="O751" s="7"/>
    </row>
    <row r="752" spans="1:15">
      <c r="A752" s="12"/>
      <c r="B752" s="9"/>
      <c r="C752" s="7"/>
      <c r="D752" s="7"/>
      <c r="E752" s="9"/>
      <c r="F752" s="7"/>
      <c r="G752" s="7"/>
      <c r="H752" s="7"/>
      <c r="I752" s="7"/>
      <c r="J752" s="9"/>
      <c r="K752" s="13"/>
      <c r="L752" s="7"/>
      <c r="M752" s="7"/>
      <c r="N752" s="7"/>
      <c r="O752" s="7"/>
    </row>
    <row r="753" spans="1:15">
      <c r="A753" s="12"/>
      <c r="B753" s="9"/>
      <c r="C753" s="7"/>
      <c r="D753" s="7"/>
      <c r="E753" s="9"/>
      <c r="F753" s="7"/>
      <c r="G753" s="7"/>
      <c r="H753" s="7"/>
      <c r="I753" s="7"/>
      <c r="J753" s="9"/>
      <c r="K753" s="13"/>
      <c r="L753" s="7"/>
      <c r="M753" s="7"/>
      <c r="N753" s="7"/>
      <c r="O753" s="7"/>
    </row>
    <row r="754" spans="1:15">
      <c r="A754" s="12"/>
      <c r="B754" s="9"/>
      <c r="C754" s="7"/>
      <c r="D754" s="7"/>
      <c r="E754" s="9"/>
      <c r="F754" s="7"/>
      <c r="G754" s="7"/>
      <c r="H754" s="7"/>
      <c r="I754" s="7"/>
      <c r="J754" s="9"/>
      <c r="K754" s="13"/>
      <c r="L754" s="7"/>
      <c r="M754" s="7"/>
      <c r="N754" s="7"/>
      <c r="O754" s="7"/>
    </row>
    <row r="755" spans="1:15">
      <c r="A755" s="12"/>
      <c r="B755" s="9"/>
      <c r="C755" s="7"/>
      <c r="D755" s="7"/>
      <c r="E755" s="9"/>
      <c r="F755" s="7"/>
      <c r="G755" s="7"/>
      <c r="H755" s="7"/>
      <c r="I755" s="7"/>
      <c r="J755" s="9"/>
      <c r="K755" s="13"/>
      <c r="L755" s="7"/>
      <c r="M755" s="7"/>
      <c r="N755" s="7"/>
      <c r="O755" s="7"/>
    </row>
    <row r="756" spans="1:15">
      <c r="A756" s="12"/>
      <c r="B756" s="9"/>
      <c r="C756" s="7"/>
      <c r="D756" s="7"/>
      <c r="E756" s="9"/>
      <c r="F756" s="7"/>
      <c r="G756" s="7"/>
      <c r="H756" s="7"/>
      <c r="I756" s="7"/>
      <c r="J756" s="9"/>
      <c r="K756" s="13"/>
      <c r="L756" s="7"/>
      <c r="M756" s="7"/>
      <c r="N756" s="7"/>
      <c r="O756" s="7"/>
    </row>
    <row r="757" spans="1:15">
      <c r="A757" s="12"/>
      <c r="B757" s="9"/>
      <c r="C757" s="7"/>
      <c r="D757" s="7"/>
      <c r="E757" s="9"/>
      <c r="F757" s="7"/>
      <c r="G757" s="7"/>
      <c r="H757" s="7"/>
      <c r="I757" s="7"/>
      <c r="J757" s="9"/>
      <c r="K757" s="13"/>
      <c r="L757" s="7"/>
      <c r="M757" s="7"/>
      <c r="N757" s="7"/>
      <c r="O757" s="7"/>
    </row>
    <row r="758" spans="1:15">
      <c r="A758" s="12"/>
      <c r="B758" s="9"/>
      <c r="C758" s="7"/>
      <c r="D758" s="7"/>
      <c r="E758" s="9"/>
      <c r="F758" s="7"/>
      <c r="G758" s="7"/>
      <c r="H758" s="7"/>
      <c r="I758" s="7"/>
      <c r="J758" s="9"/>
      <c r="K758" s="13"/>
      <c r="L758" s="7"/>
      <c r="M758" s="7"/>
      <c r="N758" s="7"/>
      <c r="O758" s="7"/>
    </row>
    <row r="759" spans="1:15">
      <c r="A759" s="12"/>
      <c r="B759" s="9"/>
      <c r="C759" s="7"/>
      <c r="D759" s="7"/>
      <c r="E759" s="9"/>
      <c r="F759" s="7"/>
      <c r="G759" s="7"/>
      <c r="H759" s="7"/>
      <c r="I759" s="7"/>
      <c r="J759" s="9"/>
      <c r="K759" s="13"/>
      <c r="L759" s="7"/>
      <c r="M759" s="7"/>
      <c r="N759" s="7"/>
      <c r="O759" s="7"/>
    </row>
    <row r="760" spans="1:15">
      <c r="A760" s="12"/>
      <c r="B760" s="9"/>
      <c r="C760" s="7"/>
      <c r="D760" s="7"/>
      <c r="E760" s="9"/>
      <c r="F760" s="7"/>
      <c r="G760" s="7"/>
      <c r="H760" s="7"/>
      <c r="I760" s="7"/>
      <c r="J760" s="9"/>
      <c r="K760" s="13"/>
      <c r="L760" s="7"/>
      <c r="M760" s="7"/>
      <c r="N760" s="7"/>
      <c r="O760" s="7"/>
    </row>
    <row r="761" spans="1:15">
      <c r="A761" s="12"/>
      <c r="B761" s="9"/>
      <c r="C761" s="7"/>
      <c r="D761" s="7"/>
      <c r="E761" s="9"/>
      <c r="F761" s="7"/>
      <c r="G761" s="7"/>
      <c r="H761" s="7"/>
      <c r="I761" s="7"/>
      <c r="J761" s="9"/>
      <c r="K761" s="13"/>
      <c r="L761" s="7"/>
      <c r="M761" s="7"/>
      <c r="N761" s="7"/>
      <c r="O761" s="7"/>
    </row>
    <row r="762" spans="1:15">
      <c r="A762" s="12"/>
      <c r="B762" s="9"/>
      <c r="C762" s="7"/>
      <c r="D762" s="7"/>
      <c r="E762" s="9"/>
      <c r="F762" s="7"/>
      <c r="G762" s="7"/>
      <c r="H762" s="7"/>
      <c r="I762" s="7"/>
      <c r="J762" s="9"/>
      <c r="K762" s="13"/>
      <c r="L762" s="7"/>
      <c r="M762" s="7"/>
      <c r="N762" s="7"/>
      <c r="O762" s="7"/>
    </row>
    <row r="763" spans="1:15">
      <c r="A763" s="12"/>
      <c r="B763" s="9"/>
      <c r="C763" s="7"/>
      <c r="D763" s="7"/>
      <c r="E763" s="9"/>
      <c r="F763" s="7"/>
      <c r="G763" s="7"/>
      <c r="H763" s="7"/>
      <c r="I763" s="7"/>
      <c r="J763" s="9"/>
      <c r="K763" s="13"/>
      <c r="L763" s="7"/>
      <c r="M763" s="7"/>
      <c r="N763" s="7"/>
      <c r="O763" s="7"/>
    </row>
    <row r="764" spans="1:15">
      <c r="A764" s="12"/>
      <c r="B764" s="9"/>
      <c r="C764" s="7"/>
      <c r="D764" s="7"/>
      <c r="E764" s="9"/>
      <c r="F764" s="7"/>
      <c r="G764" s="7"/>
      <c r="H764" s="7"/>
      <c r="I764" s="7"/>
      <c r="J764" s="9"/>
      <c r="K764" s="13"/>
      <c r="L764" s="7"/>
      <c r="M764" s="7"/>
      <c r="N764" s="7"/>
      <c r="O764" s="7"/>
    </row>
    <row r="765" spans="1:15">
      <c r="A765" s="12"/>
      <c r="B765" s="9"/>
      <c r="C765" s="7"/>
      <c r="D765" s="7"/>
      <c r="E765" s="9"/>
      <c r="F765" s="7"/>
      <c r="G765" s="7"/>
      <c r="H765" s="7"/>
      <c r="I765" s="7"/>
      <c r="J765" s="9"/>
      <c r="K765" s="13"/>
      <c r="L765" s="7"/>
      <c r="M765" s="7"/>
      <c r="N765" s="7"/>
      <c r="O765" s="7"/>
    </row>
    <row r="766" spans="1:15">
      <c r="A766" s="12"/>
      <c r="B766" s="9"/>
      <c r="C766" s="7"/>
      <c r="D766" s="7"/>
      <c r="E766" s="9"/>
      <c r="F766" s="7"/>
      <c r="G766" s="7"/>
      <c r="H766" s="7"/>
      <c r="I766" s="7"/>
      <c r="J766" s="9"/>
      <c r="K766" s="13"/>
      <c r="L766" s="7"/>
      <c r="M766" s="7"/>
      <c r="N766" s="7"/>
      <c r="O766" s="7"/>
    </row>
    <row r="767" spans="1:15">
      <c r="A767" s="12"/>
      <c r="B767" s="9"/>
      <c r="C767" s="7"/>
      <c r="D767" s="7"/>
      <c r="E767" s="9"/>
      <c r="F767" s="7"/>
      <c r="G767" s="7"/>
      <c r="H767" s="7"/>
      <c r="I767" s="7"/>
      <c r="J767" s="9"/>
      <c r="K767" s="13"/>
      <c r="L767" s="7"/>
      <c r="M767" s="7"/>
      <c r="N767" s="7"/>
      <c r="O767" s="7"/>
    </row>
    <row r="768" spans="1:15">
      <c r="A768" s="12"/>
      <c r="B768" s="9"/>
      <c r="C768" s="7"/>
      <c r="D768" s="7"/>
      <c r="E768" s="9"/>
      <c r="F768" s="7"/>
      <c r="G768" s="7"/>
      <c r="H768" s="7"/>
      <c r="I768" s="7"/>
      <c r="J768" s="9"/>
      <c r="K768" s="13"/>
      <c r="L768" s="7"/>
      <c r="M768" s="7"/>
      <c r="N768" s="7"/>
      <c r="O768" s="7"/>
    </row>
    <row r="769" spans="1:15">
      <c r="A769" s="12"/>
      <c r="B769" s="9"/>
      <c r="C769" s="7"/>
      <c r="D769" s="7"/>
      <c r="E769" s="9"/>
      <c r="F769" s="7"/>
      <c r="G769" s="7"/>
      <c r="H769" s="7"/>
      <c r="I769" s="7"/>
      <c r="J769" s="9"/>
      <c r="K769" s="13"/>
      <c r="L769" s="7"/>
      <c r="M769" s="7"/>
      <c r="N769" s="7"/>
      <c r="O769" s="7"/>
    </row>
    <row r="770" spans="1:15">
      <c r="A770" s="12"/>
      <c r="B770" s="9"/>
      <c r="C770" s="7"/>
      <c r="D770" s="7"/>
      <c r="E770" s="9"/>
      <c r="F770" s="7"/>
      <c r="G770" s="7"/>
      <c r="H770" s="7"/>
      <c r="I770" s="7"/>
      <c r="J770" s="9"/>
      <c r="K770" s="13"/>
      <c r="L770" s="7"/>
      <c r="M770" s="7"/>
      <c r="N770" s="7"/>
      <c r="O770" s="7"/>
    </row>
    <row r="771" spans="1:15">
      <c r="A771" s="12"/>
      <c r="B771" s="9"/>
      <c r="C771" s="7"/>
      <c r="D771" s="7"/>
      <c r="E771" s="9"/>
      <c r="F771" s="7"/>
      <c r="G771" s="7"/>
      <c r="H771" s="7"/>
      <c r="I771" s="7"/>
      <c r="J771" s="9"/>
      <c r="K771" s="13"/>
      <c r="L771" s="7"/>
      <c r="M771" s="7"/>
      <c r="N771" s="7"/>
      <c r="O771" s="7"/>
    </row>
    <row r="772" spans="1:15">
      <c r="A772" s="12"/>
      <c r="B772" s="9"/>
      <c r="C772" s="7"/>
      <c r="D772" s="7"/>
      <c r="E772" s="9"/>
      <c r="F772" s="7"/>
      <c r="G772" s="7"/>
      <c r="H772" s="7"/>
      <c r="I772" s="7"/>
      <c r="J772" s="9"/>
      <c r="K772" s="13"/>
      <c r="L772" s="7"/>
      <c r="M772" s="7"/>
      <c r="N772" s="7"/>
      <c r="O772" s="7"/>
    </row>
    <row r="773" spans="1:15">
      <c r="A773" s="12"/>
      <c r="B773" s="9"/>
      <c r="C773" s="7"/>
      <c r="D773" s="7"/>
      <c r="E773" s="9"/>
      <c r="F773" s="7"/>
      <c r="G773" s="7"/>
      <c r="H773" s="7"/>
      <c r="I773" s="7"/>
      <c r="J773" s="9"/>
      <c r="K773" s="13"/>
      <c r="L773" s="7"/>
      <c r="M773" s="7"/>
      <c r="N773" s="7"/>
      <c r="O773" s="7"/>
    </row>
    <row r="774" spans="1:15">
      <c r="A774" s="12"/>
      <c r="B774" s="9"/>
      <c r="C774" s="7"/>
      <c r="D774" s="7"/>
      <c r="E774" s="9"/>
      <c r="F774" s="7"/>
      <c r="G774" s="7"/>
      <c r="H774" s="7"/>
      <c r="I774" s="7"/>
      <c r="J774" s="9"/>
      <c r="K774" s="13"/>
      <c r="L774" s="7"/>
      <c r="M774" s="7"/>
      <c r="N774" s="7"/>
      <c r="O774" s="7"/>
    </row>
    <row r="775" spans="1:15">
      <c r="A775" s="12"/>
      <c r="B775" s="9"/>
      <c r="C775" s="7"/>
      <c r="D775" s="7"/>
      <c r="E775" s="9"/>
      <c r="F775" s="7"/>
      <c r="G775" s="7"/>
      <c r="H775" s="7"/>
      <c r="I775" s="7"/>
      <c r="J775" s="9"/>
      <c r="K775" s="13"/>
      <c r="L775" s="7"/>
      <c r="M775" s="7"/>
      <c r="N775" s="7"/>
      <c r="O775" s="7"/>
    </row>
    <row r="776" spans="1:15">
      <c r="A776" s="12"/>
      <c r="B776" s="9"/>
      <c r="C776" s="7"/>
      <c r="D776" s="7"/>
      <c r="E776" s="9"/>
      <c r="F776" s="7"/>
      <c r="G776" s="7"/>
      <c r="H776" s="7"/>
      <c r="I776" s="7"/>
      <c r="J776" s="9"/>
      <c r="K776" s="13"/>
      <c r="L776" s="7"/>
      <c r="M776" s="7"/>
      <c r="N776" s="7"/>
      <c r="O776" s="7"/>
    </row>
    <row r="777" spans="1:15">
      <c r="A777" s="12"/>
      <c r="B777" s="9"/>
      <c r="C777" s="7"/>
      <c r="D777" s="7"/>
      <c r="E777" s="9"/>
      <c r="F777" s="7"/>
      <c r="G777" s="7"/>
      <c r="H777" s="7"/>
      <c r="I777" s="7"/>
      <c r="J777" s="9"/>
      <c r="K777" s="13"/>
      <c r="L777" s="7"/>
      <c r="M777" s="7"/>
      <c r="N777" s="7"/>
      <c r="O777" s="7"/>
    </row>
    <row r="778" spans="1:15">
      <c r="A778" s="12"/>
      <c r="B778" s="9"/>
      <c r="C778" s="7"/>
      <c r="D778" s="7"/>
      <c r="E778" s="9"/>
      <c r="F778" s="7"/>
      <c r="G778" s="7"/>
      <c r="H778" s="7"/>
      <c r="I778" s="7"/>
      <c r="J778" s="9"/>
      <c r="K778" s="13"/>
      <c r="L778" s="7"/>
      <c r="M778" s="7"/>
      <c r="N778" s="7"/>
      <c r="O778" s="7"/>
    </row>
    <row r="779" spans="1:15">
      <c r="A779" s="12"/>
      <c r="B779" s="9"/>
      <c r="C779" s="7"/>
      <c r="D779" s="7"/>
      <c r="E779" s="9"/>
      <c r="F779" s="7"/>
      <c r="G779" s="7"/>
      <c r="H779" s="7"/>
      <c r="I779" s="7"/>
      <c r="J779" s="9"/>
      <c r="K779" s="13"/>
      <c r="L779" s="7"/>
      <c r="M779" s="7"/>
      <c r="N779" s="7"/>
      <c r="O779" s="7"/>
    </row>
    <row r="780" spans="1:15">
      <c r="A780" s="12"/>
      <c r="B780" s="9"/>
      <c r="C780" s="7"/>
      <c r="D780" s="7"/>
      <c r="E780" s="9"/>
      <c r="F780" s="7"/>
      <c r="G780" s="7"/>
      <c r="H780" s="7"/>
      <c r="I780" s="7"/>
      <c r="J780" s="9"/>
      <c r="K780" s="13"/>
      <c r="L780" s="7"/>
      <c r="M780" s="7"/>
      <c r="N780" s="7"/>
      <c r="O780" s="7"/>
    </row>
    <row r="781" spans="1:15">
      <c r="A781" s="12"/>
      <c r="B781" s="9"/>
      <c r="C781" s="7"/>
      <c r="D781" s="7"/>
      <c r="E781" s="9"/>
      <c r="F781" s="7"/>
      <c r="G781" s="7"/>
      <c r="H781" s="7"/>
      <c r="I781" s="7"/>
      <c r="J781" s="9"/>
      <c r="K781" s="13"/>
      <c r="L781" s="7"/>
      <c r="M781" s="7"/>
      <c r="N781" s="7"/>
      <c r="O781" s="7"/>
    </row>
    <row r="782" spans="1:15">
      <c r="A782" s="12"/>
      <c r="B782" s="9"/>
      <c r="C782" s="7"/>
      <c r="D782" s="7"/>
      <c r="E782" s="9"/>
      <c r="F782" s="7"/>
      <c r="G782" s="7"/>
      <c r="H782" s="7"/>
      <c r="I782" s="7"/>
      <c r="J782" s="9"/>
      <c r="K782" s="13"/>
      <c r="L782" s="7"/>
      <c r="M782" s="7"/>
      <c r="N782" s="7"/>
      <c r="O782" s="7"/>
    </row>
    <row r="783" spans="1:15">
      <c r="A783" s="12"/>
      <c r="B783" s="9"/>
      <c r="C783" s="7"/>
      <c r="D783" s="7"/>
      <c r="E783" s="9"/>
      <c r="F783" s="7"/>
      <c r="G783" s="7"/>
      <c r="H783" s="7"/>
      <c r="I783" s="7"/>
      <c r="J783" s="9"/>
      <c r="K783" s="13"/>
      <c r="L783" s="7"/>
      <c r="M783" s="7"/>
      <c r="N783" s="7"/>
      <c r="O783" s="7"/>
    </row>
    <row r="784" spans="1:15">
      <c r="A784" s="12"/>
      <c r="B784" s="9"/>
      <c r="C784" s="7"/>
      <c r="D784" s="7"/>
      <c r="E784" s="9"/>
      <c r="F784" s="7"/>
      <c r="G784" s="7"/>
      <c r="H784" s="7"/>
      <c r="I784" s="7"/>
      <c r="J784" s="9"/>
      <c r="K784" s="13"/>
      <c r="L784" s="7"/>
      <c r="M784" s="7"/>
      <c r="N784" s="7"/>
      <c r="O784" s="7"/>
    </row>
    <row r="785" spans="1:15">
      <c r="A785" s="12"/>
      <c r="B785" s="9"/>
      <c r="C785" s="7"/>
      <c r="D785" s="7"/>
      <c r="E785" s="9"/>
      <c r="F785" s="7"/>
      <c r="G785" s="7"/>
      <c r="H785" s="7"/>
      <c r="I785" s="7"/>
      <c r="J785" s="9"/>
      <c r="K785" s="13"/>
      <c r="L785" s="7"/>
      <c r="M785" s="7"/>
      <c r="N785" s="7"/>
      <c r="O785" s="7"/>
    </row>
    <row r="786" spans="1:15">
      <c r="A786" s="12"/>
      <c r="B786" s="9"/>
      <c r="C786" s="7"/>
      <c r="D786" s="7"/>
      <c r="E786" s="9"/>
      <c r="F786" s="7"/>
      <c r="G786" s="7"/>
      <c r="H786" s="7"/>
      <c r="I786" s="7"/>
      <c r="J786" s="9"/>
      <c r="K786" s="13"/>
      <c r="L786" s="7"/>
      <c r="M786" s="7"/>
      <c r="N786" s="7"/>
      <c r="O786" s="7"/>
    </row>
    <row r="787" spans="1:15">
      <c r="A787" s="12"/>
      <c r="B787" s="9"/>
      <c r="C787" s="7"/>
      <c r="D787" s="7"/>
      <c r="E787" s="9"/>
      <c r="F787" s="7"/>
      <c r="G787" s="7"/>
      <c r="H787" s="7"/>
      <c r="I787" s="7"/>
      <c r="J787" s="9"/>
      <c r="K787" s="13"/>
      <c r="L787" s="7"/>
      <c r="M787" s="7"/>
      <c r="N787" s="7"/>
      <c r="O787" s="7"/>
    </row>
    <row r="788" spans="1:15">
      <c r="A788" s="12"/>
      <c r="B788" s="9"/>
      <c r="C788" s="7"/>
      <c r="D788" s="7"/>
      <c r="E788" s="9"/>
      <c r="F788" s="7"/>
      <c r="G788" s="7"/>
      <c r="H788" s="7"/>
      <c r="I788" s="7"/>
      <c r="J788" s="9"/>
      <c r="K788" s="13"/>
      <c r="L788" s="7"/>
      <c r="M788" s="7"/>
      <c r="N788" s="7"/>
      <c r="O788" s="7"/>
    </row>
    <row r="789" spans="1:15">
      <c r="A789" s="12"/>
      <c r="B789" s="9"/>
      <c r="C789" s="7"/>
      <c r="D789" s="7"/>
      <c r="E789" s="9"/>
      <c r="F789" s="7"/>
      <c r="G789" s="7"/>
      <c r="H789" s="7"/>
      <c r="I789" s="7"/>
      <c r="J789" s="9"/>
      <c r="K789" s="13"/>
      <c r="L789" s="7"/>
      <c r="M789" s="7"/>
      <c r="N789" s="7"/>
      <c r="O789" s="7"/>
    </row>
    <row r="790" spans="1:15">
      <c r="A790" s="12"/>
      <c r="B790" s="9"/>
      <c r="C790" s="7"/>
      <c r="D790" s="7"/>
      <c r="E790" s="9"/>
      <c r="F790" s="7"/>
      <c r="G790" s="7"/>
      <c r="H790" s="7"/>
      <c r="I790" s="7"/>
      <c r="J790" s="9"/>
      <c r="K790" s="13"/>
      <c r="L790" s="7"/>
      <c r="M790" s="7"/>
      <c r="N790" s="7"/>
      <c r="O790" s="7"/>
    </row>
    <row r="791" spans="1:15">
      <c r="A791" s="12"/>
      <c r="B791" s="9"/>
      <c r="C791" s="7"/>
      <c r="D791" s="7"/>
      <c r="E791" s="9"/>
      <c r="F791" s="7"/>
      <c r="G791" s="7"/>
      <c r="H791" s="7"/>
      <c r="I791" s="7"/>
      <c r="J791" s="9"/>
      <c r="K791" s="13"/>
      <c r="L791" s="7"/>
      <c r="M791" s="7"/>
      <c r="N791" s="7"/>
      <c r="O791" s="7"/>
    </row>
    <row r="792" spans="1:15">
      <c r="A792" s="12"/>
      <c r="B792" s="9"/>
      <c r="C792" s="7"/>
      <c r="D792" s="7"/>
      <c r="E792" s="9"/>
      <c r="F792" s="7"/>
      <c r="G792" s="7"/>
      <c r="H792" s="7"/>
      <c r="I792" s="7"/>
      <c r="J792" s="9"/>
      <c r="K792" s="13"/>
      <c r="L792" s="7"/>
      <c r="M792" s="7"/>
      <c r="N792" s="7"/>
      <c r="O792" s="7"/>
    </row>
    <row r="793" spans="1:15">
      <c r="A793" s="12"/>
      <c r="B793" s="9"/>
      <c r="C793" s="7"/>
      <c r="D793" s="7"/>
      <c r="E793" s="9"/>
      <c r="F793" s="7"/>
      <c r="G793" s="7"/>
      <c r="H793" s="7"/>
      <c r="I793" s="7"/>
      <c r="J793" s="9"/>
      <c r="K793" s="13"/>
      <c r="L793" s="7"/>
      <c r="M793" s="7"/>
      <c r="N793" s="7"/>
      <c r="O793" s="7"/>
    </row>
    <row r="794" spans="1:15">
      <c r="A794" s="12"/>
      <c r="B794" s="9"/>
      <c r="C794" s="7"/>
      <c r="D794" s="7"/>
      <c r="E794" s="9"/>
      <c r="F794" s="7"/>
      <c r="G794" s="7"/>
      <c r="H794" s="7"/>
      <c r="I794" s="7"/>
      <c r="J794" s="9"/>
      <c r="K794" s="13"/>
      <c r="L794" s="7"/>
      <c r="M794" s="7"/>
      <c r="N794" s="7"/>
      <c r="O794" s="7"/>
    </row>
    <row r="795" spans="1:15">
      <c r="A795" s="12"/>
      <c r="B795" s="9"/>
      <c r="C795" s="7"/>
      <c r="D795" s="7"/>
      <c r="E795" s="9"/>
      <c r="F795" s="7"/>
      <c r="G795" s="7"/>
      <c r="H795" s="7"/>
      <c r="I795" s="7"/>
      <c r="J795" s="9"/>
      <c r="K795" s="13"/>
      <c r="L795" s="7"/>
      <c r="M795" s="7"/>
      <c r="N795" s="7"/>
      <c r="O795" s="7"/>
    </row>
    <row r="796" spans="1:15">
      <c r="A796" s="12"/>
      <c r="B796" s="9"/>
      <c r="C796" s="7"/>
      <c r="D796" s="7"/>
      <c r="E796" s="9"/>
      <c r="F796" s="7"/>
      <c r="G796" s="7"/>
      <c r="H796" s="7"/>
      <c r="I796" s="7"/>
      <c r="J796" s="9"/>
      <c r="K796" s="13"/>
      <c r="L796" s="7"/>
      <c r="M796" s="7"/>
      <c r="N796" s="7"/>
      <c r="O796" s="7"/>
    </row>
    <row r="797" spans="1:15">
      <c r="A797" s="12"/>
      <c r="B797" s="9"/>
      <c r="C797" s="7"/>
      <c r="D797" s="7"/>
      <c r="E797" s="9"/>
      <c r="F797" s="7"/>
      <c r="G797" s="7"/>
      <c r="H797" s="7"/>
      <c r="I797" s="7"/>
      <c r="J797" s="9"/>
      <c r="K797" s="13"/>
      <c r="L797" s="7"/>
      <c r="M797" s="7"/>
      <c r="N797" s="7"/>
      <c r="O797" s="7"/>
    </row>
    <row r="798" spans="1:15">
      <c r="A798" s="12"/>
      <c r="B798" s="9"/>
      <c r="C798" s="7"/>
      <c r="D798" s="7"/>
      <c r="E798" s="9"/>
      <c r="F798" s="7"/>
      <c r="G798" s="7"/>
      <c r="H798" s="7"/>
      <c r="I798" s="7"/>
      <c r="J798" s="9"/>
      <c r="K798" s="13"/>
      <c r="L798" s="7"/>
      <c r="M798" s="7"/>
      <c r="N798" s="7"/>
      <c r="O798" s="7"/>
    </row>
    <row r="799" spans="1:15">
      <c r="A799" s="12"/>
      <c r="B799" s="9"/>
      <c r="C799" s="7"/>
      <c r="D799" s="7"/>
      <c r="E799" s="9"/>
      <c r="F799" s="7"/>
      <c r="G799" s="7"/>
      <c r="H799" s="7"/>
      <c r="I799" s="7"/>
      <c r="J799" s="9"/>
      <c r="K799" s="13"/>
      <c r="L799" s="7"/>
      <c r="M799" s="7"/>
      <c r="N799" s="7"/>
      <c r="O799" s="7"/>
    </row>
    <row r="800" spans="1:15">
      <c r="A800" s="12"/>
      <c r="B800" s="9"/>
      <c r="C800" s="7"/>
      <c r="D800" s="7"/>
      <c r="E800" s="9"/>
      <c r="F800" s="7"/>
      <c r="G800" s="7"/>
      <c r="H800" s="7"/>
      <c r="I800" s="7"/>
      <c r="J800" s="9"/>
      <c r="K800" s="13"/>
      <c r="L800" s="7"/>
      <c r="M800" s="7"/>
      <c r="N800" s="7"/>
      <c r="O800" s="7"/>
    </row>
    <row r="801" spans="1:15">
      <c r="A801" s="12"/>
      <c r="B801" s="9"/>
      <c r="C801" s="7"/>
      <c r="D801" s="7"/>
      <c r="E801" s="9"/>
      <c r="F801" s="7"/>
      <c r="G801" s="7"/>
      <c r="H801" s="7"/>
      <c r="I801" s="7"/>
      <c r="J801" s="9"/>
      <c r="K801" s="13"/>
      <c r="L801" s="7"/>
      <c r="M801" s="7"/>
      <c r="N801" s="7"/>
      <c r="O801" s="7"/>
    </row>
    <row r="802" spans="1:15">
      <c r="A802" s="12"/>
      <c r="B802" s="9"/>
      <c r="C802" s="7"/>
      <c r="D802" s="7"/>
      <c r="E802" s="9"/>
      <c r="F802" s="7"/>
      <c r="G802" s="7"/>
      <c r="H802" s="7"/>
      <c r="I802" s="7"/>
      <c r="J802" s="9"/>
      <c r="K802" s="13"/>
      <c r="L802" s="7"/>
      <c r="M802" s="7"/>
      <c r="N802" s="7"/>
      <c r="O802" s="7"/>
    </row>
    <row r="803" spans="1:15">
      <c r="A803" s="12"/>
      <c r="B803" s="9"/>
      <c r="C803" s="7"/>
      <c r="D803" s="7"/>
      <c r="E803" s="9"/>
      <c r="F803" s="7"/>
      <c r="G803" s="7"/>
      <c r="H803" s="7"/>
      <c r="I803" s="7"/>
      <c r="J803" s="9"/>
      <c r="K803" s="13"/>
      <c r="L803" s="7"/>
      <c r="M803" s="7"/>
      <c r="N803" s="7"/>
      <c r="O803" s="7"/>
    </row>
    <row r="804" spans="1:15">
      <c r="A804" s="12"/>
      <c r="B804" s="9"/>
      <c r="C804" s="7"/>
      <c r="D804" s="7"/>
      <c r="E804" s="9"/>
      <c r="F804" s="7"/>
      <c r="G804" s="7"/>
      <c r="H804" s="7"/>
      <c r="I804" s="7"/>
      <c r="J804" s="9"/>
      <c r="K804" s="13"/>
      <c r="L804" s="7"/>
      <c r="M804" s="7"/>
      <c r="N804" s="7"/>
      <c r="O804" s="7"/>
    </row>
    <row r="805" spans="1:15">
      <c r="A805" s="12"/>
      <c r="B805" s="9"/>
      <c r="C805" s="7"/>
      <c r="D805" s="7"/>
      <c r="E805" s="9"/>
      <c r="F805" s="7"/>
      <c r="G805" s="7"/>
      <c r="H805" s="7"/>
      <c r="I805" s="7"/>
      <c r="J805" s="9"/>
      <c r="K805" s="13"/>
      <c r="L805" s="7"/>
      <c r="M805" s="7"/>
      <c r="N805" s="7"/>
      <c r="O805" s="7"/>
    </row>
    <row r="806" spans="1:15">
      <c r="A806" s="12"/>
      <c r="B806" s="9"/>
      <c r="C806" s="7"/>
      <c r="D806" s="7"/>
      <c r="E806" s="9"/>
      <c r="F806" s="7"/>
      <c r="G806" s="7"/>
      <c r="H806" s="7"/>
      <c r="I806" s="7"/>
      <c r="J806" s="9"/>
      <c r="K806" s="13"/>
      <c r="L806" s="7"/>
      <c r="M806" s="7"/>
      <c r="N806" s="7"/>
      <c r="O806" s="7"/>
    </row>
    <row r="807" spans="1:15">
      <c r="A807" s="12"/>
      <c r="B807" s="9"/>
      <c r="C807" s="7"/>
      <c r="D807" s="7"/>
      <c r="E807" s="9"/>
      <c r="F807" s="7"/>
      <c r="G807" s="7"/>
      <c r="H807" s="7"/>
      <c r="I807" s="7"/>
      <c r="J807" s="9"/>
      <c r="K807" s="13"/>
      <c r="L807" s="7"/>
      <c r="M807" s="7"/>
      <c r="N807" s="7"/>
      <c r="O807" s="7"/>
    </row>
    <row r="808" spans="1:15">
      <c r="A808" s="12"/>
      <c r="B808" s="9"/>
      <c r="C808" s="7"/>
      <c r="D808" s="7"/>
      <c r="E808" s="9"/>
      <c r="F808" s="7"/>
      <c r="G808" s="7"/>
      <c r="H808" s="7"/>
      <c r="I808" s="7"/>
      <c r="J808" s="9"/>
      <c r="K808" s="13"/>
      <c r="L808" s="7"/>
      <c r="M808" s="7"/>
      <c r="N808" s="7"/>
      <c r="O808" s="7"/>
    </row>
    <row r="809" spans="1:15">
      <c r="A809" s="12"/>
      <c r="B809" s="9"/>
      <c r="C809" s="7"/>
      <c r="D809" s="7"/>
      <c r="E809" s="9"/>
      <c r="F809" s="7"/>
      <c r="G809" s="7"/>
      <c r="H809" s="7"/>
      <c r="I809" s="7"/>
      <c r="J809" s="9"/>
      <c r="K809" s="13"/>
      <c r="L809" s="7"/>
      <c r="M809" s="7"/>
      <c r="N809" s="7"/>
      <c r="O809" s="7"/>
    </row>
    <row r="810" spans="1:15">
      <c r="A810" s="12"/>
      <c r="B810" s="9"/>
      <c r="C810" s="7"/>
      <c r="D810" s="7"/>
      <c r="E810" s="9"/>
      <c r="F810" s="7"/>
      <c r="G810" s="7"/>
      <c r="H810" s="7"/>
      <c r="I810" s="7"/>
      <c r="J810" s="9"/>
      <c r="K810" s="13"/>
      <c r="L810" s="7"/>
      <c r="M810" s="7"/>
      <c r="N810" s="7"/>
      <c r="O810" s="7"/>
    </row>
    <row r="811" spans="1:15">
      <c r="A811" s="12"/>
      <c r="B811" s="9"/>
      <c r="C811" s="7"/>
      <c r="D811" s="7"/>
      <c r="E811" s="9"/>
      <c r="F811" s="7"/>
      <c r="G811" s="7"/>
      <c r="H811" s="7"/>
      <c r="I811" s="7"/>
      <c r="J811" s="9"/>
      <c r="K811" s="13"/>
      <c r="L811" s="7"/>
      <c r="M811" s="7"/>
      <c r="N811" s="7"/>
      <c r="O811" s="7"/>
    </row>
    <row r="812" spans="1:15">
      <c r="A812" s="12"/>
      <c r="B812" s="9"/>
      <c r="C812" s="7"/>
      <c r="D812" s="7"/>
      <c r="E812" s="9"/>
      <c r="F812" s="7"/>
      <c r="G812" s="7"/>
      <c r="H812" s="7"/>
      <c r="I812" s="7"/>
      <c r="J812" s="9"/>
      <c r="K812" s="13"/>
      <c r="L812" s="7"/>
      <c r="M812" s="7"/>
      <c r="N812" s="7"/>
      <c r="O812" s="7"/>
    </row>
    <row r="813" spans="1:15">
      <c r="A813" s="12"/>
      <c r="B813" s="9"/>
      <c r="C813" s="7"/>
      <c r="D813" s="7"/>
      <c r="E813" s="9"/>
      <c r="F813" s="7"/>
      <c r="G813" s="7"/>
      <c r="H813" s="7"/>
      <c r="I813" s="7"/>
      <c r="J813" s="9"/>
      <c r="K813" s="13"/>
      <c r="L813" s="7"/>
      <c r="M813" s="7"/>
      <c r="N813" s="7"/>
      <c r="O813" s="7"/>
    </row>
    <row r="814" spans="1:15">
      <c r="A814" s="12"/>
      <c r="B814" s="9"/>
      <c r="C814" s="7"/>
      <c r="D814" s="7"/>
      <c r="E814" s="9"/>
      <c r="F814" s="7"/>
      <c r="G814" s="7"/>
      <c r="H814" s="7"/>
      <c r="I814" s="7"/>
      <c r="J814" s="9"/>
      <c r="K814" s="13"/>
      <c r="L814" s="7"/>
      <c r="M814" s="7"/>
      <c r="N814" s="7"/>
      <c r="O814" s="7"/>
    </row>
    <row r="815" spans="1:15">
      <c r="A815" s="12"/>
      <c r="B815" s="9"/>
      <c r="C815" s="7"/>
      <c r="D815" s="7"/>
      <c r="E815" s="9"/>
      <c r="F815" s="7"/>
      <c r="G815" s="7"/>
      <c r="H815" s="7"/>
      <c r="I815" s="7"/>
      <c r="J815" s="9"/>
      <c r="K815" s="13"/>
      <c r="L815" s="7"/>
      <c r="M815" s="7"/>
      <c r="N815" s="7"/>
      <c r="O815" s="7"/>
    </row>
    <row r="816" spans="1:15">
      <c r="A816" s="12"/>
      <c r="B816" s="9"/>
      <c r="C816" s="7"/>
      <c r="D816" s="7"/>
      <c r="E816" s="9"/>
      <c r="F816" s="7"/>
      <c r="G816" s="7"/>
      <c r="H816" s="7"/>
      <c r="I816" s="7"/>
      <c r="J816" s="9"/>
      <c r="K816" s="13"/>
      <c r="L816" s="7"/>
      <c r="M816" s="7"/>
      <c r="N816" s="7"/>
      <c r="O816" s="7"/>
    </row>
    <row r="817" spans="1:15">
      <c r="A817" s="12"/>
      <c r="B817" s="9"/>
      <c r="C817" s="7"/>
      <c r="D817" s="7"/>
      <c r="E817" s="9"/>
      <c r="F817" s="7"/>
      <c r="G817" s="7"/>
      <c r="H817" s="7"/>
      <c r="I817" s="7"/>
      <c r="J817" s="9"/>
      <c r="K817" s="13"/>
      <c r="L817" s="7"/>
      <c r="M817" s="7"/>
      <c r="N817" s="7"/>
      <c r="O817" s="7"/>
    </row>
    <row r="818" spans="1:15">
      <c r="A818" s="12"/>
      <c r="B818" s="9"/>
      <c r="C818" s="7"/>
      <c r="D818" s="7"/>
      <c r="E818" s="9"/>
      <c r="F818" s="7"/>
      <c r="G818" s="7"/>
      <c r="H818" s="7"/>
      <c r="I818" s="7"/>
      <c r="J818" s="9"/>
      <c r="K818" s="13"/>
      <c r="L818" s="7"/>
      <c r="M818" s="7"/>
      <c r="N818" s="7"/>
      <c r="O818" s="7"/>
    </row>
    <row r="819" spans="1:15">
      <c r="A819" s="12"/>
      <c r="B819" s="9"/>
      <c r="C819" s="7"/>
      <c r="D819" s="7"/>
      <c r="E819" s="9"/>
      <c r="F819" s="7"/>
      <c r="G819" s="7"/>
      <c r="H819" s="7"/>
      <c r="I819" s="7"/>
      <c r="J819" s="9"/>
      <c r="K819" s="13"/>
      <c r="L819" s="7"/>
      <c r="M819" s="7"/>
      <c r="N819" s="7"/>
      <c r="O819" s="7"/>
    </row>
    <row r="820" spans="1:15">
      <c r="A820" s="12"/>
      <c r="B820" s="9"/>
      <c r="C820" s="7"/>
      <c r="D820" s="7"/>
      <c r="E820" s="9"/>
      <c r="F820" s="7"/>
      <c r="G820" s="7"/>
      <c r="H820" s="7"/>
      <c r="I820" s="7"/>
      <c r="J820" s="9"/>
      <c r="K820" s="13"/>
      <c r="L820" s="7"/>
      <c r="M820" s="7"/>
      <c r="N820" s="7"/>
      <c r="O820" s="7"/>
    </row>
    <row r="821" spans="1:15">
      <c r="A821" s="12"/>
      <c r="B821" s="9"/>
      <c r="C821" s="7"/>
      <c r="D821" s="7"/>
      <c r="E821" s="9"/>
      <c r="F821" s="7"/>
      <c r="G821" s="7"/>
      <c r="H821" s="7"/>
      <c r="I821" s="7"/>
      <c r="J821" s="9"/>
      <c r="K821" s="13"/>
      <c r="L821" s="7"/>
      <c r="M821" s="7"/>
      <c r="N821" s="7"/>
      <c r="O821" s="7"/>
    </row>
    <row r="822" spans="1:15">
      <c r="A822" s="12"/>
      <c r="B822" s="9"/>
      <c r="C822" s="7"/>
      <c r="D822" s="7"/>
      <c r="E822" s="9"/>
      <c r="F822" s="7"/>
      <c r="G822" s="7"/>
      <c r="H822" s="7"/>
      <c r="I822" s="7"/>
      <c r="J822" s="9"/>
      <c r="K822" s="13"/>
      <c r="L822" s="7"/>
      <c r="M822" s="7"/>
      <c r="N822" s="7"/>
      <c r="O822" s="7"/>
    </row>
    <row r="823" spans="1:15">
      <c r="A823" s="12"/>
      <c r="B823" s="9"/>
      <c r="C823" s="7"/>
      <c r="D823" s="7"/>
      <c r="E823" s="9"/>
      <c r="F823" s="7"/>
      <c r="G823" s="7"/>
      <c r="H823" s="7"/>
      <c r="I823" s="7"/>
      <c r="J823" s="9"/>
      <c r="K823" s="13"/>
      <c r="L823" s="7"/>
      <c r="M823" s="7"/>
    </row>
    <row r="824" spans="1:15">
      <c r="A824" s="12"/>
      <c r="B824" s="9"/>
      <c r="C824" s="7"/>
      <c r="D824" s="7"/>
      <c r="E824" s="9"/>
      <c r="F824" s="7"/>
      <c r="G824" s="7"/>
      <c r="H824" s="7"/>
      <c r="I824" s="7"/>
      <c r="J824" s="9"/>
      <c r="K824" s="13"/>
      <c r="L824" s="7"/>
      <c r="M824" s="7"/>
    </row>
    <row r="825" spans="1:15">
      <c r="A825" s="12"/>
      <c r="B825" s="9"/>
      <c r="C825" s="7"/>
      <c r="D825" s="7"/>
      <c r="E825" s="9"/>
      <c r="F825" s="7"/>
      <c r="G825" s="7"/>
      <c r="H825" s="7"/>
      <c r="I825" s="7"/>
      <c r="J825" s="9"/>
      <c r="K825" s="13"/>
      <c r="L825" s="7"/>
      <c r="M825" s="7"/>
    </row>
    <row r="826" spans="1:15">
      <c r="A826" s="12"/>
      <c r="B826" s="9"/>
      <c r="C826" s="7"/>
      <c r="D826" s="7"/>
      <c r="E826" s="9"/>
      <c r="F826" s="7"/>
      <c r="G826" s="7"/>
      <c r="H826" s="7"/>
      <c r="I826" s="7"/>
      <c r="J826" s="9"/>
      <c r="K826" s="13"/>
      <c r="L826" s="7"/>
      <c r="M826" s="7"/>
    </row>
    <row r="827" spans="1:15">
      <c r="A827" s="12"/>
      <c r="B827" s="9"/>
      <c r="C827" s="7"/>
      <c r="D827" s="7"/>
      <c r="E827" s="9"/>
      <c r="F827" s="7"/>
      <c r="G827" s="7"/>
      <c r="H827" s="7"/>
      <c r="I827" s="7"/>
      <c r="J827" s="9"/>
      <c r="K827" s="13"/>
      <c r="L827" s="7"/>
      <c r="M827" s="7"/>
    </row>
    <row r="828" spans="1:15">
      <c r="A828" s="12"/>
      <c r="B828" s="9"/>
      <c r="C828" s="7"/>
      <c r="D828" s="7"/>
      <c r="E828" s="9"/>
      <c r="F828" s="7"/>
      <c r="G828" s="7"/>
      <c r="H828" s="7"/>
      <c r="I828" s="7"/>
      <c r="J828" s="9"/>
      <c r="K828" s="13"/>
      <c r="L828" s="7"/>
      <c r="M828" s="7"/>
    </row>
    <row r="829" spans="1:15">
      <c r="A829" s="12"/>
      <c r="B829" s="9"/>
      <c r="C829" s="7"/>
      <c r="D829" s="7"/>
      <c r="E829" s="9"/>
      <c r="F829" s="7"/>
      <c r="G829" s="7"/>
      <c r="H829" s="7"/>
      <c r="I829" s="7"/>
      <c r="J829" s="9"/>
      <c r="K829" s="13"/>
      <c r="L829" s="7"/>
      <c r="M829" s="7"/>
    </row>
    <row r="830" spans="1:15">
      <c r="A830" s="12"/>
      <c r="B830" s="9"/>
      <c r="C830" s="7"/>
      <c r="D830" s="7"/>
      <c r="E830" s="9"/>
      <c r="F830" s="7"/>
      <c r="G830" s="7"/>
      <c r="H830" s="7"/>
      <c r="I830" s="7"/>
      <c r="J830" s="9"/>
      <c r="K830" s="13"/>
      <c r="L830" s="7"/>
      <c r="M830" s="7"/>
    </row>
    <row r="831" spans="1:15">
      <c r="A831" s="12"/>
      <c r="B831" s="9"/>
      <c r="C831" s="7"/>
      <c r="D831" s="7"/>
      <c r="E831" s="9"/>
      <c r="F831" s="7"/>
      <c r="G831" s="7"/>
      <c r="H831" s="7"/>
      <c r="I831" s="7"/>
      <c r="J831" s="9"/>
      <c r="K831" s="13"/>
      <c r="L831" s="7"/>
      <c r="M831" s="7"/>
    </row>
    <row r="832" spans="1:15">
      <c r="A832" s="12"/>
      <c r="B832" s="9"/>
      <c r="C832" s="7"/>
      <c r="D832" s="7"/>
      <c r="E832" s="9"/>
      <c r="F832" s="7"/>
      <c r="G832" s="7"/>
      <c r="H832" s="7"/>
      <c r="I832" s="7"/>
      <c r="J832" s="9"/>
      <c r="K832" s="13"/>
      <c r="L832" s="7"/>
      <c r="M832" s="7"/>
    </row>
    <row r="833" spans="1:13">
      <c r="A833" s="12"/>
      <c r="B833" s="9"/>
      <c r="C833" s="7"/>
      <c r="D833" s="7"/>
      <c r="E833" s="9"/>
      <c r="F833" s="7"/>
      <c r="G833" s="7"/>
      <c r="H833" s="7"/>
      <c r="I833" s="7"/>
      <c r="J833" s="9"/>
      <c r="K833" s="13"/>
      <c r="L833" s="7"/>
      <c r="M833" s="7"/>
    </row>
    <row r="834" spans="1:13">
      <c r="A834" s="12"/>
      <c r="B834" s="9"/>
      <c r="C834" s="7"/>
      <c r="D834" s="7"/>
      <c r="E834" s="9"/>
      <c r="F834" s="7"/>
      <c r="G834" s="7"/>
      <c r="H834" s="7"/>
      <c r="I834" s="7"/>
      <c r="J834" s="9"/>
      <c r="K834" s="13"/>
      <c r="L834" s="7"/>
      <c r="M834" s="7"/>
    </row>
    <row r="835" spans="1:13">
      <c r="A835" s="12"/>
      <c r="B835" s="9"/>
      <c r="C835" s="7"/>
      <c r="D835" s="7"/>
      <c r="E835" s="9"/>
      <c r="F835" s="7"/>
      <c r="G835" s="7"/>
      <c r="H835" s="7"/>
      <c r="I835" s="7"/>
      <c r="J835" s="9"/>
      <c r="K835" s="13"/>
      <c r="L835" s="7"/>
      <c r="M835" s="7"/>
    </row>
    <row r="836" spans="1:13">
      <c r="A836" s="12"/>
      <c r="B836" s="9"/>
      <c r="C836" s="7"/>
      <c r="D836" s="7"/>
      <c r="E836" s="9"/>
      <c r="F836" s="7"/>
      <c r="G836" s="7"/>
      <c r="H836" s="7"/>
      <c r="I836" s="7"/>
      <c r="J836" s="9"/>
      <c r="K836" s="13"/>
      <c r="L836" s="7"/>
      <c r="M836" s="7"/>
    </row>
    <row r="837" spans="1:13">
      <c r="A837" s="12"/>
      <c r="B837" s="9"/>
      <c r="C837" s="7"/>
      <c r="D837" s="7"/>
      <c r="E837" s="9"/>
      <c r="F837" s="7"/>
      <c r="G837" s="7"/>
      <c r="H837" s="7"/>
      <c r="I837" s="7"/>
      <c r="J837" s="9"/>
      <c r="K837" s="13"/>
      <c r="L837" s="7"/>
      <c r="M837" s="7"/>
    </row>
    <row r="838" spans="1:13">
      <c r="A838" s="12"/>
      <c r="B838" s="9"/>
      <c r="C838" s="7"/>
      <c r="D838" s="7"/>
      <c r="E838" s="9"/>
      <c r="F838" s="7"/>
      <c r="G838" s="7"/>
      <c r="H838" s="7"/>
      <c r="I838" s="7"/>
      <c r="J838" s="9"/>
      <c r="K838" s="13"/>
      <c r="L838" s="7"/>
      <c r="M838" s="7"/>
    </row>
    <row r="839" spans="1:13">
      <c r="A839" s="12"/>
      <c r="B839" s="9"/>
      <c r="C839" s="7"/>
      <c r="D839" s="7"/>
      <c r="E839" s="9"/>
      <c r="F839" s="7"/>
      <c r="G839" s="7"/>
      <c r="H839" s="7"/>
      <c r="I839" s="7"/>
      <c r="J839" s="9"/>
      <c r="K839" s="13"/>
      <c r="L839" s="7"/>
      <c r="M839" s="7"/>
    </row>
    <row r="840" spans="1:13">
      <c r="A840" s="12"/>
      <c r="B840" s="9"/>
      <c r="C840" s="7"/>
      <c r="D840" s="7"/>
      <c r="E840" s="9"/>
      <c r="F840" s="7"/>
      <c r="G840" s="7"/>
      <c r="H840" s="7"/>
      <c r="I840" s="7"/>
      <c r="J840" s="9"/>
      <c r="K840" s="13"/>
      <c r="L840" s="7"/>
      <c r="M840" s="7"/>
    </row>
    <row r="841" spans="1:13">
      <c r="A841" s="12"/>
      <c r="B841" s="9"/>
      <c r="C841" s="7"/>
      <c r="D841" s="7"/>
      <c r="E841" s="9"/>
      <c r="F841" s="7"/>
      <c r="G841" s="7"/>
      <c r="H841" s="7"/>
      <c r="I841" s="7"/>
      <c r="J841" s="9"/>
      <c r="K841" s="13"/>
      <c r="L841" s="7"/>
      <c r="M841" s="7"/>
    </row>
    <row r="842" spans="1:13">
      <c r="A842" s="12"/>
      <c r="B842" s="9"/>
      <c r="C842" s="7"/>
      <c r="D842" s="7"/>
      <c r="E842" s="9"/>
      <c r="F842" s="7"/>
      <c r="G842" s="7"/>
      <c r="H842" s="7"/>
      <c r="I842" s="7"/>
      <c r="J842" s="9"/>
      <c r="K842" s="13"/>
      <c r="L842" s="7"/>
      <c r="M842" s="7"/>
    </row>
    <row r="843" spans="1:13">
      <c r="A843" s="12"/>
      <c r="B843" s="9"/>
      <c r="C843" s="7"/>
      <c r="D843" s="7"/>
      <c r="E843" s="9"/>
      <c r="F843" s="7"/>
      <c r="G843" s="7"/>
      <c r="H843" s="7"/>
      <c r="I843" s="7"/>
      <c r="J843" s="9"/>
      <c r="K843" s="13"/>
      <c r="L843" s="7"/>
      <c r="M843" s="7"/>
    </row>
    <row r="844" spans="1:13">
      <c r="A844" s="12"/>
      <c r="B844" s="9"/>
      <c r="C844" s="7"/>
      <c r="D844" s="7"/>
      <c r="E844" s="9"/>
      <c r="F844" s="7"/>
      <c r="G844" s="7"/>
      <c r="H844" s="7"/>
      <c r="I844" s="7"/>
      <c r="J844" s="9"/>
      <c r="K844" s="13"/>
      <c r="L844" s="7"/>
      <c r="M844" s="7"/>
    </row>
    <row r="845" spans="1:13">
      <c r="A845" s="12"/>
      <c r="B845" s="9"/>
      <c r="C845" s="7"/>
      <c r="D845" s="7"/>
      <c r="E845" s="9"/>
      <c r="F845" s="7"/>
      <c r="G845" s="7"/>
      <c r="H845" s="7"/>
      <c r="I845" s="7"/>
      <c r="J845" s="9"/>
      <c r="K845" s="13"/>
      <c r="L845" s="7"/>
      <c r="M845" s="7"/>
    </row>
    <row r="846" spans="1:13">
      <c r="A846" s="12"/>
      <c r="B846" s="9"/>
      <c r="C846" s="7"/>
      <c r="D846" s="7"/>
      <c r="E846" s="9"/>
      <c r="F846" s="7"/>
      <c r="G846" s="7"/>
      <c r="H846" s="7"/>
      <c r="I846" s="7"/>
      <c r="J846" s="9"/>
      <c r="K846" s="13"/>
      <c r="L846" s="7"/>
      <c r="M846" s="7"/>
    </row>
    <row r="847" spans="1:13">
      <c r="A847" s="12"/>
      <c r="B847" s="9"/>
      <c r="C847" s="7"/>
      <c r="D847" s="7"/>
      <c r="E847" s="9"/>
      <c r="F847" s="7"/>
      <c r="G847" s="7"/>
      <c r="H847" s="7"/>
      <c r="I847" s="7"/>
      <c r="J847" s="9"/>
      <c r="K847" s="13"/>
      <c r="L847" s="7"/>
      <c r="M847" s="7"/>
    </row>
    <row r="848" spans="1:13">
      <c r="A848" s="12"/>
      <c r="B848" s="9"/>
      <c r="C848" s="7"/>
      <c r="D848" s="7"/>
      <c r="E848" s="9"/>
      <c r="F848" s="7"/>
      <c r="G848" s="7"/>
      <c r="H848" s="7"/>
      <c r="I848" s="7"/>
      <c r="J848" s="9"/>
      <c r="K848" s="13"/>
      <c r="L848" s="7"/>
      <c r="M848" s="7"/>
    </row>
    <row r="849" spans="1:13">
      <c r="A849" s="12"/>
      <c r="B849" s="9"/>
      <c r="C849" s="7"/>
      <c r="D849" s="7"/>
      <c r="E849" s="9"/>
      <c r="F849" s="7"/>
      <c r="G849" s="7"/>
      <c r="H849" s="7"/>
      <c r="I849" s="7"/>
      <c r="J849" s="9"/>
      <c r="K849" s="13"/>
      <c r="L849" s="7"/>
      <c r="M849" s="7"/>
    </row>
    <row r="850" spans="1:13">
      <c r="A850" s="12"/>
      <c r="B850" s="9"/>
      <c r="C850" s="7"/>
      <c r="D850" s="7"/>
      <c r="E850" s="9"/>
      <c r="F850" s="7"/>
      <c r="G850" s="7"/>
      <c r="H850" s="7"/>
      <c r="I850" s="7"/>
      <c r="J850" s="9"/>
      <c r="K850" s="13"/>
      <c r="L850" s="7"/>
      <c r="M850" s="7"/>
    </row>
    <row r="851" spans="1:13">
      <c r="A851" s="12"/>
      <c r="B851" s="9"/>
      <c r="C851" s="7"/>
      <c r="D851" s="7"/>
      <c r="E851" s="9"/>
      <c r="F851" s="7"/>
      <c r="G851" s="7"/>
      <c r="H851" s="7"/>
      <c r="I851" s="7"/>
      <c r="J851" s="9"/>
      <c r="K851" s="13"/>
      <c r="L851" s="7"/>
      <c r="M851" s="7"/>
    </row>
    <row r="852" spans="1:13">
      <c r="A852" s="12"/>
      <c r="B852" s="9"/>
      <c r="C852" s="7"/>
      <c r="D852" s="7"/>
      <c r="E852" s="9"/>
      <c r="F852" s="7"/>
      <c r="G852" s="7"/>
      <c r="H852" s="7"/>
      <c r="I852" s="7"/>
      <c r="J852" s="9"/>
      <c r="K852" s="13"/>
      <c r="L852" s="7"/>
      <c r="M852" s="7"/>
    </row>
    <row r="853" spans="1:13">
      <c r="A853" s="12"/>
      <c r="B853" s="9"/>
      <c r="C853" s="7"/>
      <c r="D853" s="7"/>
      <c r="E853" s="9"/>
      <c r="F853" s="7"/>
      <c r="G853" s="7"/>
      <c r="H853" s="7"/>
      <c r="I853" s="7"/>
      <c r="J853" s="9"/>
      <c r="K853" s="13"/>
      <c r="L853" s="7"/>
      <c r="M853" s="7"/>
    </row>
    <row r="854" spans="1:13">
      <c r="A854" s="12"/>
      <c r="B854" s="9"/>
      <c r="C854" s="7"/>
      <c r="D854" s="7"/>
      <c r="E854" s="9"/>
      <c r="F854" s="7"/>
      <c r="G854" s="7"/>
      <c r="H854" s="7"/>
      <c r="I854" s="7"/>
      <c r="J854" s="9"/>
      <c r="K854" s="13"/>
      <c r="L854" s="7"/>
      <c r="M854" s="7"/>
    </row>
    <row r="855" spans="1:13">
      <c r="A855" s="12"/>
      <c r="B855" s="9"/>
      <c r="C855" s="7"/>
      <c r="D855" s="7"/>
      <c r="E855" s="9"/>
      <c r="F855" s="7"/>
      <c r="G855" s="7"/>
      <c r="H855" s="7"/>
      <c r="I855" s="7"/>
      <c r="J855" s="9"/>
      <c r="K855" s="13"/>
      <c r="L855" s="7"/>
      <c r="M855" s="7"/>
    </row>
    <row r="856" spans="1:13">
      <c r="A856" s="12"/>
      <c r="B856" s="9"/>
      <c r="C856" s="7"/>
      <c r="D856" s="7"/>
      <c r="E856" s="9"/>
      <c r="F856" s="7"/>
      <c r="G856" s="7"/>
      <c r="H856" s="7"/>
      <c r="I856" s="7"/>
      <c r="J856" s="9"/>
      <c r="K856" s="13"/>
      <c r="L856" s="7"/>
      <c r="M856" s="7"/>
    </row>
    <row r="857" spans="1:13">
      <c r="A857" s="12"/>
      <c r="B857" s="9"/>
      <c r="C857" s="7"/>
      <c r="D857" s="7"/>
      <c r="E857" s="9"/>
      <c r="F857" s="7"/>
      <c r="G857" s="7"/>
      <c r="H857" s="7"/>
      <c r="I857" s="7"/>
      <c r="J857" s="9"/>
      <c r="K857" s="13"/>
      <c r="L857" s="7"/>
      <c r="M857" s="7"/>
    </row>
    <row r="858" spans="1:13">
      <c r="A858" s="12"/>
      <c r="B858" s="9"/>
      <c r="C858" s="7"/>
      <c r="D858" s="7"/>
      <c r="E858" s="9"/>
      <c r="F858" s="7"/>
      <c r="G858" s="7"/>
      <c r="H858" s="7"/>
      <c r="I858" s="7"/>
      <c r="J858" s="9"/>
      <c r="K858" s="13"/>
      <c r="L858" s="7"/>
      <c r="M858" s="7"/>
    </row>
    <row r="859" spans="1:13">
      <c r="A859" s="12"/>
      <c r="B859" s="9"/>
      <c r="C859" s="7"/>
      <c r="D859" s="7"/>
      <c r="E859" s="9"/>
      <c r="F859" s="7"/>
      <c r="G859" s="7"/>
      <c r="H859" s="7"/>
      <c r="I859" s="7"/>
      <c r="J859" s="9"/>
      <c r="K859" s="13"/>
      <c r="L859" s="7"/>
      <c r="M859" s="7"/>
    </row>
    <row r="860" spans="1:13">
      <c r="A860" s="12"/>
      <c r="B860" s="9"/>
      <c r="C860" s="7"/>
      <c r="D860" s="7"/>
      <c r="E860" s="9"/>
      <c r="F860" s="7"/>
      <c r="G860" s="7"/>
      <c r="H860" s="7"/>
      <c r="I860" s="7"/>
      <c r="J860" s="9"/>
      <c r="K860" s="13"/>
      <c r="L860" s="7"/>
      <c r="M860" s="7"/>
    </row>
    <row r="861" spans="1:13">
      <c r="A861" s="12"/>
      <c r="B861" s="9"/>
      <c r="C861" s="7"/>
      <c r="D861" s="7"/>
      <c r="E861" s="9"/>
      <c r="F861" s="7"/>
      <c r="G861" s="7"/>
      <c r="H861" s="7"/>
      <c r="I861" s="7"/>
      <c r="J861" s="9"/>
      <c r="K861" s="13"/>
      <c r="L861" s="7"/>
      <c r="M861" s="7"/>
    </row>
    <row r="862" spans="1:13">
      <c r="A862" s="12"/>
      <c r="B862" s="9"/>
      <c r="C862" s="7"/>
      <c r="D862" s="7"/>
      <c r="E862" s="9"/>
      <c r="F862" s="7"/>
      <c r="G862" s="7"/>
      <c r="H862" s="7"/>
      <c r="I862" s="7"/>
      <c r="J862" s="9"/>
      <c r="K862" s="13"/>
      <c r="L862" s="7"/>
      <c r="M862" s="7"/>
    </row>
    <row r="863" spans="1:13">
      <c r="A863" s="12"/>
      <c r="B863" s="9"/>
      <c r="C863" s="7"/>
      <c r="D863" s="7"/>
      <c r="E863" s="9"/>
      <c r="F863" s="7"/>
      <c r="G863" s="7"/>
      <c r="H863" s="7"/>
      <c r="I863" s="7"/>
      <c r="J863" s="9"/>
      <c r="K863" s="13"/>
      <c r="L863" s="7"/>
      <c r="M863" s="7"/>
    </row>
    <row r="864" spans="1:13">
      <c r="A864" s="12"/>
      <c r="B864" s="9"/>
      <c r="C864" s="7"/>
      <c r="D864" s="7"/>
      <c r="E864" s="9"/>
      <c r="F864" s="7"/>
      <c r="G864" s="7"/>
      <c r="H864" s="7"/>
      <c r="I864" s="7"/>
      <c r="J864" s="9"/>
      <c r="K864" s="13"/>
      <c r="L864" s="7"/>
      <c r="M864" s="7"/>
    </row>
    <row r="865" spans="1:13">
      <c r="A865" s="12"/>
      <c r="B865" s="9"/>
      <c r="C865" s="7"/>
      <c r="D865" s="7"/>
      <c r="E865" s="9"/>
      <c r="F865" s="7"/>
      <c r="G865" s="7"/>
      <c r="H865" s="7"/>
      <c r="I865" s="7"/>
      <c r="J865" s="9"/>
      <c r="K865" s="13"/>
      <c r="L865" s="7"/>
      <c r="M865" s="7"/>
    </row>
    <row r="866" spans="1:13">
      <c r="A866" s="12"/>
      <c r="B866" s="9"/>
      <c r="C866" s="7"/>
      <c r="D866" s="7"/>
      <c r="E866" s="9"/>
      <c r="F866" s="7"/>
      <c r="G866" s="7"/>
      <c r="H866" s="7"/>
      <c r="I866" s="7"/>
      <c r="J866" s="9"/>
      <c r="K866" s="13"/>
      <c r="L866" s="7"/>
      <c r="M866" s="7"/>
    </row>
    <row r="867" spans="1:13">
      <c r="A867" s="12"/>
      <c r="B867" s="9"/>
      <c r="C867" s="7"/>
      <c r="D867" s="7"/>
      <c r="E867" s="9"/>
      <c r="F867" s="7"/>
      <c r="G867" s="7"/>
      <c r="H867" s="7"/>
      <c r="I867" s="7"/>
      <c r="J867" s="9"/>
      <c r="K867" s="13"/>
      <c r="L867" s="7"/>
      <c r="M867" s="7"/>
    </row>
    <row r="868" spans="1:13">
      <c r="A868" s="12"/>
      <c r="B868" s="9"/>
      <c r="C868" s="7"/>
      <c r="D868" s="7"/>
      <c r="E868" s="9"/>
      <c r="F868" s="7"/>
      <c r="G868" s="7"/>
      <c r="H868" s="7"/>
      <c r="I868" s="7"/>
      <c r="J868" s="9"/>
      <c r="K868" s="13"/>
      <c r="L868" s="7"/>
      <c r="M868" s="7"/>
    </row>
    <row r="869" spans="1:13">
      <c r="A869" s="12"/>
      <c r="B869" s="9"/>
      <c r="C869" s="7"/>
      <c r="D869" s="7"/>
      <c r="E869" s="9"/>
      <c r="F869" s="7"/>
      <c r="G869" s="7"/>
      <c r="H869" s="7"/>
      <c r="I869" s="7"/>
      <c r="J869" s="9"/>
      <c r="K869" s="13"/>
      <c r="L869" s="7"/>
      <c r="M869" s="7"/>
    </row>
    <row r="870" spans="1:13">
      <c r="A870" s="12"/>
      <c r="B870" s="9"/>
      <c r="C870" s="7"/>
      <c r="D870" s="7"/>
      <c r="E870" s="9"/>
      <c r="F870" s="7"/>
      <c r="G870" s="7"/>
      <c r="H870" s="7"/>
      <c r="I870" s="7"/>
      <c r="J870" s="9"/>
      <c r="K870" s="13"/>
      <c r="L870" s="7"/>
      <c r="M870" s="7"/>
    </row>
    <row r="871" spans="1:13">
      <c r="A871" s="12"/>
      <c r="B871" s="9"/>
      <c r="C871" s="7"/>
      <c r="D871" s="7"/>
      <c r="E871" s="9"/>
      <c r="F871" s="7"/>
      <c r="G871" s="7"/>
      <c r="H871" s="7"/>
      <c r="I871" s="7"/>
      <c r="J871" s="9"/>
      <c r="K871" s="13"/>
      <c r="L871" s="7"/>
      <c r="M871" s="7"/>
    </row>
    <row r="872" spans="1:13">
      <c r="A872" s="12"/>
      <c r="B872" s="9"/>
      <c r="C872" s="7"/>
      <c r="D872" s="7"/>
      <c r="E872" s="9"/>
      <c r="F872" s="7"/>
      <c r="G872" s="7"/>
      <c r="H872" s="7"/>
      <c r="I872" s="7"/>
      <c r="J872" s="9"/>
      <c r="K872" s="13"/>
      <c r="L872" s="7"/>
      <c r="M872" s="7"/>
    </row>
    <row r="873" spans="1:13">
      <c r="A873" s="12"/>
      <c r="B873" s="9"/>
      <c r="C873" s="7"/>
      <c r="D873" s="7"/>
      <c r="E873" s="9"/>
      <c r="F873" s="7"/>
      <c r="G873" s="7"/>
      <c r="H873" s="7"/>
      <c r="I873" s="7"/>
      <c r="J873" s="9"/>
      <c r="K873" s="13"/>
      <c r="L873" s="7"/>
      <c r="M873" s="7"/>
    </row>
    <row r="874" spans="1:13">
      <c r="A874" s="12"/>
      <c r="B874" s="9"/>
      <c r="C874" s="7"/>
      <c r="D874" s="7"/>
      <c r="E874" s="9"/>
      <c r="F874" s="7"/>
      <c r="G874" s="7"/>
      <c r="H874" s="7"/>
      <c r="I874" s="7"/>
      <c r="J874" s="9"/>
      <c r="K874" s="13"/>
      <c r="L874" s="7"/>
      <c r="M874" s="7"/>
    </row>
    <row r="875" spans="1:13">
      <c r="A875" s="12"/>
      <c r="B875" s="9"/>
      <c r="C875" s="7"/>
      <c r="D875" s="7"/>
      <c r="E875" s="9"/>
      <c r="F875" s="7"/>
      <c r="G875" s="7"/>
      <c r="H875" s="7"/>
      <c r="I875" s="7"/>
      <c r="J875" s="9"/>
      <c r="K875" s="13"/>
      <c r="L875" s="7"/>
      <c r="M875" s="7"/>
    </row>
    <row r="876" spans="1:13">
      <c r="A876" s="12"/>
      <c r="B876" s="9"/>
      <c r="C876" s="7"/>
      <c r="D876" s="7"/>
      <c r="E876" s="9"/>
      <c r="F876" s="7"/>
      <c r="G876" s="7"/>
      <c r="H876" s="7"/>
      <c r="I876" s="7"/>
      <c r="J876" s="9"/>
      <c r="K876" s="13"/>
      <c r="L876" s="7"/>
      <c r="M876" s="7"/>
    </row>
    <row r="877" spans="1:13">
      <c r="A877" s="12"/>
      <c r="B877" s="9"/>
      <c r="C877" s="7"/>
      <c r="D877" s="7"/>
      <c r="E877" s="9"/>
      <c r="F877" s="7"/>
      <c r="G877" s="7"/>
      <c r="H877" s="7"/>
      <c r="I877" s="7"/>
      <c r="J877" s="9"/>
      <c r="K877" s="13"/>
      <c r="L877" s="7"/>
      <c r="M877" s="7"/>
    </row>
    <row r="878" spans="1:13">
      <c r="A878" s="12"/>
      <c r="B878" s="9"/>
      <c r="C878" s="7"/>
      <c r="D878" s="7"/>
      <c r="E878" s="9"/>
      <c r="F878" s="7"/>
      <c r="G878" s="7"/>
      <c r="H878" s="7"/>
      <c r="I878" s="7"/>
      <c r="J878" s="9"/>
      <c r="K878" s="13"/>
      <c r="L878" s="7"/>
      <c r="M878" s="7"/>
    </row>
    <row r="879" spans="1:13">
      <c r="A879" s="12"/>
      <c r="B879" s="9"/>
      <c r="C879" s="7"/>
      <c r="D879" s="7"/>
      <c r="E879" s="9"/>
      <c r="F879" s="7"/>
      <c r="G879" s="7"/>
      <c r="H879" s="7"/>
      <c r="I879" s="7"/>
      <c r="J879" s="9"/>
      <c r="K879" s="13"/>
      <c r="L879" s="7"/>
      <c r="M879" s="7"/>
    </row>
    <row r="880" spans="1:13">
      <c r="A880" s="12"/>
      <c r="B880" s="9"/>
      <c r="C880" s="7"/>
      <c r="D880" s="7"/>
      <c r="E880" s="9"/>
      <c r="F880" s="7"/>
      <c r="G880" s="7"/>
      <c r="H880" s="7"/>
      <c r="I880" s="7"/>
      <c r="J880" s="9"/>
      <c r="K880" s="13"/>
      <c r="L880" s="7"/>
      <c r="M880" s="7"/>
    </row>
    <row r="881" spans="1:13">
      <c r="A881" s="12"/>
      <c r="B881" s="9"/>
      <c r="C881" s="7"/>
      <c r="D881" s="7"/>
      <c r="E881" s="9"/>
      <c r="F881" s="7"/>
      <c r="G881" s="7"/>
      <c r="H881" s="7"/>
      <c r="I881" s="7"/>
      <c r="J881" s="9"/>
      <c r="K881" s="13"/>
      <c r="L881" s="7"/>
      <c r="M881" s="7"/>
    </row>
    <row r="882" spans="1:13">
      <c r="A882" s="12"/>
      <c r="B882" s="9"/>
      <c r="C882" s="7"/>
      <c r="D882" s="7"/>
      <c r="E882" s="9"/>
      <c r="F882" s="7"/>
      <c r="G882" s="7"/>
      <c r="H882" s="7"/>
      <c r="I882" s="7"/>
      <c r="J882" s="9"/>
      <c r="K882" s="13"/>
      <c r="L882" s="7"/>
      <c r="M882" s="7"/>
    </row>
    <row r="883" spans="1:13">
      <c r="A883" s="12"/>
      <c r="B883" s="9"/>
      <c r="C883" s="7"/>
      <c r="D883" s="7"/>
      <c r="E883" s="9"/>
      <c r="F883" s="7"/>
      <c r="G883" s="7"/>
      <c r="H883" s="7"/>
      <c r="I883" s="7"/>
      <c r="J883" s="9"/>
      <c r="K883" s="13"/>
      <c r="L883" s="7"/>
      <c r="M883" s="7"/>
    </row>
    <row r="884" spans="1:13">
      <c r="A884" s="12"/>
      <c r="B884" s="9"/>
      <c r="C884" s="7"/>
      <c r="D884" s="7"/>
      <c r="E884" s="9"/>
      <c r="F884" s="7"/>
      <c r="G884" s="7"/>
      <c r="H884" s="7"/>
      <c r="I884" s="7"/>
      <c r="J884" s="9"/>
      <c r="K884" s="13"/>
      <c r="L884" s="7"/>
      <c r="M884" s="7"/>
    </row>
    <row r="885" spans="1:13">
      <c r="A885" s="12"/>
      <c r="B885" s="9"/>
      <c r="C885" s="7"/>
      <c r="D885" s="7"/>
      <c r="E885" s="9"/>
      <c r="F885" s="7"/>
      <c r="G885" s="7"/>
      <c r="H885" s="7"/>
      <c r="I885" s="7"/>
      <c r="J885" s="9"/>
      <c r="K885" s="13"/>
      <c r="L885" s="7"/>
      <c r="M885" s="7"/>
    </row>
    <row r="886" spans="1:13">
      <c r="A886" s="12"/>
      <c r="B886" s="9"/>
      <c r="C886" s="7"/>
      <c r="D886" s="7"/>
      <c r="E886" s="9"/>
      <c r="F886" s="7"/>
      <c r="G886" s="7"/>
      <c r="H886" s="7"/>
      <c r="I886" s="7"/>
      <c r="J886" s="9"/>
      <c r="K886" s="13"/>
      <c r="L886" s="7"/>
      <c r="M886" s="7"/>
    </row>
    <row r="887" spans="1:13">
      <c r="A887" s="12"/>
      <c r="B887" s="9"/>
      <c r="C887" s="7"/>
      <c r="D887" s="7"/>
      <c r="E887" s="9"/>
      <c r="F887" s="7"/>
      <c r="G887" s="7"/>
      <c r="H887" s="7"/>
      <c r="I887" s="7"/>
      <c r="J887" s="9"/>
      <c r="K887" s="13"/>
      <c r="L887" s="7"/>
      <c r="M887" s="7"/>
    </row>
    <row r="888" spans="1:13">
      <c r="A888" s="12"/>
      <c r="B888" s="9"/>
      <c r="C888" s="7"/>
      <c r="D888" s="7"/>
      <c r="E888" s="9"/>
      <c r="F888" s="7"/>
      <c r="G888" s="7"/>
      <c r="H888" s="7"/>
      <c r="I888" s="7"/>
      <c r="J888" s="9"/>
      <c r="K888" s="13"/>
      <c r="L888" s="7"/>
      <c r="M888" s="7"/>
    </row>
    <row r="889" spans="1:13">
      <c r="A889" s="12"/>
      <c r="B889" s="9"/>
      <c r="C889" s="7"/>
      <c r="D889" s="7"/>
      <c r="E889" s="9"/>
      <c r="F889" s="7"/>
      <c r="G889" s="7"/>
      <c r="H889" s="7"/>
      <c r="I889" s="7"/>
      <c r="J889" s="9"/>
      <c r="K889" s="13"/>
      <c r="L889" s="7"/>
      <c r="M889" s="7"/>
    </row>
    <row r="890" spans="1:13">
      <c r="A890" s="12"/>
      <c r="B890" s="9"/>
      <c r="C890" s="7"/>
      <c r="D890" s="7"/>
      <c r="E890" s="9"/>
      <c r="F890" s="7"/>
      <c r="G890" s="7"/>
      <c r="H890" s="7"/>
      <c r="I890" s="7"/>
      <c r="J890" s="9"/>
      <c r="K890" s="13"/>
      <c r="L890" s="7"/>
      <c r="M890" s="7"/>
    </row>
    <row r="891" spans="1:13">
      <c r="A891" s="12"/>
      <c r="B891" s="9"/>
      <c r="C891" s="7"/>
      <c r="D891" s="7"/>
      <c r="E891" s="9"/>
      <c r="F891" s="7"/>
      <c r="G891" s="7"/>
      <c r="H891" s="7"/>
      <c r="I891" s="7"/>
      <c r="J891" s="9"/>
      <c r="K891" s="13"/>
      <c r="L891" s="7"/>
      <c r="M891" s="7"/>
    </row>
    <row r="892" spans="1:13">
      <c r="A892" s="12"/>
      <c r="B892" s="9"/>
      <c r="C892" s="7"/>
      <c r="D892" s="7"/>
      <c r="E892" s="9"/>
      <c r="F892" s="7"/>
      <c r="G892" s="7"/>
      <c r="H892" s="7"/>
      <c r="I892" s="7"/>
      <c r="J892" s="9"/>
      <c r="K892" s="13"/>
      <c r="L892" s="7"/>
      <c r="M892" s="7"/>
    </row>
    <row r="893" spans="1:13">
      <c r="A893" s="12"/>
      <c r="B893" s="9"/>
      <c r="C893" s="7"/>
      <c r="D893" s="7"/>
      <c r="E893" s="9"/>
      <c r="F893" s="7"/>
      <c r="G893" s="7"/>
      <c r="H893" s="7"/>
      <c r="I893" s="7"/>
      <c r="J893" s="9"/>
      <c r="K893" s="13"/>
      <c r="L893" s="7"/>
      <c r="M893" s="7"/>
    </row>
    <row r="894" spans="1:13">
      <c r="A894" s="12"/>
      <c r="B894" s="9"/>
      <c r="C894" s="7"/>
      <c r="D894" s="7"/>
      <c r="E894" s="9"/>
      <c r="F894" s="7"/>
      <c r="G894" s="7"/>
      <c r="H894" s="7"/>
      <c r="I894" s="7"/>
      <c r="J894" s="9"/>
      <c r="K894" s="13"/>
      <c r="L894" s="7"/>
      <c r="M894" s="7"/>
    </row>
    <row r="895" spans="1:13">
      <c r="A895" s="12"/>
      <c r="B895" s="9"/>
      <c r="C895" s="7"/>
      <c r="D895" s="7"/>
      <c r="E895" s="9"/>
      <c r="F895" s="7"/>
      <c r="G895" s="7"/>
      <c r="H895" s="7"/>
      <c r="I895" s="7"/>
      <c r="J895" s="9"/>
      <c r="K895" s="13"/>
      <c r="L895" s="7"/>
      <c r="M895" s="7"/>
    </row>
    <row r="896" spans="1:13">
      <c r="A896" s="12"/>
      <c r="B896" s="9"/>
      <c r="C896" s="7"/>
      <c r="D896" s="7"/>
      <c r="E896" s="9"/>
      <c r="F896" s="7"/>
      <c r="G896" s="7"/>
      <c r="H896" s="7"/>
      <c r="I896" s="7"/>
      <c r="J896" s="9"/>
      <c r="K896" s="13"/>
      <c r="L896" s="7"/>
      <c r="M896" s="7"/>
    </row>
    <row r="897" spans="1:13">
      <c r="A897" s="12"/>
      <c r="B897" s="9"/>
      <c r="C897" s="7"/>
      <c r="D897" s="7"/>
      <c r="E897" s="9"/>
      <c r="F897" s="7"/>
      <c r="G897" s="7"/>
      <c r="H897" s="7"/>
      <c r="I897" s="7"/>
      <c r="J897" s="9"/>
      <c r="K897" s="13"/>
      <c r="L897" s="7"/>
      <c r="M897" s="7"/>
    </row>
    <row r="898" spans="1:13">
      <c r="A898" s="12"/>
      <c r="B898" s="9"/>
      <c r="C898" s="7"/>
      <c r="D898" s="7"/>
      <c r="E898" s="9"/>
      <c r="F898" s="7"/>
      <c r="G898" s="7"/>
      <c r="H898" s="7"/>
      <c r="I898" s="7"/>
      <c r="J898" s="9"/>
      <c r="K898" s="13"/>
      <c r="L898" s="7"/>
      <c r="M898" s="7"/>
    </row>
    <row r="899" spans="1:13">
      <c r="A899" s="12"/>
      <c r="B899" s="9"/>
      <c r="C899" s="7"/>
      <c r="D899" s="7"/>
      <c r="E899" s="9"/>
      <c r="F899" s="7"/>
      <c r="G899" s="7"/>
      <c r="H899" s="7"/>
      <c r="I899" s="7"/>
      <c r="J899" s="9"/>
      <c r="K899" s="13"/>
      <c r="L899" s="7"/>
      <c r="M899" s="7"/>
    </row>
    <row r="900" spans="1:13">
      <c r="A900" s="12"/>
      <c r="B900" s="9"/>
      <c r="C900" s="7"/>
      <c r="D900" s="7"/>
      <c r="E900" s="9"/>
      <c r="F900" s="7"/>
      <c r="G900" s="7"/>
      <c r="H900" s="7"/>
      <c r="I900" s="7"/>
      <c r="J900" s="9"/>
      <c r="K900" s="13"/>
      <c r="L900" s="7"/>
      <c r="M900" s="7"/>
    </row>
    <row r="901" spans="1:13">
      <c r="A901" s="12"/>
      <c r="B901" s="9"/>
      <c r="C901" s="7"/>
      <c r="D901" s="7"/>
      <c r="E901" s="9"/>
      <c r="F901" s="7"/>
      <c r="G901" s="7"/>
      <c r="H901" s="7"/>
      <c r="I901" s="7"/>
      <c r="J901" s="9"/>
      <c r="K901" s="13"/>
      <c r="L901" s="7"/>
      <c r="M901" s="7"/>
    </row>
    <row r="902" spans="1:13">
      <c r="A902" s="12"/>
      <c r="B902" s="9"/>
      <c r="C902" s="7"/>
      <c r="D902" s="7"/>
      <c r="E902" s="9"/>
      <c r="F902" s="7"/>
      <c r="G902" s="7"/>
      <c r="H902" s="7"/>
      <c r="I902" s="7"/>
      <c r="J902" s="9"/>
      <c r="K902" s="13"/>
      <c r="L902" s="7"/>
      <c r="M902" s="7"/>
    </row>
    <row r="903" spans="1:13">
      <c r="A903" s="12"/>
      <c r="B903" s="9"/>
      <c r="C903" s="7"/>
      <c r="D903" s="7"/>
      <c r="E903" s="9"/>
      <c r="F903" s="7"/>
      <c r="G903" s="7"/>
      <c r="H903" s="7"/>
      <c r="I903" s="7"/>
      <c r="J903" s="9"/>
      <c r="K903" s="13"/>
      <c r="L903" s="7"/>
      <c r="M903" s="7"/>
    </row>
    <row r="904" spans="1:13">
      <c r="A904" s="12"/>
      <c r="B904" s="9"/>
      <c r="C904" s="7"/>
      <c r="D904" s="7"/>
      <c r="E904" s="9"/>
      <c r="F904" s="7"/>
      <c r="G904" s="7"/>
      <c r="H904" s="7"/>
      <c r="I904" s="7"/>
      <c r="J904" s="9"/>
      <c r="K904" s="13"/>
      <c r="L904" s="7"/>
      <c r="M904" s="7"/>
    </row>
    <row r="905" spans="1:13">
      <c r="A905" s="12"/>
      <c r="B905" s="9"/>
      <c r="C905" s="7"/>
      <c r="D905" s="7"/>
      <c r="E905" s="9"/>
      <c r="F905" s="7"/>
      <c r="G905" s="7"/>
      <c r="H905" s="7"/>
      <c r="I905" s="7"/>
      <c r="J905" s="9"/>
      <c r="K905" s="13"/>
      <c r="L905" s="7"/>
      <c r="M905" s="7"/>
    </row>
    <row r="906" spans="1:13">
      <c r="A906" s="12"/>
      <c r="B906" s="9"/>
      <c r="C906" s="7"/>
      <c r="D906" s="7"/>
      <c r="E906" s="9"/>
      <c r="F906" s="7"/>
      <c r="G906" s="7"/>
      <c r="H906" s="7"/>
      <c r="I906" s="7"/>
      <c r="J906" s="9"/>
      <c r="K906" s="13"/>
      <c r="L906" s="7"/>
      <c r="M906" s="7"/>
    </row>
    <row r="907" spans="1:13">
      <c r="A907" s="12"/>
      <c r="B907" s="9"/>
      <c r="C907" s="7"/>
      <c r="D907" s="7"/>
      <c r="E907" s="9"/>
      <c r="F907" s="7"/>
      <c r="G907" s="7"/>
      <c r="H907" s="7"/>
      <c r="I907" s="7"/>
      <c r="J907" s="9"/>
      <c r="K907" s="13"/>
      <c r="L907" s="7"/>
      <c r="M907" s="7"/>
    </row>
    <row r="908" spans="1:13">
      <c r="A908" s="12"/>
      <c r="B908" s="9"/>
      <c r="C908" s="7"/>
      <c r="D908" s="7"/>
      <c r="E908" s="9"/>
      <c r="F908" s="7"/>
      <c r="G908" s="7"/>
      <c r="H908" s="7"/>
      <c r="I908" s="7"/>
      <c r="J908" s="9"/>
      <c r="K908" s="13"/>
      <c r="L908" s="7"/>
      <c r="M908" s="7"/>
    </row>
    <row r="909" spans="1:13">
      <c r="A909" s="12"/>
      <c r="B909" s="9"/>
      <c r="C909" s="7"/>
      <c r="D909" s="7"/>
      <c r="E909" s="9"/>
      <c r="F909" s="7"/>
      <c r="G909" s="7"/>
      <c r="H909" s="7"/>
      <c r="I909" s="7"/>
      <c r="J909" s="9"/>
      <c r="K909" s="13"/>
      <c r="L909" s="7"/>
      <c r="M909" s="7"/>
    </row>
    <row r="910" spans="1:13">
      <c r="A910" s="12"/>
      <c r="B910" s="9"/>
      <c r="C910" s="7"/>
      <c r="D910" s="7"/>
      <c r="E910" s="9"/>
      <c r="F910" s="7"/>
      <c r="G910" s="7"/>
      <c r="H910" s="7"/>
      <c r="I910" s="7"/>
      <c r="J910" s="9"/>
      <c r="K910" s="13"/>
      <c r="L910" s="7"/>
      <c r="M910" s="7"/>
    </row>
    <row r="911" spans="1:13">
      <c r="A911" s="12"/>
      <c r="B911" s="9"/>
      <c r="C911" s="7"/>
      <c r="D911" s="7"/>
      <c r="E911" s="9"/>
      <c r="F911" s="7"/>
      <c r="G911" s="7"/>
      <c r="H911" s="7"/>
      <c r="I911" s="7"/>
      <c r="J911" s="9"/>
      <c r="K911" s="13"/>
      <c r="L911" s="7"/>
      <c r="M911" s="7"/>
    </row>
    <row r="912" spans="1:13">
      <c r="A912" s="12"/>
      <c r="B912" s="9"/>
      <c r="C912" s="7"/>
      <c r="D912" s="7"/>
      <c r="E912" s="9"/>
      <c r="F912" s="7"/>
      <c r="G912" s="7"/>
      <c r="H912" s="7"/>
      <c r="I912" s="7"/>
      <c r="J912" s="9"/>
      <c r="K912" s="13"/>
      <c r="L912" s="7"/>
      <c r="M912" s="7"/>
    </row>
    <row r="913" spans="1:13">
      <c r="A913" s="12"/>
      <c r="B913" s="9"/>
      <c r="C913" s="7"/>
      <c r="D913" s="7"/>
      <c r="E913" s="9"/>
      <c r="F913" s="7"/>
      <c r="G913" s="7"/>
      <c r="H913" s="7"/>
      <c r="I913" s="7"/>
      <c r="J913" s="9"/>
      <c r="K913" s="13"/>
      <c r="L913" s="7"/>
      <c r="M913" s="7"/>
    </row>
    <row r="914" spans="1:13">
      <c r="A914" s="12"/>
      <c r="B914" s="9"/>
      <c r="C914" s="7"/>
      <c r="D914" s="7"/>
      <c r="E914" s="9"/>
      <c r="F914" s="7"/>
      <c r="G914" s="7"/>
      <c r="H914" s="7"/>
      <c r="I914" s="7"/>
      <c r="J914" s="9"/>
      <c r="K914" s="13"/>
      <c r="L914" s="7"/>
      <c r="M914" s="7"/>
    </row>
    <row r="915" spans="1:13">
      <c r="A915" s="12"/>
      <c r="B915" s="9"/>
      <c r="C915" s="7"/>
      <c r="D915" s="7"/>
      <c r="E915" s="9"/>
      <c r="F915" s="7"/>
      <c r="G915" s="7"/>
      <c r="H915" s="7"/>
      <c r="I915" s="7"/>
      <c r="J915" s="9"/>
      <c r="K915" s="13"/>
      <c r="L915" s="7"/>
      <c r="M915" s="7"/>
    </row>
    <row r="916" spans="1:13">
      <c r="A916" s="12"/>
      <c r="B916" s="9"/>
      <c r="C916" s="7"/>
      <c r="D916" s="7"/>
      <c r="E916" s="9"/>
      <c r="F916" s="7"/>
      <c r="G916" s="7"/>
      <c r="H916" s="7"/>
      <c r="I916" s="7"/>
      <c r="J916" s="9"/>
      <c r="K916" s="13"/>
      <c r="L916" s="7"/>
      <c r="M916" s="7"/>
    </row>
    <row r="917" spans="1:13">
      <c r="A917" s="12"/>
      <c r="B917" s="9"/>
      <c r="C917" s="7"/>
      <c r="D917" s="7"/>
      <c r="E917" s="9"/>
      <c r="F917" s="7"/>
      <c r="G917" s="7"/>
      <c r="H917" s="7"/>
      <c r="I917" s="7"/>
      <c r="J917" s="9"/>
      <c r="K917" s="13"/>
      <c r="L917" s="7"/>
      <c r="M917" s="7"/>
    </row>
    <row r="918" spans="1:13">
      <c r="A918" s="12"/>
      <c r="B918" s="9"/>
      <c r="C918" s="7"/>
      <c r="D918" s="7"/>
      <c r="E918" s="9"/>
      <c r="F918" s="7"/>
      <c r="G918" s="7"/>
      <c r="H918" s="7"/>
      <c r="I918" s="7"/>
      <c r="J918" s="9"/>
      <c r="K918" s="13"/>
      <c r="L918" s="7"/>
      <c r="M918" s="7"/>
    </row>
    <row r="919" spans="1:13">
      <c r="A919" s="12"/>
      <c r="B919" s="9"/>
      <c r="C919" s="7"/>
      <c r="D919" s="7"/>
      <c r="E919" s="9"/>
      <c r="F919" s="7"/>
      <c r="G919" s="7"/>
      <c r="H919" s="7"/>
      <c r="I919" s="7"/>
      <c r="J919" s="9"/>
      <c r="K919" s="13"/>
      <c r="L919" s="7"/>
      <c r="M919" s="7"/>
    </row>
    <row r="920" spans="1:13">
      <c r="A920" s="12"/>
      <c r="B920" s="9"/>
      <c r="C920" s="7"/>
      <c r="D920" s="7"/>
      <c r="E920" s="9"/>
      <c r="F920" s="7"/>
      <c r="G920" s="7"/>
      <c r="H920" s="7"/>
      <c r="I920" s="7"/>
      <c r="J920" s="9"/>
      <c r="K920" s="13"/>
      <c r="L920" s="7"/>
      <c r="M920" s="7"/>
    </row>
    <row r="921" spans="1:13">
      <c r="A921" s="12"/>
      <c r="B921" s="9"/>
      <c r="C921" s="7"/>
      <c r="D921" s="7"/>
      <c r="E921" s="9"/>
      <c r="F921" s="7"/>
      <c r="G921" s="7"/>
      <c r="H921" s="7"/>
      <c r="I921" s="7"/>
      <c r="J921" s="9"/>
      <c r="K921" s="13"/>
      <c r="L921" s="7"/>
      <c r="M921" s="7"/>
    </row>
    <row r="922" spans="1:13">
      <c r="A922" s="12"/>
      <c r="B922" s="9"/>
      <c r="C922" s="7"/>
      <c r="D922" s="7"/>
      <c r="E922" s="9"/>
      <c r="F922" s="7"/>
      <c r="G922" s="7"/>
      <c r="H922" s="7"/>
      <c r="I922" s="7"/>
      <c r="J922" s="9"/>
      <c r="K922" s="13"/>
      <c r="L922" s="7"/>
      <c r="M922" s="7"/>
    </row>
    <row r="923" spans="1:13">
      <c r="A923" s="12"/>
      <c r="B923" s="9"/>
      <c r="C923" s="7"/>
      <c r="D923" s="7"/>
      <c r="E923" s="9"/>
      <c r="F923" s="7"/>
      <c r="G923" s="7"/>
      <c r="H923" s="7"/>
      <c r="I923" s="7"/>
      <c r="J923" s="9"/>
      <c r="K923" s="13"/>
      <c r="L923" s="7"/>
      <c r="M923" s="7"/>
    </row>
    <row r="924" spans="1:13">
      <c r="A924" s="12"/>
      <c r="B924" s="9"/>
      <c r="C924" s="7"/>
      <c r="D924" s="7"/>
      <c r="E924" s="9"/>
      <c r="F924" s="7"/>
      <c r="G924" s="7"/>
      <c r="H924" s="7"/>
      <c r="I924" s="7"/>
      <c r="J924" s="9"/>
      <c r="K924" s="13"/>
      <c r="L924" s="7"/>
      <c r="M924" s="7"/>
    </row>
    <row r="925" spans="1:13">
      <c r="A925" s="12"/>
      <c r="B925" s="9"/>
      <c r="C925" s="7"/>
      <c r="D925" s="7"/>
      <c r="E925" s="9"/>
      <c r="F925" s="7"/>
      <c r="G925" s="7"/>
      <c r="H925" s="7"/>
      <c r="I925" s="7"/>
      <c r="J925" s="9"/>
      <c r="K925" s="13"/>
      <c r="L925" s="7"/>
      <c r="M925" s="7"/>
    </row>
    <row r="926" spans="1:13">
      <c r="A926" s="12"/>
      <c r="B926" s="9"/>
      <c r="C926" s="7"/>
      <c r="D926" s="7"/>
      <c r="E926" s="9"/>
      <c r="F926" s="7"/>
      <c r="G926" s="7"/>
      <c r="H926" s="7"/>
      <c r="I926" s="7"/>
      <c r="J926" s="9"/>
      <c r="K926" s="13"/>
      <c r="L926" s="7"/>
      <c r="M926" s="7"/>
    </row>
    <row r="927" spans="1:13">
      <c r="A927" s="12"/>
      <c r="B927" s="9"/>
      <c r="C927" s="7"/>
      <c r="D927" s="7"/>
      <c r="E927" s="9"/>
      <c r="F927" s="7"/>
      <c r="G927" s="7"/>
      <c r="H927" s="7"/>
      <c r="I927" s="7"/>
      <c r="J927" s="9"/>
      <c r="K927" s="13"/>
      <c r="L927" s="7"/>
      <c r="M927" s="7"/>
    </row>
    <row r="928" spans="1:13">
      <c r="A928" s="12"/>
      <c r="B928" s="9"/>
      <c r="C928" s="7"/>
      <c r="D928" s="7"/>
      <c r="E928" s="9"/>
      <c r="F928" s="7"/>
      <c r="G928" s="7"/>
      <c r="H928" s="7"/>
      <c r="I928" s="7"/>
      <c r="J928" s="9"/>
      <c r="K928" s="13"/>
      <c r="L928" s="7"/>
      <c r="M928" s="7"/>
    </row>
    <row r="929" spans="1:13">
      <c r="A929" s="12"/>
      <c r="B929" s="9"/>
      <c r="C929" s="7"/>
      <c r="D929" s="7"/>
      <c r="E929" s="9"/>
      <c r="F929" s="7"/>
      <c r="G929" s="7"/>
      <c r="H929" s="7"/>
      <c r="I929" s="7"/>
      <c r="J929" s="9"/>
      <c r="K929" s="13"/>
      <c r="L929" s="7"/>
      <c r="M929" s="7"/>
    </row>
    <row r="930" spans="1:13">
      <c r="A930" s="12"/>
      <c r="B930" s="9"/>
      <c r="C930" s="7"/>
      <c r="D930" s="7"/>
      <c r="E930" s="9"/>
      <c r="F930" s="7"/>
      <c r="G930" s="7"/>
      <c r="H930" s="7"/>
      <c r="I930" s="7"/>
      <c r="J930" s="9"/>
      <c r="K930" s="13"/>
      <c r="L930" s="7"/>
      <c r="M930" s="7"/>
    </row>
    <row r="931" spans="1:13">
      <c r="A931" s="12"/>
      <c r="B931" s="9"/>
      <c r="C931" s="7"/>
      <c r="D931" s="7"/>
      <c r="E931" s="9"/>
      <c r="F931" s="7"/>
      <c r="G931" s="7"/>
      <c r="H931" s="7"/>
      <c r="I931" s="7"/>
      <c r="J931" s="9"/>
      <c r="K931" s="13"/>
      <c r="L931" s="7"/>
      <c r="M931" s="7"/>
    </row>
    <row r="932" spans="1:13">
      <c r="A932" s="12"/>
      <c r="B932" s="9"/>
      <c r="C932" s="7"/>
      <c r="D932" s="7"/>
      <c r="E932" s="9"/>
      <c r="F932" s="7"/>
      <c r="G932" s="7"/>
      <c r="H932" s="7"/>
      <c r="I932" s="7"/>
      <c r="J932" s="9"/>
      <c r="K932" s="13"/>
      <c r="L932" s="7"/>
      <c r="M932" s="7"/>
    </row>
    <row r="933" spans="1:13">
      <c r="A933" s="12"/>
      <c r="B933" s="9"/>
      <c r="C933" s="7"/>
      <c r="D933" s="7"/>
      <c r="E933" s="9"/>
      <c r="F933" s="7"/>
      <c r="G933" s="7"/>
      <c r="H933" s="7"/>
      <c r="I933" s="7"/>
      <c r="J933" s="9"/>
      <c r="K933" s="13"/>
      <c r="L933" s="7"/>
      <c r="M933" s="7"/>
    </row>
    <row r="934" spans="1:13">
      <c r="A934" s="12"/>
      <c r="B934" s="9"/>
      <c r="C934" s="7"/>
      <c r="D934" s="7"/>
      <c r="E934" s="9"/>
      <c r="F934" s="7"/>
      <c r="G934" s="7"/>
      <c r="H934" s="7"/>
      <c r="I934" s="7"/>
      <c r="J934" s="9"/>
      <c r="K934" s="13"/>
      <c r="L934" s="7"/>
      <c r="M934" s="7"/>
    </row>
    <row r="935" spans="1:13">
      <c r="A935" s="12"/>
      <c r="B935" s="9"/>
      <c r="C935" s="7"/>
      <c r="D935" s="7"/>
      <c r="E935" s="9"/>
      <c r="F935" s="7"/>
      <c r="G935" s="7"/>
      <c r="H935" s="7"/>
      <c r="I935" s="7"/>
      <c r="J935" s="9"/>
      <c r="K935" s="13"/>
      <c r="L935" s="7"/>
      <c r="M935" s="7"/>
    </row>
    <row r="936" spans="1:13">
      <c r="A936" s="12"/>
      <c r="B936" s="9"/>
      <c r="C936" s="7"/>
      <c r="D936" s="7"/>
      <c r="E936" s="9"/>
      <c r="F936" s="7"/>
      <c r="G936" s="7"/>
      <c r="H936" s="7"/>
      <c r="I936" s="7"/>
      <c r="J936" s="9"/>
      <c r="K936" s="13"/>
      <c r="L936" s="7"/>
      <c r="M936" s="7"/>
    </row>
    <row r="937" spans="1:13">
      <c r="A937" s="12"/>
      <c r="B937" s="9"/>
      <c r="C937" s="7"/>
      <c r="D937" s="7"/>
      <c r="E937" s="9"/>
      <c r="F937" s="7"/>
      <c r="G937" s="7"/>
      <c r="H937" s="7"/>
      <c r="I937" s="7"/>
      <c r="J937" s="9"/>
      <c r="K937" s="13"/>
      <c r="L937" s="7"/>
      <c r="M937" s="7"/>
    </row>
    <row r="938" spans="1:13">
      <c r="A938" s="12"/>
      <c r="B938" s="9"/>
      <c r="C938" s="7"/>
      <c r="D938" s="7"/>
      <c r="E938" s="9"/>
      <c r="F938" s="7"/>
      <c r="G938" s="7"/>
      <c r="H938" s="7"/>
      <c r="I938" s="7"/>
      <c r="J938" s="9"/>
      <c r="K938" s="13"/>
      <c r="L938" s="7"/>
      <c r="M938" s="7"/>
    </row>
    <row r="939" spans="1:13">
      <c r="A939" s="12"/>
      <c r="B939" s="9"/>
      <c r="C939" s="7"/>
      <c r="D939" s="7"/>
      <c r="E939" s="9"/>
      <c r="F939" s="7"/>
      <c r="G939" s="7"/>
      <c r="H939" s="7"/>
      <c r="I939" s="7"/>
      <c r="J939" s="9"/>
      <c r="K939" s="13"/>
      <c r="L939" s="7"/>
      <c r="M939" s="7"/>
    </row>
    <row r="940" spans="1:13">
      <c r="A940" s="12"/>
      <c r="B940" s="9"/>
      <c r="C940" s="7"/>
      <c r="D940" s="7"/>
      <c r="E940" s="9"/>
      <c r="F940" s="7"/>
      <c r="G940" s="7"/>
      <c r="H940" s="7"/>
      <c r="I940" s="7"/>
      <c r="J940" s="9"/>
      <c r="K940" s="13"/>
      <c r="L940" s="7"/>
      <c r="M940" s="7"/>
    </row>
    <row r="941" spans="1:13">
      <c r="A941" s="12"/>
      <c r="B941" s="9"/>
      <c r="C941" s="7"/>
      <c r="D941" s="7"/>
      <c r="E941" s="9"/>
      <c r="F941" s="7"/>
      <c r="G941" s="7"/>
      <c r="H941" s="7"/>
      <c r="I941" s="7"/>
      <c r="J941" s="9"/>
      <c r="K941" s="13"/>
      <c r="L941" s="7"/>
      <c r="M941" s="7"/>
    </row>
    <row r="942" spans="1:13">
      <c r="A942" s="12"/>
      <c r="B942" s="9"/>
      <c r="C942" s="7"/>
      <c r="D942" s="7"/>
      <c r="E942" s="9"/>
      <c r="F942" s="7"/>
      <c r="G942" s="7"/>
      <c r="H942" s="7"/>
      <c r="I942" s="7"/>
      <c r="J942" s="9"/>
      <c r="K942" s="13"/>
      <c r="L942" s="7"/>
      <c r="M942" s="7"/>
    </row>
    <row r="943" spans="1:13">
      <c r="A943" s="12"/>
      <c r="B943" s="9"/>
      <c r="C943" s="7"/>
      <c r="D943" s="7"/>
      <c r="E943" s="9"/>
      <c r="F943" s="7"/>
      <c r="G943" s="7"/>
      <c r="H943" s="7"/>
      <c r="I943" s="7"/>
      <c r="J943" s="9"/>
      <c r="K943" s="13"/>
      <c r="L943" s="7"/>
      <c r="M943" s="7"/>
    </row>
    <row r="944" spans="1:13">
      <c r="A944" s="12"/>
      <c r="B944" s="9"/>
      <c r="C944" s="7"/>
      <c r="D944" s="7"/>
      <c r="E944" s="9"/>
      <c r="F944" s="7"/>
      <c r="G944" s="7"/>
      <c r="H944" s="7"/>
      <c r="I944" s="7"/>
      <c r="J944" s="9"/>
      <c r="K944" s="13"/>
      <c r="L944" s="7"/>
      <c r="M944" s="7"/>
    </row>
    <row r="945" spans="1:13">
      <c r="A945" s="12"/>
      <c r="B945" s="9"/>
      <c r="C945" s="7"/>
      <c r="D945" s="7"/>
      <c r="E945" s="9"/>
      <c r="F945" s="7"/>
      <c r="G945" s="7"/>
      <c r="H945" s="7"/>
      <c r="I945" s="7"/>
      <c r="J945" s="9"/>
      <c r="K945" s="13"/>
      <c r="L945" s="7"/>
      <c r="M945" s="7"/>
    </row>
    <row r="946" spans="1:13">
      <c r="A946" s="12"/>
      <c r="B946" s="9"/>
      <c r="C946" s="7"/>
      <c r="D946" s="7"/>
      <c r="E946" s="9"/>
      <c r="F946" s="7"/>
      <c r="G946" s="7"/>
      <c r="H946" s="7"/>
      <c r="I946" s="7"/>
      <c r="J946" s="9"/>
      <c r="K946" s="13"/>
      <c r="L946" s="7"/>
      <c r="M946" s="7"/>
    </row>
    <row r="947" spans="1:13">
      <c r="A947" s="12"/>
      <c r="B947" s="9"/>
      <c r="C947" s="7"/>
      <c r="D947" s="7"/>
      <c r="E947" s="9"/>
      <c r="F947" s="7"/>
      <c r="G947" s="7"/>
      <c r="H947" s="7"/>
      <c r="I947" s="7"/>
      <c r="J947" s="9"/>
      <c r="K947" s="13"/>
      <c r="L947" s="7"/>
      <c r="M947" s="7"/>
    </row>
    <row r="948" spans="1:13">
      <c r="A948" s="12"/>
      <c r="B948" s="9"/>
      <c r="C948" s="7"/>
      <c r="D948" s="7"/>
      <c r="E948" s="9"/>
      <c r="F948" s="7"/>
      <c r="G948" s="7"/>
      <c r="H948" s="7"/>
      <c r="I948" s="7"/>
      <c r="J948" s="9"/>
      <c r="K948" s="13"/>
      <c r="L948" s="7"/>
      <c r="M948" s="7"/>
    </row>
    <row r="949" spans="1:13">
      <c r="A949" s="12"/>
      <c r="B949" s="9"/>
      <c r="C949" s="7"/>
      <c r="D949" s="7"/>
      <c r="E949" s="9"/>
      <c r="F949" s="7"/>
      <c r="G949" s="7"/>
      <c r="H949" s="7"/>
      <c r="I949" s="7"/>
      <c r="J949" s="9"/>
      <c r="K949" s="13"/>
      <c r="L949" s="7"/>
      <c r="M949" s="7"/>
    </row>
    <row r="950" spans="1:13">
      <c r="A950" s="12"/>
      <c r="B950" s="9"/>
      <c r="C950" s="7"/>
      <c r="D950" s="7"/>
      <c r="E950" s="9"/>
      <c r="F950" s="7"/>
      <c r="G950" s="7"/>
      <c r="H950" s="7"/>
      <c r="I950" s="7"/>
      <c r="J950" s="9"/>
      <c r="K950" s="13"/>
      <c r="L950" s="7"/>
      <c r="M950" s="7"/>
    </row>
    <row r="951" spans="1:13">
      <c r="A951" s="12"/>
      <c r="B951" s="9"/>
      <c r="C951" s="7"/>
      <c r="D951" s="7"/>
      <c r="E951" s="9"/>
      <c r="F951" s="7"/>
      <c r="G951" s="7"/>
      <c r="H951" s="7"/>
      <c r="I951" s="7"/>
      <c r="J951" s="9"/>
      <c r="K951" s="13"/>
      <c r="L951" s="7"/>
      <c r="M951" s="7"/>
    </row>
    <row r="952" spans="1:13">
      <c r="A952" s="12"/>
      <c r="B952" s="9"/>
      <c r="C952" s="7"/>
      <c r="D952" s="7"/>
      <c r="E952" s="9"/>
      <c r="F952" s="7"/>
      <c r="G952" s="7"/>
      <c r="H952" s="7"/>
      <c r="I952" s="7"/>
      <c r="J952" s="9"/>
      <c r="K952" s="13"/>
      <c r="L952" s="7"/>
      <c r="M952" s="7"/>
    </row>
    <row r="953" spans="1:13">
      <c r="A953" s="12"/>
      <c r="B953" s="9"/>
      <c r="C953" s="7"/>
      <c r="D953" s="7"/>
      <c r="E953" s="9"/>
      <c r="F953" s="7"/>
      <c r="G953" s="7"/>
      <c r="H953" s="7"/>
      <c r="I953" s="7"/>
      <c r="J953" s="9"/>
      <c r="K953" s="13"/>
      <c r="L953" s="7"/>
      <c r="M953" s="7"/>
    </row>
    <row r="954" spans="1:13">
      <c r="A954" s="12"/>
      <c r="B954" s="9"/>
      <c r="C954" s="7"/>
      <c r="D954" s="7"/>
      <c r="E954" s="9"/>
      <c r="F954" s="7"/>
      <c r="G954" s="7"/>
      <c r="H954" s="7"/>
      <c r="I954" s="7"/>
      <c r="J954" s="9"/>
      <c r="K954" s="13"/>
      <c r="L954" s="7"/>
      <c r="M954" s="7"/>
    </row>
    <row r="955" spans="1:13">
      <c r="A955" s="12"/>
      <c r="B955" s="9"/>
      <c r="C955" s="7"/>
      <c r="D955" s="7"/>
      <c r="E955" s="9"/>
      <c r="F955" s="7"/>
      <c r="G955" s="7"/>
      <c r="H955" s="7"/>
      <c r="I955" s="7"/>
      <c r="J955" s="9"/>
      <c r="K955" s="13"/>
      <c r="L955" s="7"/>
      <c r="M955" s="7"/>
    </row>
    <row r="956" spans="1:13">
      <c r="A956" s="12"/>
      <c r="B956" s="9"/>
      <c r="C956" s="7"/>
      <c r="D956" s="7"/>
      <c r="E956" s="9"/>
      <c r="F956" s="7"/>
      <c r="G956" s="7"/>
      <c r="H956" s="7"/>
      <c r="I956" s="7"/>
      <c r="J956" s="9"/>
      <c r="K956" s="13"/>
      <c r="L956" s="7"/>
      <c r="M956" s="7"/>
    </row>
    <row r="957" spans="1:13">
      <c r="A957" s="12"/>
      <c r="B957" s="9"/>
      <c r="C957" s="7"/>
      <c r="D957" s="7"/>
      <c r="E957" s="9"/>
      <c r="F957" s="7"/>
      <c r="G957" s="7"/>
      <c r="H957" s="7"/>
      <c r="I957" s="7"/>
      <c r="J957" s="9"/>
      <c r="K957" s="13"/>
      <c r="L957" s="7"/>
      <c r="M957" s="7"/>
    </row>
    <row r="958" spans="1:13">
      <c r="A958" s="12"/>
      <c r="B958" s="9"/>
      <c r="C958" s="7"/>
      <c r="D958" s="7"/>
      <c r="E958" s="9"/>
      <c r="F958" s="7"/>
      <c r="G958" s="7"/>
      <c r="H958" s="7"/>
      <c r="I958" s="7"/>
      <c r="J958" s="9"/>
      <c r="K958" s="13"/>
      <c r="L958" s="7"/>
      <c r="M958" s="7"/>
    </row>
    <row r="959" spans="1:13">
      <c r="A959" s="12"/>
      <c r="B959" s="9"/>
      <c r="C959" s="7"/>
      <c r="D959" s="7"/>
      <c r="E959" s="9"/>
      <c r="F959" s="7"/>
      <c r="G959" s="7"/>
      <c r="H959" s="7"/>
      <c r="I959" s="7"/>
      <c r="J959" s="9"/>
      <c r="K959" s="13"/>
      <c r="L959" s="7"/>
      <c r="M959" s="7"/>
    </row>
    <row r="960" spans="1:13">
      <c r="A960" s="12"/>
      <c r="B960" s="9"/>
      <c r="C960" s="7"/>
      <c r="D960" s="7"/>
      <c r="E960" s="9"/>
      <c r="F960" s="7"/>
      <c r="G960" s="7"/>
      <c r="H960" s="7"/>
      <c r="I960" s="7"/>
      <c r="J960" s="9"/>
      <c r="K960" s="13"/>
      <c r="L960" s="7"/>
      <c r="M960" s="7"/>
    </row>
    <row r="961" spans="1:13">
      <c r="A961" s="12"/>
      <c r="B961" s="9"/>
      <c r="C961" s="7"/>
      <c r="D961" s="7"/>
      <c r="E961" s="9"/>
      <c r="F961" s="7"/>
      <c r="G961" s="7"/>
      <c r="H961" s="7"/>
      <c r="I961" s="7"/>
      <c r="J961" s="9"/>
      <c r="K961" s="13"/>
      <c r="L961" s="7"/>
      <c r="M961" s="7"/>
    </row>
    <row r="962" spans="1:13">
      <c r="A962" s="12"/>
      <c r="B962" s="9"/>
      <c r="C962" s="7"/>
      <c r="D962" s="7"/>
      <c r="E962" s="9"/>
      <c r="F962" s="7"/>
      <c r="G962" s="7"/>
      <c r="H962" s="7"/>
      <c r="I962" s="7"/>
      <c r="J962" s="9"/>
      <c r="K962" s="13"/>
      <c r="L962" s="7"/>
      <c r="M962" s="7"/>
    </row>
    <row r="963" spans="1:13">
      <c r="A963" s="12"/>
      <c r="B963" s="9"/>
      <c r="C963" s="7"/>
      <c r="D963" s="7"/>
      <c r="E963" s="9"/>
      <c r="F963" s="7"/>
      <c r="G963" s="7"/>
      <c r="H963" s="7"/>
      <c r="I963" s="7"/>
      <c r="J963" s="9"/>
      <c r="K963" s="13"/>
      <c r="L963" s="7"/>
      <c r="M963" s="7"/>
    </row>
    <row r="964" spans="1:13">
      <c r="A964" s="12"/>
      <c r="B964" s="9"/>
      <c r="C964" s="7"/>
      <c r="D964" s="7"/>
      <c r="E964" s="9"/>
      <c r="F964" s="7"/>
      <c r="G964" s="7"/>
      <c r="H964" s="7"/>
      <c r="I964" s="7"/>
      <c r="J964" s="9"/>
      <c r="K964" s="13"/>
      <c r="L964" s="7"/>
      <c r="M964" s="7"/>
    </row>
    <row r="965" spans="1:13">
      <c r="A965" s="12"/>
      <c r="B965" s="9"/>
      <c r="C965" s="7"/>
      <c r="D965" s="7"/>
      <c r="E965" s="9"/>
      <c r="F965" s="7"/>
      <c r="G965" s="7"/>
      <c r="H965" s="7"/>
      <c r="I965" s="7"/>
      <c r="J965" s="9"/>
      <c r="K965" s="13"/>
      <c r="L965" s="7"/>
      <c r="M965" s="7"/>
    </row>
    <row r="966" spans="1:13">
      <c r="A966" s="12"/>
      <c r="B966" s="9"/>
      <c r="C966" s="7"/>
      <c r="D966" s="7"/>
      <c r="E966" s="9"/>
      <c r="F966" s="7"/>
      <c r="G966" s="7"/>
      <c r="H966" s="7"/>
      <c r="I966" s="7"/>
      <c r="J966" s="9"/>
      <c r="K966" s="13"/>
      <c r="L966" s="7"/>
      <c r="M966" s="7"/>
    </row>
    <row r="967" spans="1:13">
      <c r="A967" s="12"/>
      <c r="B967" s="9"/>
      <c r="C967" s="7"/>
      <c r="D967" s="7"/>
      <c r="E967" s="9"/>
      <c r="F967" s="7"/>
      <c r="G967" s="7"/>
      <c r="H967" s="7"/>
      <c r="I967" s="7"/>
      <c r="J967" s="9"/>
      <c r="K967" s="13"/>
      <c r="L967" s="7"/>
      <c r="M967" s="7"/>
    </row>
    <row r="968" spans="1:13">
      <c r="A968" s="12"/>
      <c r="B968" s="9"/>
      <c r="C968" s="7"/>
      <c r="D968" s="7"/>
      <c r="E968" s="9"/>
      <c r="F968" s="7"/>
      <c r="G968" s="7"/>
      <c r="H968" s="7"/>
      <c r="I968" s="7"/>
      <c r="J968" s="9"/>
      <c r="K968" s="13"/>
      <c r="L968" s="7"/>
      <c r="M968" s="7"/>
    </row>
    <row r="969" spans="1:13">
      <c r="A969" s="12"/>
      <c r="B969" s="9"/>
      <c r="C969" s="7"/>
      <c r="D969" s="7"/>
      <c r="E969" s="9"/>
      <c r="F969" s="7"/>
      <c r="G969" s="7"/>
      <c r="H969" s="7"/>
      <c r="I969" s="7"/>
      <c r="J969" s="9"/>
      <c r="K969" s="13"/>
      <c r="L969" s="7"/>
      <c r="M969" s="7"/>
    </row>
    <row r="970" spans="1:13">
      <c r="A970" s="12"/>
      <c r="B970" s="9"/>
      <c r="C970" s="7"/>
      <c r="D970" s="7"/>
      <c r="E970" s="9"/>
      <c r="F970" s="7"/>
      <c r="G970" s="7"/>
      <c r="H970" s="7"/>
      <c r="I970" s="7"/>
      <c r="J970" s="9"/>
      <c r="K970" s="13"/>
      <c r="L970" s="7"/>
      <c r="M970" s="7"/>
    </row>
    <row r="971" spans="1:13">
      <c r="A971" s="12"/>
      <c r="B971" s="9"/>
      <c r="C971" s="7"/>
      <c r="D971" s="7"/>
      <c r="E971" s="9"/>
      <c r="F971" s="7"/>
      <c r="G971" s="7"/>
      <c r="H971" s="7"/>
      <c r="I971" s="7"/>
      <c r="J971" s="9"/>
      <c r="K971" s="13"/>
      <c r="L971" s="7"/>
      <c r="M971" s="7"/>
    </row>
    <row r="972" spans="1:13">
      <c r="A972" s="12"/>
      <c r="B972" s="9"/>
      <c r="C972" s="7"/>
      <c r="D972" s="7"/>
      <c r="E972" s="9"/>
      <c r="F972" s="7"/>
      <c r="G972" s="7"/>
      <c r="H972" s="7"/>
      <c r="I972" s="7"/>
      <c r="J972" s="9"/>
      <c r="K972" s="13"/>
      <c r="L972" s="7"/>
      <c r="M972" s="7"/>
    </row>
    <row r="973" spans="1:13">
      <c r="A973" s="12"/>
      <c r="B973" s="9"/>
      <c r="C973" s="7"/>
      <c r="D973" s="7"/>
      <c r="E973" s="9"/>
      <c r="F973" s="7"/>
      <c r="G973" s="7"/>
      <c r="H973" s="7"/>
      <c r="I973" s="7"/>
      <c r="J973" s="9"/>
      <c r="K973" s="13"/>
      <c r="L973" s="7"/>
      <c r="M973" s="7"/>
    </row>
    <row r="974" spans="1:13">
      <c r="A974" s="12"/>
      <c r="B974" s="9"/>
      <c r="C974" s="7"/>
      <c r="D974" s="7"/>
      <c r="E974" s="9"/>
      <c r="F974" s="7"/>
      <c r="G974" s="7"/>
      <c r="H974" s="7"/>
      <c r="I974" s="7"/>
      <c r="J974" s="9"/>
      <c r="K974" s="13"/>
      <c r="L974" s="7"/>
      <c r="M974" s="7"/>
    </row>
    <row r="975" spans="1:13">
      <c r="A975" s="12"/>
      <c r="B975" s="9"/>
      <c r="C975" s="7"/>
      <c r="D975" s="7"/>
      <c r="E975" s="9"/>
      <c r="F975" s="7"/>
      <c r="G975" s="7"/>
      <c r="H975" s="7"/>
      <c r="I975" s="7"/>
      <c r="J975" s="9"/>
      <c r="K975" s="13"/>
      <c r="L975" s="7"/>
      <c r="M975" s="7"/>
    </row>
    <row r="976" spans="1:13">
      <c r="A976" s="12"/>
      <c r="B976" s="9"/>
      <c r="C976" s="7"/>
      <c r="D976" s="7"/>
      <c r="E976" s="9"/>
      <c r="F976" s="7"/>
      <c r="G976" s="7"/>
      <c r="H976" s="7"/>
      <c r="I976" s="7"/>
      <c r="J976" s="9"/>
      <c r="K976" s="13"/>
      <c r="L976" s="7"/>
      <c r="M976" s="7"/>
    </row>
    <row r="977" spans="1:13">
      <c r="A977" s="12"/>
      <c r="B977" s="9"/>
      <c r="C977" s="7"/>
      <c r="D977" s="7"/>
      <c r="E977" s="9"/>
      <c r="F977" s="7"/>
      <c r="G977" s="7"/>
      <c r="H977" s="7"/>
      <c r="I977" s="7"/>
      <c r="J977" s="9"/>
      <c r="K977" s="13"/>
      <c r="L977" s="7"/>
      <c r="M977" s="7"/>
    </row>
    <row r="978" spans="1:13">
      <c r="A978" s="12"/>
      <c r="B978" s="9"/>
      <c r="C978" s="7"/>
      <c r="D978" s="7"/>
      <c r="E978" s="9"/>
      <c r="F978" s="7"/>
      <c r="G978" s="7"/>
      <c r="H978" s="7"/>
      <c r="I978" s="7"/>
      <c r="J978" s="9"/>
      <c r="K978" s="13"/>
      <c r="L978" s="7"/>
      <c r="M978" s="7"/>
    </row>
    <row r="979" spans="1:13">
      <c r="A979" s="12"/>
      <c r="B979" s="9"/>
      <c r="C979" s="7"/>
      <c r="D979" s="7"/>
      <c r="E979" s="9"/>
      <c r="F979" s="7"/>
      <c r="G979" s="7"/>
      <c r="H979" s="7"/>
      <c r="I979" s="7"/>
      <c r="J979" s="9"/>
      <c r="K979" s="13"/>
      <c r="L979" s="7"/>
      <c r="M979" s="7"/>
    </row>
    <row r="980" spans="1:13">
      <c r="A980" s="12"/>
      <c r="B980" s="9"/>
      <c r="C980" s="7"/>
      <c r="D980" s="7"/>
      <c r="E980" s="9"/>
      <c r="F980" s="7"/>
      <c r="G980" s="7"/>
      <c r="H980" s="7"/>
      <c r="I980" s="7"/>
      <c r="J980" s="9"/>
      <c r="K980" s="13"/>
      <c r="L980" s="7"/>
      <c r="M980" s="7"/>
    </row>
    <row r="981" spans="1:13">
      <c r="A981" s="12"/>
      <c r="B981" s="9"/>
      <c r="C981" s="7"/>
      <c r="D981" s="7"/>
      <c r="E981" s="9"/>
      <c r="F981" s="7"/>
      <c r="G981" s="7"/>
      <c r="H981" s="7"/>
      <c r="I981" s="7"/>
      <c r="J981" s="9"/>
      <c r="K981" s="13"/>
      <c r="L981" s="7"/>
      <c r="M981" s="7"/>
    </row>
    <row r="982" spans="1:13">
      <c r="A982" s="12"/>
      <c r="B982" s="9"/>
      <c r="C982" s="7"/>
      <c r="D982" s="7"/>
      <c r="E982" s="9"/>
      <c r="F982" s="7"/>
      <c r="G982" s="7"/>
      <c r="H982" s="7"/>
      <c r="I982" s="7"/>
      <c r="J982" s="9"/>
      <c r="K982" s="13"/>
      <c r="L982" s="7"/>
      <c r="M982" s="7"/>
    </row>
    <row r="983" spans="1:13">
      <c r="A983" s="12"/>
      <c r="B983" s="9"/>
      <c r="C983" s="7"/>
      <c r="D983" s="7"/>
      <c r="E983" s="9"/>
      <c r="F983" s="7"/>
      <c r="G983" s="7"/>
      <c r="H983" s="7"/>
      <c r="I983" s="7"/>
      <c r="J983" s="9"/>
      <c r="K983" s="13"/>
      <c r="L983" s="7"/>
      <c r="M983" s="7"/>
    </row>
    <row r="984" spans="1:13">
      <c r="A984" s="12"/>
      <c r="B984" s="9"/>
      <c r="C984" s="7"/>
      <c r="D984" s="7"/>
      <c r="E984" s="9"/>
      <c r="F984" s="7"/>
      <c r="G984" s="7"/>
      <c r="H984" s="7"/>
      <c r="I984" s="7"/>
      <c r="J984" s="9"/>
      <c r="K984" s="13"/>
      <c r="L984" s="7"/>
      <c r="M984" s="7"/>
    </row>
    <row r="985" spans="1:13">
      <c r="A985" s="12"/>
      <c r="B985" s="9"/>
      <c r="C985" s="7"/>
      <c r="D985" s="7"/>
      <c r="E985" s="9"/>
      <c r="F985" s="7"/>
      <c r="G985" s="7"/>
      <c r="H985" s="7"/>
      <c r="I985" s="7"/>
      <c r="J985" s="9"/>
      <c r="K985" s="13"/>
      <c r="L985" s="7"/>
      <c r="M985" s="7"/>
    </row>
    <row r="986" spans="1:13">
      <c r="A986" s="12"/>
      <c r="B986" s="9"/>
      <c r="C986" s="7"/>
      <c r="D986" s="7"/>
      <c r="E986" s="9"/>
      <c r="F986" s="7"/>
      <c r="G986" s="7"/>
      <c r="H986" s="7"/>
      <c r="I986" s="7"/>
      <c r="J986" s="9"/>
      <c r="K986" s="13"/>
      <c r="L986" s="7"/>
      <c r="M986" s="7"/>
    </row>
    <row r="987" spans="1:13">
      <c r="A987" s="12"/>
      <c r="B987" s="9"/>
      <c r="C987" s="7"/>
      <c r="D987" s="7"/>
      <c r="E987" s="9"/>
      <c r="F987" s="7"/>
      <c r="G987" s="7"/>
      <c r="H987" s="7"/>
      <c r="I987" s="7"/>
      <c r="J987" s="9"/>
      <c r="K987" s="13"/>
      <c r="L987" s="7"/>
      <c r="M987" s="7"/>
    </row>
    <row r="988" spans="1:13">
      <c r="A988" s="12"/>
      <c r="B988" s="9"/>
      <c r="C988" s="7"/>
      <c r="D988" s="7"/>
      <c r="E988" s="9"/>
      <c r="F988" s="7"/>
      <c r="G988" s="7"/>
      <c r="H988" s="7"/>
      <c r="I988" s="7"/>
      <c r="J988" s="9"/>
      <c r="K988" s="13"/>
      <c r="L988" s="7"/>
      <c r="M988" s="7"/>
    </row>
    <row r="989" spans="1:13">
      <c r="A989" s="12"/>
      <c r="B989" s="9"/>
      <c r="C989" s="7"/>
      <c r="D989" s="7"/>
      <c r="E989" s="9"/>
      <c r="F989" s="7"/>
      <c r="G989" s="7"/>
      <c r="H989" s="7"/>
      <c r="I989" s="7"/>
      <c r="J989" s="9"/>
      <c r="K989" s="13"/>
      <c r="L989" s="7"/>
      <c r="M989" s="7"/>
    </row>
    <row r="990" spans="1:13">
      <c r="A990" s="12"/>
      <c r="B990" s="9"/>
      <c r="C990" s="7"/>
      <c r="D990" s="7"/>
      <c r="E990" s="9"/>
      <c r="F990" s="7"/>
      <c r="G990" s="7"/>
      <c r="H990" s="7"/>
      <c r="I990" s="7"/>
      <c r="J990" s="9"/>
      <c r="K990" s="13"/>
      <c r="L990" s="7"/>
      <c r="M990" s="7"/>
    </row>
    <row r="991" spans="1:13">
      <c r="A991" s="12"/>
      <c r="B991" s="9"/>
      <c r="C991" s="7"/>
      <c r="D991" s="7"/>
      <c r="E991" s="9"/>
      <c r="F991" s="7"/>
      <c r="G991" s="7"/>
      <c r="H991" s="7"/>
      <c r="I991" s="7"/>
      <c r="J991" s="9"/>
      <c r="K991" s="13"/>
      <c r="L991" s="7"/>
      <c r="M991" s="7"/>
    </row>
    <row r="992" spans="1:13">
      <c r="A992" s="12"/>
      <c r="B992" s="9"/>
      <c r="C992" s="7"/>
      <c r="D992" s="7"/>
      <c r="E992" s="9"/>
      <c r="F992" s="7"/>
      <c r="G992" s="7"/>
      <c r="H992" s="7"/>
      <c r="I992" s="7"/>
      <c r="J992" s="9"/>
      <c r="K992" s="13"/>
      <c r="L992" s="7"/>
      <c r="M992" s="7"/>
    </row>
    <row r="993" spans="1:13">
      <c r="A993" s="12"/>
      <c r="B993" s="9"/>
      <c r="C993" s="7"/>
      <c r="D993" s="7"/>
      <c r="E993" s="9"/>
      <c r="F993" s="7"/>
      <c r="G993" s="7"/>
      <c r="H993" s="7"/>
      <c r="I993" s="7"/>
      <c r="J993" s="9"/>
      <c r="K993" s="13"/>
      <c r="L993" s="7"/>
      <c r="M993" s="7"/>
    </row>
    <row r="994" spans="1:13">
      <c r="A994" s="12"/>
      <c r="B994" s="9"/>
      <c r="C994" s="7"/>
      <c r="D994" s="7"/>
      <c r="E994" s="9"/>
      <c r="F994" s="7"/>
      <c r="G994" s="7"/>
      <c r="H994" s="7"/>
      <c r="I994" s="7"/>
      <c r="J994" s="9"/>
      <c r="K994" s="13"/>
      <c r="L994" s="7"/>
      <c r="M994" s="7"/>
    </row>
    <row r="995" spans="1:13">
      <c r="A995" s="12"/>
      <c r="B995" s="9"/>
      <c r="C995" s="7"/>
      <c r="D995" s="7"/>
      <c r="E995" s="9"/>
      <c r="F995" s="7"/>
      <c r="G995" s="7"/>
      <c r="H995" s="7"/>
      <c r="I995" s="7"/>
      <c r="J995" s="9"/>
      <c r="K995" s="13"/>
      <c r="L995" s="7"/>
      <c r="M995" s="7"/>
    </row>
    <row r="996" spans="1:13">
      <c r="A996" s="12"/>
      <c r="B996" s="9"/>
      <c r="C996" s="7"/>
      <c r="D996" s="7"/>
      <c r="E996" s="9"/>
      <c r="F996" s="7"/>
      <c r="G996" s="7"/>
      <c r="H996" s="7"/>
      <c r="I996" s="7"/>
      <c r="J996" s="9"/>
      <c r="K996" s="13"/>
      <c r="L996" s="7"/>
      <c r="M996" s="7"/>
    </row>
    <row r="997" spans="1:13">
      <c r="A997" s="12"/>
      <c r="B997" s="9"/>
      <c r="C997" s="7"/>
      <c r="D997" s="7"/>
      <c r="E997" s="9"/>
      <c r="F997" s="7"/>
      <c r="G997" s="7"/>
      <c r="H997" s="7"/>
      <c r="I997" s="7"/>
      <c r="J997" s="9"/>
      <c r="K997" s="13"/>
      <c r="L997" s="7"/>
      <c r="M997" s="7"/>
    </row>
    <row r="998" spans="1:13">
      <c r="A998" s="12"/>
      <c r="B998" s="9"/>
      <c r="C998" s="7"/>
      <c r="D998" s="7"/>
      <c r="E998" s="9"/>
      <c r="F998" s="7"/>
      <c r="G998" s="7"/>
      <c r="H998" s="7"/>
      <c r="I998" s="7"/>
      <c r="J998" s="9"/>
      <c r="K998" s="13"/>
      <c r="L998" s="7"/>
      <c r="M998" s="7"/>
    </row>
    <row r="999" spans="1:13">
      <c r="A999" s="12"/>
      <c r="B999" s="9"/>
      <c r="C999" s="7"/>
      <c r="D999" s="7"/>
      <c r="E999" s="9"/>
      <c r="F999" s="7"/>
      <c r="G999" s="7"/>
      <c r="H999" s="7"/>
      <c r="I999" s="7"/>
      <c r="J999" s="9"/>
      <c r="K999" s="13"/>
      <c r="L999" s="7"/>
      <c r="M999" s="7"/>
    </row>
    <row r="1000" spans="1:13">
      <c r="A1000" s="12"/>
      <c r="B1000" s="9"/>
      <c r="C1000" s="7"/>
      <c r="D1000" s="7"/>
      <c r="E1000" s="9"/>
      <c r="F1000" s="7"/>
      <c r="G1000" s="7"/>
      <c r="H1000" s="7"/>
      <c r="I1000" s="7"/>
      <c r="J1000" s="9"/>
      <c r="K1000" s="13"/>
      <c r="L1000" s="7"/>
      <c r="M1000" s="7"/>
    </row>
    <row r="1001" spans="1:13">
      <c r="A1001" s="12"/>
      <c r="B1001" s="9"/>
      <c r="C1001" s="7"/>
      <c r="D1001" s="7"/>
      <c r="E1001" s="9"/>
      <c r="F1001" s="7"/>
      <c r="G1001" s="7"/>
      <c r="H1001" s="7"/>
      <c r="I1001" s="7"/>
      <c r="J1001" s="9"/>
      <c r="K1001" s="13"/>
      <c r="L1001" s="7"/>
      <c r="M1001" s="7"/>
    </row>
    <row r="1002" spans="1:13">
      <c r="A1002" s="12"/>
      <c r="B1002" s="9"/>
      <c r="C1002" s="7"/>
      <c r="D1002" s="7"/>
      <c r="E1002" s="9"/>
      <c r="F1002" s="7"/>
      <c r="G1002" s="7"/>
      <c r="H1002" s="7"/>
      <c r="I1002" s="7"/>
      <c r="J1002" s="9"/>
      <c r="K1002" s="13"/>
      <c r="L1002" s="7"/>
      <c r="M1002" s="7"/>
    </row>
    <row r="1003" spans="1:13">
      <c r="A1003" s="12"/>
      <c r="B1003" s="9"/>
      <c r="C1003" s="7"/>
      <c r="D1003" s="7"/>
      <c r="E1003" s="9"/>
      <c r="F1003" s="7"/>
      <c r="G1003" s="7"/>
      <c r="H1003" s="7"/>
      <c r="I1003" s="7"/>
      <c r="J1003" s="9"/>
      <c r="K1003" s="13"/>
      <c r="L1003" s="7"/>
      <c r="M1003" s="7"/>
    </row>
    <row r="1004" spans="1:13">
      <c r="A1004" s="12"/>
      <c r="B1004" s="9"/>
      <c r="C1004" s="7"/>
      <c r="D1004" s="7"/>
      <c r="E1004" s="9"/>
      <c r="F1004" s="7"/>
      <c r="G1004" s="7"/>
      <c r="H1004" s="7"/>
      <c r="I1004" s="7"/>
      <c r="J1004" s="9"/>
      <c r="K1004" s="13"/>
      <c r="L1004" s="7"/>
      <c r="M1004" s="7"/>
    </row>
    <row r="1005" spans="1:13">
      <c r="A1005" s="12"/>
      <c r="B1005" s="9"/>
      <c r="C1005" s="7"/>
      <c r="D1005" s="7"/>
      <c r="E1005" s="9"/>
      <c r="F1005" s="7"/>
      <c r="G1005" s="7"/>
      <c r="H1005" s="7"/>
      <c r="I1005" s="7"/>
      <c r="J1005" s="9"/>
      <c r="K1005" s="13"/>
      <c r="L1005" s="7"/>
      <c r="M1005" s="7"/>
    </row>
    <row r="1006" spans="1:13">
      <c r="A1006" s="12"/>
      <c r="B1006" s="9"/>
      <c r="C1006" s="7"/>
      <c r="D1006" s="7"/>
      <c r="E1006" s="9"/>
      <c r="F1006" s="7"/>
      <c r="G1006" s="7"/>
      <c r="H1006" s="7"/>
      <c r="I1006" s="7"/>
      <c r="J1006" s="9"/>
      <c r="K1006" s="13"/>
      <c r="L1006" s="7"/>
      <c r="M1006" s="7"/>
    </row>
    <row r="1007" spans="1:13">
      <c r="A1007" s="12"/>
      <c r="B1007" s="9"/>
      <c r="C1007" s="7"/>
      <c r="D1007" s="7"/>
      <c r="E1007" s="9"/>
      <c r="F1007" s="7"/>
      <c r="G1007" s="7"/>
      <c r="H1007" s="7"/>
      <c r="I1007" s="7"/>
      <c r="J1007" s="9"/>
      <c r="K1007" s="13"/>
      <c r="L1007" s="7"/>
      <c r="M1007" s="7"/>
    </row>
    <row r="1008" spans="1:13">
      <c r="A1008" s="12"/>
      <c r="B1008" s="9"/>
      <c r="C1008" s="7"/>
      <c r="D1008" s="7"/>
      <c r="E1008" s="9"/>
      <c r="F1008" s="7"/>
      <c r="G1008" s="7"/>
      <c r="H1008" s="7"/>
      <c r="I1008" s="7"/>
      <c r="J1008" s="9"/>
      <c r="K1008" s="13"/>
      <c r="L1008" s="7"/>
      <c r="M1008" s="7"/>
    </row>
    <row r="1009" spans="1:13">
      <c r="A1009" s="12"/>
      <c r="B1009" s="9"/>
      <c r="C1009" s="7"/>
      <c r="D1009" s="7"/>
      <c r="E1009" s="9"/>
      <c r="F1009" s="7"/>
      <c r="G1009" s="7"/>
      <c r="H1009" s="7"/>
      <c r="I1009" s="7"/>
      <c r="J1009" s="9"/>
      <c r="K1009" s="13"/>
      <c r="L1009" s="7"/>
      <c r="M1009" s="7"/>
    </row>
    <row r="1010" spans="1:13">
      <c r="A1010" s="12"/>
      <c r="B1010" s="9"/>
      <c r="C1010" s="7"/>
      <c r="D1010" s="7"/>
      <c r="E1010" s="9"/>
      <c r="F1010" s="7"/>
      <c r="G1010" s="7"/>
      <c r="H1010" s="7"/>
      <c r="I1010" s="7"/>
      <c r="J1010" s="9"/>
      <c r="K1010" s="13"/>
      <c r="L1010" s="7"/>
      <c r="M1010" s="7"/>
    </row>
    <row r="1011" spans="1:13">
      <c r="A1011" s="12"/>
      <c r="B1011" s="9"/>
      <c r="C1011" s="7"/>
      <c r="D1011" s="7"/>
      <c r="E1011" s="9"/>
      <c r="F1011" s="7"/>
      <c r="G1011" s="7"/>
      <c r="H1011" s="7"/>
      <c r="I1011" s="7"/>
      <c r="J1011" s="9"/>
      <c r="K1011" s="13"/>
      <c r="L1011" s="7"/>
      <c r="M1011" s="7"/>
    </row>
    <row r="1012" spans="1:13">
      <c r="A1012" s="12"/>
      <c r="B1012" s="9"/>
      <c r="C1012" s="7"/>
      <c r="D1012" s="7"/>
      <c r="E1012" s="9"/>
      <c r="F1012" s="7"/>
      <c r="G1012" s="7"/>
      <c r="H1012" s="7"/>
      <c r="I1012" s="7"/>
      <c r="J1012" s="9"/>
      <c r="K1012" s="13"/>
      <c r="L1012" s="7"/>
      <c r="M1012" s="7"/>
    </row>
    <row r="1013" spans="1:13">
      <c r="A1013" s="12"/>
      <c r="B1013" s="9"/>
      <c r="C1013" s="7"/>
      <c r="D1013" s="7"/>
      <c r="E1013" s="9"/>
      <c r="F1013" s="7"/>
      <c r="G1013" s="7"/>
      <c r="H1013" s="7"/>
      <c r="I1013" s="7"/>
      <c r="J1013" s="9"/>
      <c r="K1013" s="13"/>
      <c r="L1013" s="7"/>
      <c r="M1013" s="7"/>
    </row>
    <row r="1014" spans="1:13">
      <c r="A1014" s="12"/>
      <c r="B1014" s="9"/>
      <c r="C1014" s="7"/>
      <c r="D1014" s="7"/>
      <c r="E1014" s="9"/>
      <c r="F1014" s="7"/>
      <c r="G1014" s="7"/>
      <c r="H1014" s="7"/>
      <c r="I1014" s="7"/>
      <c r="J1014" s="9"/>
      <c r="K1014" s="13"/>
      <c r="L1014" s="7"/>
      <c r="M1014" s="7"/>
    </row>
    <row r="1015" spans="1:13">
      <c r="A1015" s="12"/>
      <c r="B1015" s="9"/>
      <c r="C1015" s="7"/>
      <c r="D1015" s="7"/>
      <c r="E1015" s="9"/>
      <c r="F1015" s="7"/>
      <c r="G1015" s="7"/>
      <c r="H1015" s="7"/>
      <c r="I1015" s="7"/>
      <c r="J1015" s="9"/>
      <c r="K1015" s="13"/>
      <c r="L1015" s="7"/>
      <c r="M1015" s="7"/>
    </row>
    <row r="1016" spans="1:13">
      <c r="A1016" s="12"/>
      <c r="B1016" s="9"/>
      <c r="C1016" s="7"/>
      <c r="D1016" s="7"/>
      <c r="E1016" s="9"/>
      <c r="F1016" s="7"/>
      <c r="G1016" s="7"/>
      <c r="H1016" s="7"/>
      <c r="I1016" s="7"/>
      <c r="J1016" s="9"/>
      <c r="K1016" s="13"/>
      <c r="L1016" s="7"/>
      <c r="M1016" s="7"/>
    </row>
    <row r="1017" spans="1:13">
      <c r="A1017" s="12"/>
      <c r="B1017" s="9"/>
      <c r="C1017" s="7"/>
      <c r="D1017" s="7"/>
      <c r="E1017" s="9"/>
      <c r="F1017" s="7"/>
      <c r="G1017" s="7"/>
      <c r="H1017" s="7"/>
      <c r="I1017" s="7"/>
      <c r="J1017" s="9"/>
      <c r="K1017" s="13"/>
      <c r="L1017" s="7"/>
      <c r="M1017" s="7"/>
    </row>
    <row r="1018" spans="1:13">
      <c r="A1018" s="12"/>
      <c r="B1018" s="9"/>
      <c r="C1018" s="7"/>
      <c r="D1018" s="7"/>
      <c r="E1018" s="9"/>
      <c r="F1018" s="7"/>
      <c r="G1018" s="7"/>
      <c r="H1018" s="7"/>
      <c r="I1018" s="7"/>
      <c r="J1018" s="9"/>
      <c r="K1018" s="13"/>
      <c r="L1018" s="7"/>
      <c r="M1018" s="7"/>
    </row>
    <row r="1019" spans="1:13">
      <c r="A1019" s="12"/>
      <c r="B1019" s="9"/>
      <c r="C1019" s="7"/>
      <c r="D1019" s="7"/>
      <c r="E1019" s="9"/>
      <c r="F1019" s="7"/>
      <c r="G1019" s="7"/>
      <c r="H1019" s="7"/>
      <c r="I1019" s="7"/>
      <c r="J1019" s="9"/>
      <c r="K1019" s="13"/>
      <c r="L1019" s="7"/>
      <c r="M1019" s="7"/>
    </row>
    <row r="1020" spans="1:13">
      <c r="A1020" s="12"/>
      <c r="B1020" s="9"/>
      <c r="C1020" s="7"/>
      <c r="D1020" s="7"/>
      <c r="E1020" s="9"/>
      <c r="F1020" s="7"/>
      <c r="G1020" s="7"/>
      <c r="H1020" s="7"/>
      <c r="I1020" s="7"/>
      <c r="J1020" s="9"/>
      <c r="K1020" s="13"/>
      <c r="L1020" s="7"/>
      <c r="M1020" s="7"/>
    </row>
    <row r="1021" spans="1:13">
      <c r="A1021" s="12"/>
      <c r="B1021" s="9"/>
      <c r="C1021" s="7"/>
      <c r="D1021" s="7"/>
      <c r="E1021" s="9"/>
      <c r="F1021" s="7"/>
      <c r="G1021" s="7"/>
      <c r="H1021" s="7"/>
      <c r="I1021" s="7"/>
      <c r="J1021" s="9"/>
      <c r="K1021" s="13"/>
      <c r="L1021" s="7"/>
      <c r="M1021" s="7"/>
    </row>
    <row r="1022" spans="1:13">
      <c r="A1022" s="12"/>
      <c r="B1022" s="9"/>
      <c r="C1022" s="7"/>
      <c r="D1022" s="7"/>
      <c r="E1022" s="9"/>
      <c r="F1022" s="7"/>
      <c r="G1022" s="7"/>
      <c r="H1022" s="7"/>
      <c r="I1022" s="7"/>
      <c r="J1022" s="9"/>
      <c r="K1022" s="13"/>
      <c r="L1022" s="7"/>
      <c r="M1022" s="7"/>
    </row>
    <row r="1023" spans="1:13">
      <c r="A1023" s="12"/>
      <c r="B1023" s="9"/>
      <c r="C1023" s="7"/>
      <c r="D1023" s="7"/>
      <c r="E1023" s="9"/>
      <c r="F1023" s="7"/>
      <c r="G1023" s="7"/>
      <c r="H1023" s="7"/>
      <c r="I1023" s="7"/>
      <c r="J1023" s="9"/>
      <c r="K1023" s="13"/>
      <c r="L1023" s="7"/>
      <c r="M1023" s="7"/>
    </row>
    <row r="1024" spans="1:13">
      <c r="A1024" s="12"/>
      <c r="B1024" s="9"/>
      <c r="C1024" s="7"/>
      <c r="D1024" s="7"/>
      <c r="E1024" s="9"/>
      <c r="F1024" s="7"/>
      <c r="G1024" s="7"/>
      <c r="H1024" s="7"/>
      <c r="I1024" s="7"/>
      <c r="J1024" s="9"/>
      <c r="K1024" s="13"/>
      <c r="L1024" s="7"/>
      <c r="M1024" s="7"/>
    </row>
    <row r="1025" spans="1:13">
      <c r="A1025" s="12"/>
      <c r="B1025" s="9"/>
      <c r="C1025" s="7"/>
      <c r="D1025" s="7"/>
      <c r="E1025" s="9"/>
      <c r="F1025" s="7"/>
      <c r="G1025" s="7"/>
      <c r="H1025" s="7"/>
      <c r="I1025" s="7"/>
      <c r="J1025" s="9"/>
      <c r="K1025" s="13"/>
      <c r="L1025" s="7"/>
      <c r="M1025" s="7"/>
    </row>
    <row r="1026" spans="1:13">
      <c r="A1026" s="12"/>
      <c r="B1026" s="9"/>
      <c r="C1026" s="7"/>
      <c r="D1026" s="7"/>
      <c r="E1026" s="9"/>
      <c r="F1026" s="7"/>
      <c r="G1026" s="7"/>
      <c r="H1026" s="7"/>
      <c r="I1026" s="7"/>
      <c r="J1026" s="9"/>
      <c r="K1026" s="13"/>
      <c r="L1026" s="7"/>
      <c r="M1026" s="7"/>
    </row>
    <row r="1027" spans="1:13">
      <c r="A1027" s="12"/>
      <c r="B1027" s="9"/>
      <c r="C1027" s="7"/>
      <c r="D1027" s="7"/>
      <c r="E1027" s="9"/>
      <c r="F1027" s="7"/>
      <c r="G1027" s="7"/>
      <c r="H1027" s="7"/>
      <c r="I1027" s="7"/>
      <c r="J1027" s="9"/>
      <c r="K1027" s="13"/>
      <c r="L1027" s="7"/>
      <c r="M1027" s="7"/>
    </row>
    <row r="1028" spans="1:13">
      <c r="A1028" s="12"/>
      <c r="B1028" s="9"/>
      <c r="C1028" s="7"/>
      <c r="D1028" s="7"/>
      <c r="E1028" s="9"/>
      <c r="F1028" s="7"/>
      <c r="G1028" s="7"/>
      <c r="H1028" s="7"/>
      <c r="I1028" s="7"/>
      <c r="J1028" s="9"/>
      <c r="K1028" s="13"/>
      <c r="L1028" s="7"/>
      <c r="M1028" s="7"/>
    </row>
    <row r="1029" spans="1:13">
      <c r="A1029" s="12"/>
      <c r="B1029" s="9"/>
      <c r="C1029" s="7"/>
      <c r="D1029" s="7"/>
      <c r="E1029" s="9"/>
      <c r="F1029" s="7"/>
      <c r="G1029" s="7"/>
      <c r="H1029" s="7"/>
      <c r="I1029" s="7"/>
      <c r="J1029" s="9"/>
      <c r="K1029" s="13"/>
      <c r="L1029" s="7"/>
      <c r="M1029" s="7"/>
    </row>
    <row r="1030" spans="1:13">
      <c r="A1030" s="12"/>
      <c r="B1030" s="9"/>
      <c r="C1030" s="7"/>
      <c r="D1030" s="7"/>
      <c r="E1030" s="9"/>
      <c r="F1030" s="7"/>
      <c r="G1030" s="7"/>
      <c r="H1030" s="7"/>
      <c r="I1030" s="7"/>
      <c r="J1030" s="9"/>
      <c r="K1030" s="13"/>
      <c r="L1030" s="7"/>
      <c r="M1030" s="7"/>
    </row>
    <row r="1031" spans="1:13">
      <c r="A1031" s="12"/>
      <c r="B1031" s="9"/>
      <c r="C1031" s="7"/>
      <c r="D1031" s="7"/>
      <c r="E1031" s="9"/>
      <c r="F1031" s="7"/>
      <c r="G1031" s="7"/>
      <c r="H1031" s="7"/>
      <c r="I1031" s="7"/>
      <c r="J1031" s="9"/>
      <c r="K1031" s="13"/>
      <c r="L1031" s="7"/>
      <c r="M1031" s="7"/>
    </row>
    <row r="1032" spans="1:13">
      <c r="A1032" s="12"/>
      <c r="B1032" s="9"/>
      <c r="C1032" s="7"/>
      <c r="D1032" s="7"/>
      <c r="E1032" s="9"/>
      <c r="F1032" s="7"/>
      <c r="G1032" s="7"/>
      <c r="H1032" s="7"/>
      <c r="I1032" s="7"/>
      <c r="J1032" s="9"/>
      <c r="K1032" s="13"/>
      <c r="L1032" s="7"/>
      <c r="M1032" s="7"/>
    </row>
    <row r="1033" spans="1:13">
      <c r="A1033" s="12"/>
      <c r="B1033" s="9"/>
      <c r="C1033" s="7"/>
      <c r="D1033" s="7"/>
      <c r="E1033" s="9"/>
      <c r="F1033" s="7"/>
      <c r="G1033" s="7"/>
      <c r="H1033" s="7"/>
      <c r="I1033" s="7"/>
      <c r="J1033" s="9"/>
      <c r="K1033" s="13"/>
      <c r="L1033" s="7"/>
      <c r="M1033" s="7"/>
    </row>
    <row r="1034" spans="1:13">
      <c r="A1034" s="12"/>
      <c r="B1034" s="9"/>
      <c r="C1034" s="7"/>
      <c r="D1034" s="7"/>
      <c r="E1034" s="9"/>
      <c r="F1034" s="7"/>
      <c r="G1034" s="7"/>
      <c r="H1034" s="7"/>
      <c r="I1034" s="7"/>
      <c r="J1034" s="9"/>
      <c r="K1034" s="13"/>
      <c r="L1034" s="7"/>
      <c r="M1034" s="7"/>
    </row>
    <row r="1035" spans="1:13">
      <c r="A1035" s="12"/>
      <c r="B1035" s="9"/>
      <c r="C1035" s="7"/>
      <c r="D1035" s="7"/>
      <c r="E1035" s="9"/>
      <c r="F1035" s="7"/>
      <c r="G1035" s="7"/>
      <c r="H1035" s="7"/>
      <c r="I1035" s="7"/>
      <c r="J1035" s="9"/>
      <c r="K1035" s="13"/>
      <c r="L1035" s="7"/>
      <c r="M1035" s="7"/>
    </row>
    <row r="1036" spans="1:13">
      <c r="A1036" s="12"/>
      <c r="B1036" s="9"/>
      <c r="C1036" s="7"/>
      <c r="D1036" s="7"/>
      <c r="E1036" s="9"/>
      <c r="F1036" s="7"/>
      <c r="G1036" s="7"/>
      <c r="H1036" s="7"/>
      <c r="I1036" s="7"/>
      <c r="J1036" s="9"/>
      <c r="K1036" s="13"/>
      <c r="L1036" s="7"/>
      <c r="M1036" s="7"/>
    </row>
    <row r="1037" spans="1:13">
      <c r="A1037" s="12"/>
      <c r="B1037" s="9"/>
      <c r="C1037" s="7"/>
      <c r="D1037" s="7"/>
      <c r="E1037" s="9"/>
      <c r="F1037" s="7"/>
      <c r="G1037" s="7"/>
      <c r="H1037" s="7"/>
      <c r="I1037" s="7"/>
      <c r="J1037" s="9"/>
      <c r="K1037" s="13"/>
      <c r="L1037" s="7"/>
      <c r="M1037" s="7"/>
    </row>
    <row r="1038" spans="1:13">
      <c r="A1038" s="12"/>
      <c r="B1038" s="9"/>
      <c r="C1038" s="7"/>
      <c r="D1038" s="7"/>
      <c r="E1038" s="9"/>
      <c r="F1038" s="7"/>
      <c r="G1038" s="7"/>
      <c r="H1038" s="7"/>
      <c r="I1038" s="7"/>
      <c r="J1038" s="9"/>
      <c r="K1038" s="13"/>
      <c r="L1038" s="7"/>
      <c r="M1038" s="7"/>
    </row>
    <row r="1039" spans="1:13">
      <c r="A1039" s="12"/>
      <c r="B1039" s="9"/>
      <c r="C1039" s="7"/>
      <c r="D1039" s="7"/>
      <c r="E1039" s="9"/>
      <c r="F1039" s="7"/>
      <c r="G1039" s="7"/>
      <c r="H1039" s="7"/>
      <c r="I1039" s="7"/>
      <c r="J1039" s="9"/>
      <c r="K1039" s="13"/>
      <c r="L1039" s="7"/>
      <c r="M1039" s="7"/>
    </row>
    <row r="1040" spans="1:13">
      <c r="A1040" s="12"/>
      <c r="B1040" s="9"/>
      <c r="C1040" s="7"/>
      <c r="D1040" s="7"/>
      <c r="E1040" s="9"/>
      <c r="F1040" s="7"/>
      <c r="G1040" s="7"/>
      <c r="H1040" s="7"/>
      <c r="I1040" s="7"/>
      <c r="J1040" s="9"/>
      <c r="K1040" s="13"/>
      <c r="L1040" s="7"/>
      <c r="M1040" s="7"/>
    </row>
    <row r="1041" spans="1:13">
      <c r="A1041" s="12"/>
      <c r="B1041" s="9"/>
      <c r="C1041" s="7"/>
      <c r="D1041" s="7"/>
      <c r="E1041" s="9"/>
      <c r="F1041" s="7"/>
      <c r="G1041" s="7"/>
      <c r="H1041" s="7"/>
      <c r="I1041" s="7"/>
      <c r="J1041" s="9"/>
      <c r="K1041" s="13"/>
      <c r="L1041" s="7"/>
      <c r="M1041" s="7"/>
    </row>
    <row r="1042" spans="1:13">
      <c r="A1042" s="12"/>
      <c r="B1042" s="9"/>
      <c r="C1042" s="7"/>
      <c r="D1042" s="7"/>
      <c r="E1042" s="9"/>
      <c r="F1042" s="7"/>
      <c r="G1042" s="7"/>
      <c r="H1042" s="7"/>
      <c r="I1042" s="7"/>
      <c r="J1042" s="9"/>
      <c r="K1042" s="13"/>
      <c r="L1042" s="7"/>
      <c r="M1042" s="7"/>
    </row>
    <row r="1043" spans="1:13">
      <c r="A1043" s="12"/>
      <c r="B1043" s="9"/>
      <c r="C1043" s="7"/>
      <c r="D1043" s="7"/>
      <c r="E1043" s="9"/>
      <c r="F1043" s="7"/>
      <c r="G1043" s="7"/>
      <c r="H1043" s="7"/>
      <c r="I1043" s="7"/>
      <c r="J1043" s="9"/>
      <c r="K1043" s="13"/>
      <c r="L1043" s="7"/>
      <c r="M1043" s="7"/>
    </row>
    <row r="1044" spans="1:13">
      <c r="A1044" s="12"/>
      <c r="B1044" s="9"/>
      <c r="C1044" s="7"/>
      <c r="D1044" s="7"/>
      <c r="E1044" s="9"/>
      <c r="F1044" s="7"/>
      <c r="G1044" s="7"/>
      <c r="H1044" s="7"/>
      <c r="I1044" s="7"/>
      <c r="J1044" s="9"/>
      <c r="K1044" s="13"/>
      <c r="L1044" s="7"/>
      <c r="M1044" s="7"/>
    </row>
    <row r="1045" spans="1:13">
      <c r="A1045" s="12"/>
      <c r="B1045" s="9"/>
      <c r="C1045" s="7"/>
      <c r="D1045" s="7"/>
      <c r="E1045" s="9"/>
      <c r="F1045" s="7"/>
      <c r="G1045" s="7"/>
      <c r="H1045" s="7"/>
      <c r="I1045" s="7"/>
      <c r="J1045" s="9"/>
      <c r="K1045" s="13"/>
      <c r="L1045" s="7"/>
      <c r="M1045" s="7"/>
    </row>
    <row r="1046" spans="1:13">
      <c r="A1046" s="12"/>
      <c r="B1046" s="9"/>
      <c r="C1046" s="7"/>
      <c r="D1046" s="7"/>
      <c r="E1046" s="9"/>
      <c r="F1046" s="7"/>
      <c r="G1046" s="7"/>
      <c r="H1046" s="7"/>
      <c r="I1046" s="7"/>
      <c r="J1046" s="9"/>
      <c r="K1046" s="13"/>
      <c r="L1046" s="7"/>
      <c r="M1046" s="7"/>
    </row>
    <row r="1047" spans="1:13">
      <c r="A1047" s="12"/>
      <c r="B1047" s="9"/>
      <c r="C1047" s="7"/>
      <c r="D1047" s="7"/>
      <c r="E1047" s="9"/>
      <c r="F1047" s="7"/>
      <c r="G1047" s="7"/>
      <c r="H1047" s="7"/>
      <c r="I1047" s="7"/>
      <c r="J1047" s="9"/>
      <c r="K1047" s="13"/>
      <c r="L1047" s="7"/>
      <c r="M1047" s="7"/>
    </row>
    <row r="1048" spans="1:13">
      <c r="A1048" s="12"/>
      <c r="B1048" s="9"/>
      <c r="C1048" s="7"/>
      <c r="D1048" s="7"/>
      <c r="E1048" s="9"/>
      <c r="F1048" s="7"/>
      <c r="G1048" s="7"/>
      <c r="H1048" s="7"/>
      <c r="I1048" s="7"/>
      <c r="J1048" s="9"/>
      <c r="K1048" s="13"/>
      <c r="L1048" s="7"/>
      <c r="M1048" s="7"/>
    </row>
    <row r="1049" spans="1:13">
      <c r="A1049" s="12"/>
      <c r="B1049" s="9"/>
      <c r="C1049" s="7"/>
      <c r="D1049" s="7"/>
      <c r="E1049" s="9"/>
      <c r="F1049" s="7"/>
      <c r="G1049" s="7"/>
      <c r="H1049" s="7"/>
      <c r="I1049" s="7"/>
      <c r="J1049" s="9"/>
      <c r="K1049" s="13"/>
      <c r="L1049" s="7"/>
      <c r="M1049" s="7"/>
    </row>
    <row r="1050" spans="1:13">
      <c r="A1050" s="12"/>
      <c r="B1050" s="9"/>
      <c r="C1050" s="7"/>
      <c r="D1050" s="7"/>
      <c r="E1050" s="9"/>
      <c r="F1050" s="7"/>
      <c r="G1050" s="7"/>
      <c r="H1050" s="7"/>
      <c r="I1050" s="7"/>
      <c r="J1050" s="9"/>
      <c r="K1050" s="13"/>
      <c r="L1050" s="7"/>
      <c r="M1050" s="7"/>
    </row>
    <row r="1051" spans="1:13">
      <c r="A1051" s="12"/>
      <c r="B1051" s="9"/>
      <c r="C1051" s="7"/>
      <c r="D1051" s="7"/>
      <c r="E1051" s="9"/>
      <c r="F1051" s="7"/>
      <c r="G1051" s="7"/>
      <c r="H1051" s="7"/>
      <c r="I1051" s="7"/>
      <c r="J1051" s="9"/>
      <c r="K1051" s="13"/>
      <c r="L1051" s="7"/>
      <c r="M1051" s="7"/>
    </row>
    <row r="1052" spans="1:13">
      <c r="A1052" s="12"/>
      <c r="B1052" s="9"/>
      <c r="C1052" s="7"/>
      <c r="D1052" s="7"/>
      <c r="E1052" s="9"/>
      <c r="F1052" s="7"/>
      <c r="G1052" s="7"/>
      <c r="H1052" s="7"/>
      <c r="I1052" s="7"/>
      <c r="J1052" s="9"/>
      <c r="K1052" s="13"/>
      <c r="L1052" s="7"/>
      <c r="M1052" s="7"/>
    </row>
    <row r="1053" spans="1:13">
      <c r="A1053" s="12"/>
      <c r="B1053" s="9"/>
      <c r="C1053" s="7"/>
      <c r="D1053" s="7"/>
      <c r="E1053" s="9"/>
      <c r="F1053" s="7"/>
      <c r="G1053" s="7"/>
      <c r="H1053" s="7"/>
      <c r="I1053" s="7"/>
      <c r="J1053" s="9"/>
      <c r="K1053" s="13"/>
      <c r="L1053" s="7"/>
      <c r="M1053" s="7"/>
    </row>
    <row r="1054" spans="1:13">
      <c r="A1054" s="12"/>
      <c r="B1054" s="9"/>
      <c r="C1054" s="7"/>
      <c r="D1054" s="7"/>
      <c r="E1054" s="9"/>
      <c r="F1054" s="7"/>
      <c r="G1054" s="7"/>
      <c r="H1054" s="7"/>
      <c r="I1054" s="7"/>
      <c r="J1054" s="9"/>
      <c r="K1054" s="13"/>
      <c r="L1054" s="7"/>
      <c r="M1054" s="7"/>
    </row>
    <row r="1055" spans="1:13">
      <c r="A1055" s="12"/>
      <c r="B1055" s="9"/>
      <c r="C1055" s="7"/>
      <c r="D1055" s="7"/>
      <c r="E1055" s="9"/>
      <c r="F1055" s="7"/>
      <c r="G1055" s="7"/>
      <c r="H1055" s="7"/>
      <c r="I1055" s="7"/>
      <c r="J1055" s="9"/>
      <c r="K1055" s="13"/>
      <c r="L1055" s="7"/>
      <c r="M1055" s="7"/>
    </row>
    <row r="1056" spans="1:13">
      <c r="A1056" s="12"/>
      <c r="B1056" s="9"/>
      <c r="C1056" s="7"/>
      <c r="D1056" s="7"/>
      <c r="E1056" s="9"/>
      <c r="F1056" s="7"/>
      <c r="G1056" s="7"/>
      <c r="H1056" s="7"/>
      <c r="I1056" s="7"/>
      <c r="J1056" s="9"/>
      <c r="K1056" s="13"/>
      <c r="L1056" s="7"/>
      <c r="M1056" s="7"/>
    </row>
    <row r="1057" spans="1:13">
      <c r="A1057" s="12"/>
      <c r="B1057" s="9"/>
      <c r="C1057" s="7"/>
      <c r="D1057" s="7"/>
      <c r="E1057" s="9"/>
      <c r="F1057" s="7"/>
      <c r="G1057" s="7"/>
      <c r="H1057" s="7"/>
      <c r="I1057" s="7"/>
      <c r="J1057" s="9"/>
      <c r="K1057" s="13"/>
      <c r="L1057" s="7"/>
      <c r="M1057" s="7"/>
    </row>
    <row r="1058" spans="1:13">
      <c r="A1058" s="12"/>
      <c r="B1058" s="9"/>
      <c r="C1058" s="7"/>
      <c r="D1058" s="7"/>
      <c r="E1058" s="9"/>
      <c r="F1058" s="7"/>
      <c r="G1058" s="7"/>
      <c r="H1058" s="7"/>
      <c r="I1058" s="7"/>
      <c r="J1058" s="9"/>
      <c r="K1058" s="13"/>
      <c r="L1058" s="7"/>
      <c r="M1058" s="7"/>
    </row>
    <row r="1059" spans="1:13">
      <c r="A1059" s="12"/>
      <c r="B1059" s="9"/>
      <c r="C1059" s="7"/>
      <c r="D1059" s="7"/>
      <c r="E1059" s="9"/>
      <c r="F1059" s="7"/>
      <c r="G1059" s="7"/>
      <c r="H1059" s="7"/>
      <c r="I1059" s="7"/>
      <c r="J1059" s="9"/>
      <c r="K1059" s="13"/>
      <c r="L1059" s="7"/>
      <c r="M1059" s="7"/>
    </row>
    <row r="1060" spans="1:13">
      <c r="A1060" s="12"/>
      <c r="B1060" s="9"/>
      <c r="C1060" s="7"/>
      <c r="D1060" s="7"/>
      <c r="E1060" s="9"/>
      <c r="F1060" s="7"/>
      <c r="G1060" s="7"/>
      <c r="H1060" s="7"/>
      <c r="I1060" s="7"/>
      <c r="J1060" s="9"/>
      <c r="K1060" s="13"/>
      <c r="L1060" s="7"/>
      <c r="M1060" s="7"/>
    </row>
    <row r="1061" spans="1:13">
      <c r="A1061" s="12"/>
      <c r="B1061" s="9"/>
      <c r="C1061" s="7"/>
      <c r="D1061" s="7"/>
      <c r="E1061" s="9"/>
      <c r="F1061" s="7"/>
      <c r="G1061" s="7"/>
      <c r="H1061" s="7"/>
      <c r="I1061" s="7"/>
      <c r="J1061" s="9"/>
      <c r="K1061" s="13"/>
      <c r="L1061" s="7"/>
      <c r="M1061" s="7"/>
    </row>
    <row r="1062" spans="1:13">
      <c r="A1062" s="12"/>
      <c r="B1062" s="9"/>
      <c r="C1062" s="7"/>
      <c r="D1062" s="7"/>
      <c r="E1062" s="9"/>
      <c r="F1062" s="7"/>
      <c r="G1062" s="7"/>
      <c r="H1062" s="7"/>
      <c r="I1062" s="7"/>
      <c r="J1062" s="9"/>
      <c r="K1062" s="13"/>
      <c r="L1062" s="7"/>
      <c r="M1062" s="7"/>
    </row>
    <row r="1063" spans="1:13">
      <c r="A1063" s="12"/>
      <c r="B1063" s="9"/>
      <c r="C1063" s="7"/>
      <c r="D1063" s="7"/>
      <c r="E1063" s="9"/>
      <c r="F1063" s="7"/>
      <c r="G1063" s="7"/>
      <c r="H1063" s="7"/>
      <c r="I1063" s="7"/>
      <c r="J1063" s="9"/>
      <c r="K1063" s="13"/>
      <c r="L1063" s="7"/>
      <c r="M1063" s="7"/>
    </row>
    <row r="1064" spans="1:13">
      <c r="A1064" s="12"/>
      <c r="B1064" s="9"/>
      <c r="C1064" s="7"/>
      <c r="D1064" s="7"/>
      <c r="E1064" s="9"/>
      <c r="F1064" s="7"/>
      <c r="G1064" s="7"/>
      <c r="H1064" s="7"/>
      <c r="I1064" s="7"/>
      <c r="J1064" s="9"/>
      <c r="K1064" s="13"/>
      <c r="L1064" s="7"/>
      <c r="M1064" s="7"/>
    </row>
    <row r="1065" spans="1:13">
      <c r="A1065" s="12"/>
      <c r="B1065" s="9"/>
      <c r="C1065" s="7"/>
      <c r="D1065" s="7"/>
      <c r="E1065" s="9"/>
      <c r="F1065" s="7"/>
      <c r="G1065" s="7"/>
      <c r="H1065" s="7"/>
      <c r="I1065" s="7"/>
      <c r="J1065" s="9"/>
      <c r="K1065" s="13"/>
      <c r="L1065" s="7"/>
      <c r="M1065" s="7"/>
    </row>
    <row r="1066" spans="1:13">
      <c r="A1066" s="12"/>
      <c r="B1066" s="9"/>
      <c r="C1066" s="7"/>
      <c r="D1066" s="7"/>
      <c r="E1066" s="9"/>
      <c r="F1066" s="7"/>
      <c r="G1066" s="7"/>
      <c r="H1066" s="7"/>
      <c r="I1066" s="7"/>
      <c r="J1066" s="9"/>
      <c r="K1066" s="13"/>
      <c r="L1066" s="7"/>
      <c r="M1066" s="7"/>
    </row>
    <row r="1067" spans="1:13">
      <c r="A1067" s="12"/>
      <c r="B1067" s="9"/>
      <c r="C1067" s="7"/>
      <c r="D1067" s="7"/>
      <c r="E1067" s="9"/>
      <c r="F1067" s="7"/>
      <c r="G1067" s="7"/>
      <c r="H1067" s="7"/>
      <c r="I1067" s="7"/>
      <c r="J1067" s="9"/>
      <c r="K1067" s="13"/>
      <c r="L1067" s="7"/>
      <c r="M1067" s="7"/>
    </row>
    <row r="1068" spans="1:13">
      <c r="A1068" s="12"/>
      <c r="B1068" s="9"/>
      <c r="C1068" s="7"/>
      <c r="D1068" s="7"/>
      <c r="E1068" s="9"/>
      <c r="F1068" s="7"/>
      <c r="G1068" s="7"/>
      <c r="H1068" s="7"/>
      <c r="I1068" s="7"/>
      <c r="J1068" s="9"/>
      <c r="K1068" s="13"/>
      <c r="L1068" s="7"/>
      <c r="M1068" s="7"/>
    </row>
    <row r="1069" spans="1:13">
      <c r="A1069" s="12"/>
      <c r="B1069" s="9"/>
      <c r="C1069" s="7"/>
      <c r="D1069" s="7"/>
      <c r="E1069" s="9"/>
      <c r="F1069" s="7"/>
      <c r="G1069" s="7"/>
      <c r="H1069" s="7"/>
      <c r="I1069" s="7"/>
      <c r="J1069" s="9"/>
      <c r="K1069" s="13"/>
      <c r="L1069" s="7"/>
      <c r="M1069" s="7"/>
    </row>
    <row r="1070" spans="1:13">
      <c r="A1070" s="12"/>
      <c r="B1070" s="9"/>
      <c r="C1070" s="7"/>
      <c r="D1070" s="7"/>
      <c r="E1070" s="9"/>
      <c r="F1070" s="7"/>
      <c r="G1070" s="7"/>
      <c r="H1070" s="7"/>
      <c r="I1070" s="7"/>
      <c r="J1070" s="9"/>
      <c r="K1070" s="13"/>
      <c r="L1070" s="7"/>
      <c r="M1070" s="7"/>
    </row>
    <row r="1071" spans="1:13">
      <c r="A1071" s="12"/>
      <c r="B1071" s="9"/>
      <c r="C1071" s="7"/>
      <c r="D1071" s="7"/>
      <c r="E1071" s="9"/>
      <c r="F1071" s="7"/>
      <c r="G1071" s="7"/>
      <c r="H1071" s="7"/>
      <c r="I1071" s="7"/>
      <c r="J1071" s="9"/>
      <c r="K1071" s="13"/>
      <c r="L1071" s="7"/>
      <c r="M1071" s="7"/>
    </row>
    <row r="1072" spans="1:13">
      <c r="A1072" s="12"/>
      <c r="B1072" s="9"/>
      <c r="C1072" s="7"/>
      <c r="D1072" s="7"/>
      <c r="E1072" s="9"/>
      <c r="F1072" s="7"/>
      <c r="G1072" s="7"/>
      <c r="H1072" s="7"/>
      <c r="I1072" s="7"/>
      <c r="J1072" s="9"/>
      <c r="K1072" s="13"/>
      <c r="L1072" s="7"/>
      <c r="M1072" s="7"/>
    </row>
    <row r="1073" spans="1:13">
      <c r="A1073" s="12"/>
      <c r="B1073" s="9"/>
      <c r="C1073" s="7"/>
      <c r="D1073" s="7"/>
      <c r="E1073" s="9"/>
      <c r="F1073" s="7"/>
      <c r="G1073" s="7"/>
      <c r="H1073" s="7"/>
      <c r="I1073" s="7"/>
      <c r="J1073" s="9"/>
      <c r="K1073" s="13"/>
      <c r="L1073" s="7"/>
      <c r="M1073" s="7"/>
    </row>
    <row r="1074" spans="1:13">
      <c r="A1074" s="12"/>
      <c r="B1074" s="9"/>
      <c r="C1074" s="7"/>
      <c r="D1074" s="7"/>
      <c r="E1074" s="9"/>
      <c r="F1074" s="7"/>
      <c r="G1074" s="7"/>
      <c r="H1074" s="7"/>
      <c r="I1074" s="7"/>
      <c r="J1074" s="9"/>
      <c r="K1074" s="13"/>
      <c r="L1074" s="7"/>
      <c r="M1074" s="7"/>
    </row>
    <row r="1075" spans="1:13">
      <c r="A1075" s="12"/>
      <c r="B1075" s="9"/>
      <c r="C1075" s="7"/>
      <c r="D1075" s="7"/>
      <c r="E1075" s="9"/>
      <c r="F1075" s="7"/>
      <c r="G1075" s="7"/>
      <c r="H1075" s="7"/>
      <c r="I1075" s="7"/>
      <c r="J1075" s="9"/>
      <c r="K1075" s="13"/>
      <c r="L1075" s="7"/>
      <c r="M1075" s="7"/>
    </row>
    <row r="1076" spans="1:13">
      <c r="A1076" s="12"/>
      <c r="B1076" s="9"/>
      <c r="C1076" s="7"/>
      <c r="D1076" s="7"/>
      <c r="E1076" s="9"/>
      <c r="F1076" s="7"/>
      <c r="G1076" s="7"/>
      <c r="H1076" s="7"/>
      <c r="I1076" s="7"/>
      <c r="J1076" s="9"/>
      <c r="K1076" s="13"/>
      <c r="L1076" s="7"/>
      <c r="M1076" s="7"/>
    </row>
    <row r="1077" spans="1:13">
      <c r="A1077" s="12"/>
      <c r="B1077" s="9"/>
      <c r="C1077" s="7"/>
      <c r="D1077" s="7"/>
      <c r="E1077" s="9"/>
      <c r="F1077" s="7"/>
      <c r="G1077" s="7"/>
      <c r="H1077" s="7"/>
      <c r="I1077" s="7"/>
      <c r="J1077" s="9"/>
      <c r="K1077" s="13"/>
      <c r="L1077" s="7"/>
      <c r="M1077" s="7"/>
    </row>
    <row r="1078" spans="1:13">
      <c r="A1078" s="12"/>
      <c r="B1078" s="9"/>
      <c r="C1078" s="7"/>
      <c r="D1078" s="7"/>
      <c r="E1078" s="9"/>
      <c r="F1078" s="7"/>
      <c r="G1078" s="7"/>
      <c r="H1078" s="7"/>
      <c r="I1078" s="7"/>
      <c r="J1078" s="9"/>
      <c r="K1078" s="13"/>
      <c r="L1078" s="7"/>
      <c r="M1078" s="7"/>
    </row>
    <row r="1079" spans="1:13">
      <c r="A1079" s="12"/>
      <c r="B1079" s="9"/>
      <c r="C1079" s="7"/>
      <c r="D1079" s="7"/>
      <c r="E1079" s="9"/>
      <c r="F1079" s="7"/>
      <c r="G1079" s="7"/>
      <c r="H1079" s="7"/>
      <c r="I1079" s="7"/>
      <c r="J1079" s="9"/>
      <c r="K1079" s="13"/>
      <c r="L1079" s="7"/>
      <c r="M1079" s="7"/>
    </row>
    <row r="1080" spans="1:13">
      <c r="A1080" s="12"/>
      <c r="B1080" s="9"/>
      <c r="C1080" s="7"/>
      <c r="D1080" s="7"/>
      <c r="E1080" s="9"/>
      <c r="F1080" s="7"/>
      <c r="G1080" s="7"/>
      <c r="H1080" s="7"/>
      <c r="I1080" s="7"/>
      <c r="J1080" s="9"/>
      <c r="K1080" s="13"/>
      <c r="L1080" s="7"/>
      <c r="M1080" s="7"/>
    </row>
    <row r="1081" spans="1:13">
      <c r="A1081" s="12"/>
      <c r="B1081" s="9"/>
      <c r="C1081" s="7"/>
      <c r="D1081" s="7"/>
      <c r="E1081" s="9"/>
      <c r="F1081" s="7"/>
      <c r="G1081" s="7"/>
      <c r="H1081" s="7"/>
      <c r="I1081" s="7"/>
      <c r="J1081" s="9"/>
      <c r="K1081" s="13"/>
      <c r="L1081" s="7"/>
      <c r="M1081" s="7"/>
    </row>
    <row r="1082" spans="1:13">
      <c r="A1082" s="12"/>
      <c r="B1082" s="9"/>
      <c r="C1082" s="7"/>
      <c r="D1082" s="7"/>
      <c r="E1082" s="9"/>
      <c r="F1082" s="7"/>
      <c r="G1082" s="7"/>
      <c r="H1082" s="7"/>
      <c r="I1082" s="7"/>
      <c r="J1082" s="9"/>
      <c r="K1082" s="13"/>
      <c r="L1082" s="7"/>
      <c r="M1082" s="7"/>
    </row>
    <row r="1083" spans="1:13">
      <c r="A1083" s="12"/>
      <c r="B1083" s="9"/>
      <c r="C1083" s="7"/>
      <c r="D1083" s="7"/>
      <c r="E1083" s="9"/>
      <c r="F1083" s="7"/>
      <c r="G1083" s="7"/>
      <c r="H1083" s="7"/>
      <c r="I1083" s="7"/>
      <c r="J1083" s="9"/>
      <c r="K1083" s="13"/>
      <c r="L1083" s="7"/>
      <c r="M1083" s="7"/>
    </row>
    <row r="1084" spans="1:13">
      <c r="A1084" s="12"/>
      <c r="B1084" s="9"/>
      <c r="C1084" s="7"/>
      <c r="D1084" s="7"/>
      <c r="E1084" s="9"/>
      <c r="F1084" s="7"/>
      <c r="G1084" s="7"/>
      <c r="H1084" s="7"/>
      <c r="I1084" s="7"/>
      <c r="J1084" s="9"/>
      <c r="K1084" s="13"/>
      <c r="L1084" s="7"/>
      <c r="M1084" s="7"/>
    </row>
    <row r="1085" spans="1:13">
      <c r="A1085" s="12"/>
      <c r="B1085" s="9"/>
      <c r="C1085" s="7"/>
      <c r="D1085" s="7"/>
      <c r="E1085" s="9"/>
      <c r="F1085" s="7"/>
      <c r="G1085" s="7"/>
      <c r="H1085" s="7"/>
      <c r="I1085" s="7"/>
      <c r="J1085" s="9"/>
      <c r="K1085" s="13"/>
      <c r="L1085" s="7"/>
      <c r="M1085" s="7"/>
    </row>
    <row r="1086" spans="1:13">
      <c r="A1086" s="12"/>
      <c r="B1086" s="9"/>
      <c r="C1086" s="7"/>
      <c r="D1086" s="7"/>
      <c r="E1086" s="9"/>
      <c r="F1086" s="7"/>
      <c r="G1086" s="7"/>
      <c r="H1086" s="7"/>
      <c r="I1086" s="7"/>
      <c r="J1086" s="9"/>
      <c r="K1086" s="13"/>
      <c r="L1086" s="7"/>
      <c r="M1086" s="7"/>
    </row>
    <row r="1087" spans="1:13">
      <c r="A1087" s="12"/>
      <c r="B1087" s="9"/>
      <c r="C1087" s="7"/>
      <c r="D1087" s="7"/>
      <c r="E1087" s="9"/>
      <c r="F1087" s="7"/>
      <c r="G1087" s="7"/>
      <c r="H1087" s="7"/>
      <c r="I1087" s="7"/>
      <c r="J1087" s="9"/>
      <c r="K1087" s="13"/>
      <c r="L1087" s="7"/>
      <c r="M1087" s="7"/>
    </row>
    <row r="1088" spans="1:13">
      <c r="A1088" s="12"/>
      <c r="B1088" s="9"/>
      <c r="C1088" s="7"/>
      <c r="D1088" s="7"/>
      <c r="E1088" s="9"/>
      <c r="F1088" s="7"/>
      <c r="G1088" s="7"/>
      <c r="H1088" s="7"/>
      <c r="I1088" s="7"/>
      <c r="J1088" s="9"/>
      <c r="K1088" s="13"/>
      <c r="L1088" s="7"/>
      <c r="M1088" s="7"/>
    </row>
    <row r="1089" spans="1:13">
      <c r="A1089" s="12"/>
      <c r="B1089" s="9"/>
      <c r="C1089" s="7"/>
      <c r="D1089" s="7"/>
      <c r="E1089" s="9"/>
      <c r="F1089" s="7"/>
      <c r="G1089" s="7"/>
      <c r="H1089" s="7"/>
      <c r="I1089" s="7"/>
      <c r="J1089" s="9"/>
      <c r="K1089" s="13"/>
      <c r="L1089" s="7"/>
      <c r="M1089" s="7"/>
    </row>
    <row r="1090" spans="1:13">
      <c r="A1090" s="12"/>
      <c r="B1090" s="9"/>
      <c r="C1090" s="7"/>
      <c r="D1090" s="7"/>
      <c r="E1090" s="9"/>
      <c r="F1090" s="7"/>
      <c r="G1090" s="7"/>
      <c r="H1090" s="7"/>
      <c r="I1090" s="7"/>
      <c r="J1090" s="9"/>
      <c r="K1090" s="13"/>
      <c r="L1090" s="7"/>
      <c r="M1090" s="7"/>
    </row>
    <row r="1091" spans="1:13">
      <c r="A1091" s="12"/>
      <c r="B1091" s="9"/>
      <c r="C1091" s="7"/>
      <c r="D1091" s="7"/>
      <c r="E1091" s="9"/>
      <c r="F1091" s="7"/>
      <c r="G1091" s="7"/>
      <c r="H1091" s="7"/>
      <c r="I1091" s="7"/>
      <c r="J1091" s="9"/>
      <c r="K1091" s="13"/>
      <c r="L1091" s="7"/>
      <c r="M1091" s="7"/>
    </row>
    <row r="1092" spans="1:13">
      <c r="A1092" s="12"/>
      <c r="B1092" s="9"/>
      <c r="C1092" s="7"/>
      <c r="D1092" s="7"/>
      <c r="E1092" s="9"/>
      <c r="F1092" s="7"/>
      <c r="G1092" s="7"/>
      <c r="H1092" s="7"/>
      <c r="I1092" s="7"/>
      <c r="J1092" s="9"/>
      <c r="K1092" s="13"/>
      <c r="L1092" s="7"/>
      <c r="M1092" s="7"/>
    </row>
    <row r="1093" spans="1:13">
      <c r="A1093" s="12"/>
      <c r="B1093" s="9"/>
      <c r="C1093" s="7"/>
      <c r="D1093" s="7"/>
      <c r="E1093" s="9"/>
      <c r="F1093" s="7"/>
      <c r="G1093" s="7"/>
      <c r="H1093" s="7"/>
      <c r="I1093" s="7"/>
      <c r="J1093" s="9"/>
      <c r="K1093" s="13"/>
      <c r="L1093" s="7"/>
      <c r="M1093" s="7"/>
    </row>
    <row r="1094" spans="1:13">
      <c r="A1094" s="12"/>
      <c r="B1094" s="9"/>
      <c r="C1094" s="7"/>
      <c r="D1094" s="7"/>
      <c r="E1094" s="9"/>
      <c r="F1094" s="7"/>
      <c r="G1094" s="7"/>
      <c r="H1094" s="7"/>
      <c r="I1094" s="7"/>
      <c r="J1094" s="9"/>
      <c r="K1094" s="13"/>
      <c r="L1094" s="7"/>
      <c r="M1094" s="7"/>
    </row>
    <row r="1095" spans="1:13">
      <c r="A1095" s="12"/>
      <c r="B1095" s="9"/>
      <c r="C1095" s="7"/>
      <c r="D1095" s="7"/>
      <c r="E1095" s="9"/>
      <c r="F1095" s="7"/>
      <c r="G1095" s="7"/>
      <c r="H1095" s="7"/>
      <c r="I1095" s="7"/>
      <c r="J1095" s="9"/>
      <c r="K1095" s="13"/>
      <c r="L1095" s="7"/>
      <c r="M1095" s="7"/>
    </row>
    <row r="1096" spans="1:13">
      <c r="A1096" s="12"/>
      <c r="B1096" s="9"/>
      <c r="C1096" s="7"/>
      <c r="D1096" s="7"/>
      <c r="E1096" s="9"/>
      <c r="F1096" s="7"/>
      <c r="G1096" s="7"/>
      <c r="H1096" s="7"/>
      <c r="I1096" s="7"/>
      <c r="J1096" s="9"/>
      <c r="K1096" s="13"/>
      <c r="L1096" s="7"/>
      <c r="M1096" s="7"/>
    </row>
    <row r="1097" spans="1:13">
      <c r="A1097" s="12"/>
      <c r="B1097" s="9"/>
      <c r="C1097" s="7"/>
      <c r="D1097" s="7"/>
      <c r="E1097" s="9"/>
      <c r="F1097" s="7"/>
      <c r="G1097" s="7"/>
      <c r="H1097" s="7"/>
      <c r="I1097" s="7"/>
      <c r="J1097" s="9"/>
      <c r="K1097" s="13"/>
      <c r="L1097" s="7"/>
      <c r="M1097" s="7"/>
    </row>
    <row r="1098" spans="1:13">
      <c r="A1098" s="12"/>
      <c r="B1098" s="9"/>
      <c r="C1098" s="7"/>
      <c r="D1098" s="7"/>
      <c r="E1098" s="9"/>
      <c r="F1098" s="7"/>
      <c r="G1098" s="7"/>
      <c r="H1098" s="7"/>
      <c r="I1098" s="7"/>
      <c r="J1098" s="9"/>
      <c r="K1098" s="13"/>
      <c r="L1098" s="7"/>
      <c r="M1098" s="7"/>
    </row>
    <row r="1099" spans="1:13">
      <c r="A1099" s="12"/>
      <c r="B1099" s="9"/>
      <c r="C1099" s="7"/>
      <c r="D1099" s="7"/>
      <c r="E1099" s="9"/>
      <c r="F1099" s="7"/>
      <c r="G1099" s="7"/>
      <c r="H1099" s="7"/>
      <c r="I1099" s="7"/>
      <c r="J1099" s="9"/>
      <c r="K1099" s="13"/>
      <c r="L1099" s="7"/>
      <c r="M1099" s="7"/>
    </row>
    <row r="1100" spans="1:13">
      <c r="A1100" s="12"/>
      <c r="B1100" s="9"/>
      <c r="C1100" s="7"/>
      <c r="D1100" s="7"/>
      <c r="E1100" s="9"/>
      <c r="F1100" s="7"/>
      <c r="G1100" s="7"/>
      <c r="H1100" s="7"/>
      <c r="I1100" s="7"/>
      <c r="J1100" s="9"/>
      <c r="K1100" s="13"/>
      <c r="L1100" s="7"/>
      <c r="M1100" s="7"/>
    </row>
    <row r="1101" spans="1:13">
      <c r="A1101" s="12"/>
      <c r="B1101" s="9"/>
      <c r="C1101" s="7"/>
      <c r="D1101" s="7"/>
      <c r="E1101" s="9"/>
      <c r="F1101" s="7"/>
      <c r="G1101" s="7"/>
      <c r="H1101" s="7"/>
      <c r="I1101" s="7"/>
      <c r="J1101" s="9"/>
      <c r="K1101" s="13"/>
      <c r="L1101" s="7"/>
      <c r="M1101" s="7"/>
    </row>
    <row r="1102" spans="1:13">
      <c r="A1102" s="12"/>
      <c r="B1102" s="9"/>
      <c r="C1102" s="7"/>
      <c r="D1102" s="7"/>
      <c r="E1102" s="9"/>
      <c r="F1102" s="7"/>
      <c r="G1102" s="7"/>
      <c r="H1102" s="7"/>
      <c r="I1102" s="7"/>
      <c r="J1102" s="9"/>
      <c r="K1102" s="13"/>
      <c r="L1102" s="7"/>
      <c r="M1102" s="7"/>
    </row>
    <row r="1103" spans="1:13">
      <c r="A1103" s="12"/>
      <c r="B1103" s="9"/>
      <c r="C1103" s="7"/>
      <c r="D1103" s="7"/>
      <c r="E1103" s="9"/>
      <c r="F1103" s="7"/>
      <c r="G1103" s="7"/>
      <c r="H1103" s="7"/>
      <c r="I1103" s="7"/>
      <c r="J1103" s="9"/>
      <c r="K1103" s="13"/>
      <c r="L1103" s="7"/>
      <c r="M1103" s="7"/>
    </row>
    <row r="1104" spans="1:13">
      <c r="A1104" s="12"/>
      <c r="B1104" s="9"/>
      <c r="C1104" s="7"/>
      <c r="D1104" s="7"/>
      <c r="E1104" s="9"/>
      <c r="F1104" s="7"/>
      <c r="G1104" s="7"/>
      <c r="H1104" s="7"/>
      <c r="I1104" s="7"/>
      <c r="J1104" s="9"/>
      <c r="K1104" s="13"/>
      <c r="L1104" s="7"/>
      <c r="M1104" s="7"/>
    </row>
    <row r="1105" spans="1:13">
      <c r="A1105" s="12"/>
      <c r="B1105" s="9"/>
      <c r="C1105" s="7"/>
      <c r="D1105" s="7"/>
      <c r="E1105" s="9"/>
      <c r="F1105" s="7"/>
      <c r="G1105" s="7"/>
      <c r="H1105" s="7"/>
      <c r="I1105" s="7"/>
      <c r="J1105" s="9"/>
      <c r="K1105" s="13"/>
      <c r="L1105" s="7"/>
      <c r="M1105" s="7"/>
    </row>
    <row r="1106" spans="1:13">
      <c r="A1106" s="12"/>
      <c r="B1106" s="9"/>
      <c r="C1106" s="7"/>
      <c r="D1106" s="7"/>
      <c r="E1106" s="9"/>
      <c r="F1106" s="7"/>
      <c r="G1106" s="7"/>
      <c r="H1106" s="7"/>
      <c r="I1106" s="7"/>
      <c r="J1106" s="9"/>
      <c r="K1106" s="13"/>
      <c r="L1106" s="7"/>
      <c r="M1106" s="7"/>
    </row>
    <row r="1107" spans="1:13">
      <c r="A1107" s="12"/>
      <c r="B1107" s="9"/>
      <c r="C1107" s="7"/>
      <c r="D1107" s="7"/>
      <c r="E1107" s="9"/>
      <c r="F1107" s="7"/>
      <c r="G1107" s="7"/>
      <c r="H1107" s="7"/>
      <c r="I1107" s="7"/>
      <c r="J1107" s="9"/>
      <c r="K1107" s="13"/>
      <c r="L1107" s="7"/>
      <c r="M1107" s="7"/>
    </row>
    <row r="1108" spans="1:13">
      <c r="A1108" s="12"/>
      <c r="B1108" s="9"/>
      <c r="C1108" s="7"/>
      <c r="D1108" s="7"/>
      <c r="E1108" s="9"/>
      <c r="F1108" s="7"/>
      <c r="G1108" s="7"/>
      <c r="H1108" s="7"/>
      <c r="I1108" s="7"/>
      <c r="J1108" s="9"/>
      <c r="K1108" s="13"/>
      <c r="L1108" s="7"/>
      <c r="M1108" s="7"/>
    </row>
    <row r="1109" spans="1:13">
      <c r="A1109" s="12"/>
      <c r="B1109" s="9"/>
      <c r="C1109" s="7"/>
      <c r="D1109" s="7"/>
      <c r="E1109" s="9"/>
      <c r="F1109" s="7"/>
      <c r="G1109" s="7"/>
      <c r="H1109" s="7"/>
      <c r="I1109" s="7"/>
      <c r="J1109" s="9"/>
      <c r="K1109" s="13"/>
      <c r="L1109" s="7"/>
      <c r="M1109" s="7"/>
    </row>
    <row r="1110" spans="1:13">
      <c r="A1110" s="12"/>
      <c r="B1110" s="9"/>
      <c r="C1110" s="7"/>
      <c r="D1110" s="7"/>
      <c r="E1110" s="9"/>
      <c r="F1110" s="7"/>
      <c r="G1110" s="7"/>
      <c r="H1110" s="7"/>
      <c r="I1110" s="7"/>
      <c r="J1110" s="9"/>
      <c r="K1110" s="13"/>
      <c r="L1110" s="7"/>
      <c r="M1110" s="7"/>
    </row>
    <row r="1111" spans="1:13">
      <c r="A1111" s="12"/>
      <c r="B1111" s="9"/>
      <c r="C1111" s="7"/>
      <c r="D1111" s="7"/>
      <c r="E1111" s="9"/>
      <c r="F1111" s="7"/>
      <c r="G1111" s="7"/>
      <c r="H1111" s="7"/>
      <c r="I1111" s="7"/>
      <c r="J1111" s="9"/>
      <c r="K1111" s="13"/>
      <c r="L1111" s="7"/>
      <c r="M1111" s="7"/>
    </row>
    <row r="1112" spans="1:13">
      <c r="A1112" s="12"/>
      <c r="B1112" s="9"/>
      <c r="C1112" s="7"/>
      <c r="D1112" s="7"/>
      <c r="E1112" s="9"/>
      <c r="F1112" s="7"/>
      <c r="G1112" s="7"/>
      <c r="H1112" s="7"/>
      <c r="I1112" s="7"/>
      <c r="J1112" s="9"/>
      <c r="K1112" s="13"/>
      <c r="L1112" s="7"/>
      <c r="M1112" s="7"/>
    </row>
    <row r="1113" spans="1:13">
      <c r="A1113" s="12"/>
      <c r="B1113" s="9"/>
      <c r="C1113" s="7"/>
      <c r="D1113" s="7"/>
      <c r="E1113" s="9"/>
      <c r="F1113" s="7"/>
      <c r="G1113" s="7"/>
      <c r="H1113" s="7"/>
      <c r="I1113" s="7"/>
      <c r="J1113" s="9"/>
      <c r="K1113" s="13"/>
      <c r="L1113" s="7"/>
      <c r="M1113" s="7"/>
    </row>
    <row r="1114" spans="1:13">
      <c r="A1114" s="12"/>
      <c r="B1114" s="9"/>
      <c r="C1114" s="7"/>
      <c r="D1114" s="7"/>
      <c r="E1114" s="9"/>
      <c r="F1114" s="7"/>
      <c r="G1114" s="7"/>
      <c r="H1114" s="7"/>
      <c r="I1114" s="7"/>
      <c r="J1114" s="9"/>
      <c r="K1114" s="13"/>
      <c r="L1114" s="7"/>
      <c r="M1114" s="7"/>
    </row>
    <row r="1115" spans="1:13">
      <c r="A1115" s="12"/>
      <c r="B1115" s="9"/>
      <c r="C1115" s="7"/>
      <c r="D1115" s="7"/>
      <c r="E1115" s="9"/>
      <c r="F1115" s="7"/>
      <c r="G1115" s="7"/>
      <c r="H1115" s="7"/>
      <c r="I1115" s="7"/>
      <c r="J1115" s="9"/>
      <c r="K1115" s="13"/>
      <c r="L1115" s="7"/>
      <c r="M1115" s="7"/>
    </row>
    <row r="1116" spans="1:13">
      <c r="A1116" s="12"/>
      <c r="B1116" s="9"/>
      <c r="C1116" s="7"/>
      <c r="D1116" s="7"/>
      <c r="E1116" s="9"/>
      <c r="F1116" s="7"/>
      <c r="G1116" s="7"/>
      <c r="H1116" s="7"/>
      <c r="I1116" s="7"/>
      <c r="J1116" s="9"/>
      <c r="K1116" s="13"/>
      <c r="L1116" s="7"/>
      <c r="M1116" s="7"/>
    </row>
    <row r="1117" spans="1:13">
      <c r="A1117" s="12"/>
      <c r="B1117" s="9"/>
      <c r="C1117" s="7"/>
      <c r="D1117" s="7"/>
      <c r="E1117" s="9"/>
      <c r="F1117" s="7"/>
      <c r="G1117" s="7"/>
      <c r="H1117" s="7"/>
      <c r="I1117" s="7"/>
      <c r="J1117" s="9"/>
      <c r="K1117" s="13"/>
      <c r="L1117" s="7"/>
      <c r="M1117" s="7"/>
    </row>
    <row r="1118" spans="1:13">
      <c r="A1118" s="12"/>
      <c r="B1118" s="9"/>
      <c r="C1118" s="7"/>
      <c r="D1118" s="7"/>
      <c r="E1118" s="9"/>
      <c r="F1118" s="7"/>
      <c r="G1118" s="7"/>
      <c r="H1118" s="7"/>
      <c r="I1118" s="7"/>
      <c r="J1118" s="9"/>
      <c r="K1118" s="13"/>
      <c r="L1118" s="7"/>
      <c r="M1118" s="7"/>
    </row>
    <row r="1119" spans="1:13">
      <c r="A1119" s="12"/>
      <c r="B1119" s="9"/>
      <c r="C1119" s="7"/>
      <c r="D1119" s="7"/>
      <c r="E1119" s="9"/>
      <c r="F1119" s="7"/>
      <c r="G1119" s="7"/>
      <c r="H1119" s="7"/>
      <c r="I1119" s="7"/>
      <c r="J1119" s="9"/>
      <c r="K1119" s="13"/>
      <c r="L1119" s="7"/>
      <c r="M1119" s="7"/>
    </row>
    <row r="1120" spans="1:13">
      <c r="A1120" s="12"/>
      <c r="B1120" s="9"/>
      <c r="C1120" s="7"/>
      <c r="D1120" s="7"/>
      <c r="E1120" s="9"/>
      <c r="F1120" s="7"/>
      <c r="G1120" s="7"/>
      <c r="H1120" s="7"/>
      <c r="I1120" s="7"/>
      <c r="J1120" s="9"/>
      <c r="K1120" s="13"/>
      <c r="L1120" s="7"/>
      <c r="M1120" s="7"/>
    </row>
    <row r="1121" spans="1:13">
      <c r="A1121" s="12"/>
      <c r="B1121" s="9"/>
      <c r="C1121" s="7"/>
      <c r="D1121" s="7"/>
      <c r="E1121" s="9"/>
      <c r="F1121" s="7"/>
      <c r="G1121" s="7"/>
      <c r="H1121" s="7"/>
      <c r="I1121" s="7"/>
      <c r="J1121" s="9"/>
      <c r="K1121" s="13"/>
      <c r="L1121" s="7"/>
      <c r="M1121" s="7"/>
    </row>
    <row r="1122" spans="1:13">
      <c r="A1122" s="12"/>
      <c r="B1122" s="9"/>
      <c r="C1122" s="7"/>
      <c r="D1122" s="7"/>
      <c r="E1122" s="9"/>
      <c r="F1122" s="7"/>
      <c r="G1122" s="7"/>
      <c r="H1122" s="7"/>
      <c r="I1122" s="7"/>
      <c r="J1122" s="9"/>
      <c r="K1122" s="13"/>
      <c r="L1122" s="7"/>
      <c r="M1122" s="7"/>
    </row>
    <row r="1123" spans="1:13">
      <c r="A1123" s="12"/>
      <c r="B1123" s="9"/>
      <c r="C1123" s="7"/>
      <c r="D1123" s="7"/>
      <c r="E1123" s="9"/>
      <c r="F1123" s="7"/>
      <c r="G1123" s="7"/>
      <c r="H1123" s="7"/>
      <c r="I1123" s="7"/>
      <c r="J1123" s="9"/>
      <c r="K1123" s="13"/>
      <c r="L1123" s="7"/>
      <c r="M1123" s="7"/>
    </row>
    <row r="1124" spans="1:13">
      <c r="A1124" s="12"/>
      <c r="B1124" s="9"/>
      <c r="C1124" s="7"/>
      <c r="D1124" s="7"/>
      <c r="E1124" s="9"/>
      <c r="F1124" s="7"/>
      <c r="G1124" s="7"/>
      <c r="H1124" s="7"/>
      <c r="I1124" s="7"/>
      <c r="J1124" s="9"/>
      <c r="K1124" s="13"/>
      <c r="L1124" s="7"/>
      <c r="M1124" s="7"/>
    </row>
    <row r="1125" spans="1:13">
      <c r="A1125" s="12"/>
      <c r="B1125" s="9"/>
      <c r="C1125" s="7"/>
      <c r="D1125" s="7"/>
      <c r="E1125" s="9"/>
      <c r="F1125" s="7"/>
      <c r="G1125" s="7"/>
      <c r="H1125" s="7"/>
      <c r="I1125" s="7"/>
      <c r="J1125" s="9"/>
      <c r="K1125" s="13"/>
      <c r="L1125" s="7"/>
      <c r="M1125" s="7"/>
    </row>
    <row r="1126" spans="1:13">
      <c r="A1126" s="12"/>
      <c r="B1126" s="9"/>
      <c r="C1126" s="7"/>
      <c r="D1126" s="7"/>
      <c r="E1126" s="9"/>
      <c r="F1126" s="7"/>
      <c r="G1126" s="7"/>
      <c r="H1126" s="7"/>
      <c r="I1126" s="7"/>
      <c r="J1126" s="9"/>
      <c r="K1126" s="13"/>
      <c r="L1126" s="7"/>
      <c r="M1126" s="7"/>
    </row>
    <row r="1127" spans="1:13">
      <c r="A1127" s="12"/>
      <c r="B1127" s="9"/>
      <c r="C1127" s="7"/>
      <c r="D1127" s="7"/>
      <c r="E1127" s="9"/>
      <c r="F1127" s="7"/>
      <c r="G1127" s="7"/>
      <c r="H1127" s="7"/>
      <c r="I1127" s="7"/>
      <c r="J1127" s="9"/>
      <c r="K1127" s="13"/>
      <c r="L1127" s="7"/>
      <c r="M1127" s="7"/>
    </row>
    <row r="1128" spans="1:13">
      <c r="A1128" s="12"/>
      <c r="B1128" s="9"/>
      <c r="C1128" s="7"/>
      <c r="D1128" s="7"/>
      <c r="E1128" s="9"/>
      <c r="F1128" s="7"/>
      <c r="G1128" s="7"/>
      <c r="H1128" s="7"/>
      <c r="I1128" s="7"/>
      <c r="J1128" s="9"/>
      <c r="K1128" s="13"/>
      <c r="L1128" s="7"/>
      <c r="M1128" s="7"/>
    </row>
    <row r="1129" spans="1:13">
      <c r="A1129" s="12"/>
      <c r="B1129" s="9"/>
      <c r="C1129" s="7"/>
      <c r="D1129" s="7"/>
      <c r="E1129" s="9"/>
      <c r="F1129" s="7"/>
      <c r="G1129" s="7"/>
      <c r="H1129" s="7"/>
      <c r="I1129" s="7"/>
      <c r="J1129" s="9"/>
      <c r="K1129" s="13"/>
      <c r="L1129" s="7"/>
      <c r="M1129" s="7"/>
    </row>
    <row r="1130" spans="1:13">
      <c r="A1130" s="12"/>
      <c r="B1130" s="9"/>
      <c r="C1130" s="7"/>
      <c r="D1130" s="7"/>
      <c r="E1130" s="9"/>
      <c r="F1130" s="7"/>
      <c r="G1130" s="7"/>
      <c r="H1130" s="7"/>
      <c r="I1130" s="7"/>
      <c r="J1130" s="9"/>
      <c r="K1130" s="13"/>
      <c r="L1130" s="7"/>
      <c r="M1130" s="7"/>
    </row>
    <row r="1131" spans="1:13">
      <c r="A1131" s="12"/>
      <c r="B1131" s="9"/>
      <c r="C1131" s="7"/>
      <c r="D1131" s="7"/>
      <c r="E1131" s="9"/>
      <c r="F1131" s="7"/>
      <c r="G1131" s="7"/>
      <c r="H1131" s="7"/>
      <c r="I1131" s="7"/>
      <c r="J1131" s="9"/>
      <c r="K1131" s="13"/>
      <c r="L1131" s="7"/>
      <c r="M1131" s="7"/>
    </row>
    <row r="1132" spans="1:13">
      <c r="A1132" s="12"/>
      <c r="B1132" s="9"/>
      <c r="C1132" s="7"/>
      <c r="D1132" s="7"/>
      <c r="E1132" s="9"/>
      <c r="F1132" s="7"/>
      <c r="G1132" s="7"/>
      <c r="H1132" s="7"/>
      <c r="I1132" s="7"/>
      <c r="J1132" s="9"/>
      <c r="K1132" s="13"/>
      <c r="L1132" s="7"/>
      <c r="M1132" s="7"/>
    </row>
    <row r="1133" spans="1:13">
      <c r="A1133" s="12"/>
      <c r="B1133" s="9"/>
      <c r="C1133" s="7"/>
      <c r="D1133" s="7"/>
      <c r="E1133" s="9"/>
      <c r="F1133" s="7"/>
      <c r="G1133" s="7"/>
      <c r="H1133" s="7"/>
      <c r="I1133" s="7"/>
      <c r="J1133" s="9"/>
      <c r="K1133" s="13"/>
      <c r="L1133" s="7"/>
      <c r="M1133" s="7"/>
    </row>
    <row r="1134" spans="1:13">
      <c r="A1134" s="12"/>
      <c r="B1134" s="9"/>
      <c r="C1134" s="7"/>
      <c r="D1134" s="7"/>
      <c r="E1134" s="9"/>
      <c r="F1134" s="7"/>
      <c r="G1134" s="7"/>
      <c r="H1134" s="7"/>
      <c r="I1134" s="7"/>
      <c r="J1134" s="9"/>
      <c r="K1134" s="13"/>
      <c r="L1134" s="7"/>
      <c r="M1134" s="7"/>
    </row>
    <row r="1135" spans="1:13">
      <c r="A1135" s="12"/>
      <c r="B1135" s="9"/>
      <c r="C1135" s="7"/>
      <c r="D1135" s="7"/>
      <c r="E1135" s="9"/>
      <c r="F1135" s="7"/>
      <c r="G1135" s="7"/>
      <c r="H1135" s="7"/>
      <c r="I1135" s="7"/>
      <c r="J1135" s="9"/>
      <c r="K1135" s="13"/>
      <c r="L1135" s="7"/>
      <c r="M1135" s="7"/>
    </row>
    <row r="1136" spans="1:13">
      <c r="A1136" s="12"/>
      <c r="B1136" s="9"/>
      <c r="C1136" s="7"/>
      <c r="D1136" s="7"/>
      <c r="E1136" s="9"/>
      <c r="F1136" s="7"/>
      <c r="G1136" s="7"/>
      <c r="H1136" s="7"/>
      <c r="I1136" s="7"/>
      <c r="J1136" s="9"/>
      <c r="K1136" s="13"/>
      <c r="L1136" s="7"/>
      <c r="M1136" s="7"/>
    </row>
    <row r="1137" spans="1:13">
      <c r="A1137" s="12"/>
      <c r="B1137" s="9"/>
      <c r="C1137" s="7"/>
      <c r="D1137" s="7"/>
      <c r="E1137" s="9"/>
      <c r="F1137" s="7"/>
      <c r="G1137" s="7"/>
      <c r="H1137" s="7"/>
      <c r="I1137" s="7"/>
      <c r="J1137" s="9"/>
      <c r="K1137" s="13"/>
      <c r="L1137" s="7"/>
      <c r="M1137" s="7"/>
    </row>
    <row r="1138" spans="1:13">
      <c r="A1138" s="12"/>
      <c r="B1138" s="9"/>
      <c r="C1138" s="7"/>
      <c r="D1138" s="7"/>
      <c r="E1138" s="9"/>
      <c r="F1138" s="7"/>
      <c r="G1138" s="7"/>
      <c r="H1138" s="7"/>
      <c r="I1138" s="7"/>
      <c r="J1138" s="9"/>
      <c r="K1138" s="13"/>
      <c r="L1138" s="7"/>
      <c r="M1138" s="7"/>
    </row>
    <row r="1139" spans="1:13">
      <c r="A1139" s="12"/>
      <c r="B1139" s="9"/>
      <c r="C1139" s="7"/>
      <c r="D1139" s="7"/>
      <c r="E1139" s="9"/>
      <c r="F1139" s="7"/>
      <c r="G1139" s="7"/>
      <c r="H1139" s="7"/>
      <c r="I1139" s="7"/>
      <c r="J1139" s="9"/>
      <c r="K1139" s="13"/>
      <c r="L1139" s="7"/>
      <c r="M1139" s="7"/>
    </row>
    <row r="1140" spans="1:13">
      <c r="A1140" s="12"/>
      <c r="B1140" s="9"/>
      <c r="C1140" s="7"/>
      <c r="D1140" s="7"/>
      <c r="E1140" s="9"/>
      <c r="F1140" s="7"/>
      <c r="G1140" s="7"/>
      <c r="H1140" s="7"/>
      <c r="I1140" s="7"/>
      <c r="J1140" s="9"/>
      <c r="K1140" s="13"/>
      <c r="L1140" s="7"/>
      <c r="M1140" s="7"/>
    </row>
    <row r="1141" spans="1:13">
      <c r="A1141" s="12"/>
      <c r="B1141" s="9"/>
      <c r="C1141" s="7"/>
      <c r="D1141" s="7"/>
      <c r="E1141" s="9"/>
      <c r="F1141" s="7"/>
      <c r="G1141" s="7"/>
      <c r="H1141" s="7"/>
      <c r="I1141" s="7"/>
      <c r="J1141" s="9"/>
      <c r="K1141" s="13"/>
      <c r="L1141" s="7"/>
      <c r="M1141" s="7"/>
    </row>
    <row r="1142" spans="1:13">
      <c r="A1142" s="12"/>
      <c r="B1142" s="9"/>
      <c r="C1142" s="7"/>
      <c r="D1142" s="7"/>
      <c r="E1142" s="9"/>
      <c r="F1142" s="7"/>
      <c r="G1142" s="7"/>
      <c r="H1142" s="7"/>
      <c r="I1142" s="7"/>
      <c r="J1142" s="9"/>
      <c r="K1142" s="13"/>
      <c r="L1142" s="7"/>
      <c r="M1142" s="7"/>
    </row>
    <row r="1143" spans="1:13">
      <c r="A1143" s="12"/>
      <c r="B1143" s="9"/>
      <c r="C1143" s="7"/>
      <c r="D1143" s="7"/>
      <c r="E1143" s="9"/>
      <c r="F1143" s="7"/>
      <c r="G1143" s="7"/>
      <c r="H1143" s="7"/>
      <c r="I1143" s="7"/>
      <c r="J1143" s="9"/>
      <c r="K1143" s="13"/>
      <c r="L1143" s="7"/>
      <c r="M1143" s="7"/>
    </row>
    <row r="1144" spans="1:13">
      <c r="A1144" s="12"/>
      <c r="B1144" s="9"/>
      <c r="C1144" s="7"/>
      <c r="D1144" s="7"/>
      <c r="E1144" s="9"/>
      <c r="F1144" s="7"/>
      <c r="G1144" s="7"/>
      <c r="H1144" s="7"/>
      <c r="I1144" s="7"/>
      <c r="J1144" s="9"/>
      <c r="K1144" s="13"/>
      <c r="L1144" s="7"/>
      <c r="M1144" s="7"/>
    </row>
    <row r="1145" spans="1:13">
      <c r="A1145" s="12"/>
      <c r="B1145" s="9"/>
      <c r="C1145" s="7"/>
      <c r="D1145" s="7"/>
      <c r="E1145" s="9"/>
      <c r="F1145" s="7"/>
      <c r="G1145" s="7"/>
      <c r="H1145" s="7"/>
      <c r="I1145" s="7"/>
      <c r="J1145" s="9"/>
      <c r="K1145" s="13"/>
      <c r="L1145" s="7"/>
      <c r="M1145" s="7"/>
    </row>
    <row r="1146" spans="1:13">
      <c r="A1146" s="12"/>
      <c r="B1146" s="9"/>
      <c r="C1146" s="7"/>
      <c r="D1146" s="7"/>
      <c r="E1146" s="9"/>
      <c r="F1146" s="7"/>
      <c r="G1146" s="7"/>
      <c r="H1146" s="7"/>
      <c r="I1146" s="7"/>
      <c r="J1146" s="9"/>
      <c r="K1146" s="13"/>
      <c r="L1146" s="7"/>
      <c r="M1146" s="7"/>
    </row>
    <row r="1147" spans="1:13">
      <c r="A1147" s="12"/>
      <c r="B1147" s="9"/>
      <c r="C1147" s="7"/>
      <c r="D1147" s="7"/>
      <c r="E1147" s="9"/>
      <c r="F1147" s="7"/>
      <c r="G1147" s="7"/>
      <c r="H1147" s="7"/>
      <c r="I1147" s="7"/>
      <c r="J1147" s="9"/>
      <c r="K1147" s="13"/>
      <c r="L1147" s="7"/>
      <c r="M1147" s="7"/>
    </row>
    <row r="1148" spans="1:13">
      <c r="A1148" s="12"/>
      <c r="B1148" s="9"/>
      <c r="C1148" s="7"/>
      <c r="D1148" s="7"/>
      <c r="E1148" s="9"/>
      <c r="F1148" s="7"/>
      <c r="G1148" s="7"/>
      <c r="H1148" s="7"/>
      <c r="I1148" s="7"/>
      <c r="J1148" s="9"/>
      <c r="K1148" s="13"/>
      <c r="L1148" s="7"/>
      <c r="M1148" s="7"/>
    </row>
    <row r="1149" spans="1:13">
      <c r="A1149" s="12"/>
      <c r="B1149" s="9"/>
      <c r="C1149" s="7"/>
      <c r="D1149" s="7"/>
      <c r="E1149" s="9"/>
      <c r="F1149" s="7"/>
      <c r="G1149" s="7"/>
      <c r="H1149" s="7"/>
      <c r="I1149" s="7"/>
      <c r="J1149" s="9"/>
      <c r="K1149" s="13"/>
      <c r="L1149" s="7"/>
      <c r="M1149" s="7"/>
    </row>
    <row r="1150" spans="1:13">
      <c r="A1150" s="12"/>
      <c r="B1150" s="9"/>
      <c r="C1150" s="7"/>
      <c r="D1150" s="7"/>
      <c r="E1150" s="9"/>
      <c r="F1150" s="7"/>
      <c r="G1150" s="7"/>
      <c r="H1150" s="7"/>
      <c r="I1150" s="7"/>
      <c r="J1150" s="9"/>
      <c r="K1150" s="13"/>
      <c r="L1150" s="7"/>
      <c r="M1150" s="7"/>
    </row>
    <row r="1151" spans="1:13">
      <c r="A1151" s="12"/>
      <c r="B1151" s="9"/>
      <c r="C1151" s="7"/>
      <c r="D1151" s="7"/>
      <c r="E1151" s="9"/>
      <c r="F1151" s="7"/>
      <c r="G1151" s="7"/>
      <c r="H1151" s="7"/>
      <c r="I1151" s="7"/>
      <c r="J1151" s="9"/>
      <c r="K1151" s="13"/>
      <c r="L1151" s="7"/>
      <c r="M1151" s="7"/>
    </row>
    <row r="1152" spans="1:13">
      <c r="A1152" s="12"/>
      <c r="B1152" s="9"/>
      <c r="C1152" s="7"/>
      <c r="D1152" s="7"/>
      <c r="E1152" s="9"/>
      <c r="F1152" s="7"/>
      <c r="G1152" s="7"/>
      <c r="H1152" s="7"/>
      <c r="I1152" s="7"/>
      <c r="J1152" s="9"/>
      <c r="K1152" s="13"/>
      <c r="L1152" s="7"/>
      <c r="M1152" s="7"/>
    </row>
    <row r="1153" spans="1:13">
      <c r="A1153" s="12"/>
      <c r="B1153" s="9"/>
      <c r="C1153" s="7"/>
      <c r="D1153" s="7"/>
      <c r="E1153" s="9"/>
      <c r="F1153" s="7"/>
      <c r="G1153" s="7"/>
      <c r="H1153" s="7"/>
      <c r="I1153" s="7"/>
      <c r="J1153" s="9"/>
      <c r="K1153" s="13"/>
      <c r="L1153" s="7"/>
      <c r="M1153" s="7"/>
    </row>
    <row r="1154" spans="1:13">
      <c r="A1154" s="12"/>
      <c r="B1154" s="9"/>
      <c r="C1154" s="7"/>
      <c r="D1154" s="7"/>
      <c r="E1154" s="9"/>
      <c r="F1154" s="7"/>
      <c r="G1154" s="7"/>
      <c r="H1154" s="7"/>
      <c r="I1154" s="7"/>
      <c r="J1154" s="9"/>
      <c r="K1154" s="13"/>
      <c r="L1154" s="7"/>
      <c r="M1154" s="7"/>
    </row>
    <row r="1155" spans="1:13">
      <c r="A1155" s="12"/>
      <c r="B1155" s="9"/>
      <c r="C1155" s="7"/>
      <c r="D1155" s="7"/>
      <c r="E1155" s="9"/>
      <c r="F1155" s="7"/>
      <c r="G1155" s="7"/>
      <c r="H1155" s="7"/>
      <c r="I1155" s="7"/>
      <c r="J1155" s="9"/>
      <c r="K1155" s="13"/>
      <c r="L1155" s="7"/>
      <c r="M1155" s="7"/>
    </row>
    <row r="1156" spans="1:13">
      <c r="A1156" s="12"/>
      <c r="B1156" s="9"/>
      <c r="C1156" s="7"/>
      <c r="D1156" s="7"/>
      <c r="E1156" s="9"/>
      <c r="F1156" s="7"/>
      <c r="G1156" s="7"/>
      <c r="H1156" s="7"/>
      <c r="I1156" s="7"/>
      <c r="J1156" s="9"/>
      <c r="K1156" s="13"/>
      <c r="L1156" s="7"/>
      <c r="M1156" s="7"/>
    </row>
    <row r="1157" spans="1:13">
      <c r="A1157" s="12"/>
      <c r="B1157" s="9"/>
      <c r="C1157" s="7"/>
      <c r="D1157" s="7"/>
      <c r="E1157" s="9"/>
      <c r="F1157" s="7"/>
      <c r="G1157" s="7"/>
      <c r="H1157" s="7"/>
      <c r="I1157" s="7"/>
      <c r="J1157" s="9"/>
      <c r="K1157" s="13"/>
      <c r="L1157" s="7"/>
      <c r="M1157" s="7"/>
    </row>
    <row r="1158" spans="1:13">
      <c r="A1158" s="12"/>
      <c r="B1158" s="9"/>
      <c r="C1158" s="7"/>
      <c r="D1158" s="7"/>
      <c r="E1158" s="9"/>
      <c r="F1158" s="7"/>
      <c r="G1158" s="7"/>
      <c r="H1158" s="7"/>
      <c r="I1158" s="7"/>
      <c r="J1158" s="9"/>
      <c r="K1158" s="13"/>
      <c r="L1158" s="7"/>
      <c r="M1158" s="7"/>
    </row>
    <row r="1159" spans="1:13">
      <c r="A1159" s="12"/>
      <c r="B1159" s="9"/>
      <c r="C1159" s="7"/>
      <c r="D1159" s="7"/>
      <c r="E1159" s="9"/>
      <c r="F1159" s="7"/>
      <c r="G1159" s="7"/>
      <c r="H1159" s="7"/>
      <c r="I1159" s="7"/>
      <c r="J1159" s="9"/>
      <c r="K1159" s="13"/>
      <c r="L1159" s="7"/>
      <c r="M1159" s="7"/>
    </row>
    <row r="1160" spans="1:13">
      <c r="A1160" s="12"/>
      <c r="B1160" s="9"/>
      <c r="C1160" s="7"/>
      <c r="D1160" s="7"/>
      <c r="E1160" s="9"/>
      <c r="F1160" s="7"/>
      <c r="G1160" s="7"/>
      <c r="H1160" s="7"/>
      <c r="I1160" s="7"/>
      <c r="J1160" s="9"/>
      <c r="K1160" s="13"/>
      <c r="L1160" s="7"/>
      <c r="M1160" s="7"/>
    </row>
    <row r="1161" spans="1:13">
      <c r="A1161" s="12"/>
      <c r="B1161" s="9"/>
      <c r="C1161" s="7"/>
      <c r="D1161" s="7"/>
      <c r="E1161" s="9"/>
      <c r="F1161" s="7"/>
      <c r="G1161" s="7"/>
      <c r="H1161" s="7"/>
      <c r="I1161" s="7"/>
      <c r="J1161" s="9"/>
      <c r="K1161" s="13"/>
      <c r="L1161" s="7"/>
      <c r="M1161" s="7"/>
    </row>
    <row r="1162" spans="1:13">
      <c r="A1162" s="12"/>
      <c r="B1162" s="9"/>
      <c r="C1162" s="7"/>
      <c r="D1162" s="7"/>
      <c r="E1162" s="9"/>
      <c r="F1162" s="7"/>
      <c r="G1162" s="7"/>
      <c r="H1162" s="7"/>
      <c r="I1162" s="7"/>
      <c r="J1162" s="9"/>
      <c r="K1162" s="13"/>
      <c r="L1162" s="7"/>
      <c r="M1162" s="7"/>
    </row>
    <row r="1163" spans="1:13">
      <c r="A1163" s="12"/>
      <c r="B1163" s="9"/>
      <c r="C1163" s="7"/>
      <c r="D1163" s="7"/>
      <c r="E1163" s="9"/>
      <c r="F1163" s="7"/>
      <c r="G1163" s="7"/>
      <c r="H1163" s="7"/>
      <c r="I1163" s="7"/>
      <c r="J1163" s="9"/>
      <c r="K1163" s="13"/>
      <c r="L1163" s="7"/>
      <c r="M1163" s="7"/>
    </row>
    <row r="1164" spans="1:13">
      <c r="A1164" s="12"/>
      <c r="B1164" s="9"/>
      <c r="C1164" s="7"/>
      <c r="D1164" s="7"/>
      <c r="E1164" s="9"/>
      <c r="F1164" s="7"/>
      <c r="G1164" s="7"/>
      <c r="H1164" s="7"/>
      <c r="I1164" s="7"/>
      <c r="J1164" s="9"/>
      <c r="K1164" s="13"/>
      <c r="L1164" s="7"/>
      <c r="M1164" s="7"/>
    </row>
    <row r="1165" spans="1:13">
      <c r="A1165" s="12"/>
      <c r="B1165" s="9"/>
      <c r="C1165" s="7"/>
      <c r="D1165" s="7"/>
      <c r="E1165" s="9"/>
      <c r="F1165" s="7"/>
      <c r="G1165" s="7"/>
      <c r="H1165" s="7"/>
      <c r="I1165" s="7"/>
      <c r="J1165" s="9"/>
      <c r="K1165" s="13"/>
      <c r="L1165" s="7"/>
      <c r="M1165" s="7"/>
    </row>
    <row r="1166" spans="1:13">
      <c r="A1166" s="12"/>
      <c r="B1166" s="9"/>
      <c r="C1166" s="7"/>
      <c r="D1166" s="7"/>
      <c r="E1166" s="9"/>
      <c r="F1166" s="7"/>
      <c r="G1166" s="7"/>
      <c r="H1166" s="7"/>
      <c r="I1166" s="7"/>
      <c r="J1166" s="9"/>
      <c r="K1166" s="13"/>
      <c r="L1166" s="7"/>
      <c r="M1166" s="7"/>
    </row>
    <row r="1167" spans="1:13">
      <c r="A1167" s="12"/>
      <c r="B1167" s="9"/>
      <c r="C1167" s="7"/>
      <c r="D1167" s="7"/>
      <c r="E1167" s="9"/>
      <c r="F1167" s="7"/>
      <c r="G1167" s="7"/>
      <c r="H1167" s="7"/>
      <c r="I1167" s="7"/>
      <c r="J1167" s="9"/>
      <c r="K1167" s="13"/>
      <c r="L1167" s="7"/>
      <c r="M1167" s="7"/>
    </row>
    <row r="1168" spans="1:13">
      <c r="A1168" s="12"/>
      <c r="B1168" s="9"/>
      <c r="C1168" s="7"/>
      <c r="D1168" s="7"/>
      <c r="E1168" s="9"/>
      <c r="F1168" s="7"/>
      <c r="G1168" s="7"/>
      <c r="H1168" s="7"/>
      <c r="I1168" s="7"/>
      <c r="J1168" s="9"/>
      <c r="K1168" s="13"/>
      <c r="L1168" s="7"/>
      <c r="M1168" s="7"/>
    </row>
    <row r="1169" spans="1:13">
      <c r="A1169" s="12"/>
      <c r="B1169" s="9"/>
      <c r="C1169" s="7"/>
      <c r="D1169" s="7"/>
      <c r="E1169" s="9"/>
      <c r="F1169" s="7"/>
      <c r="G1169" s="7"/>
      <c r="H1169" s="7"/>
      <c r="I1169" s="7"/>
      <c r="J1169" s="9"/>
      <c r="K1169" s="13"/>
      <c r="L1169" s="7"/>
      <c r="M1169" s="7"/>
    </row>
    <row r="1170" spans="1:13">
      <c r="A1170" s="12"/>
      <c r="B1170" s="9"/>
      <c r="C1170" s="7"/>
      <c r="D1170" s="7"/>
      <c r="E1170" s="9"/>
      <c r="F1170" s="7"/>
      <c r="G1170" s="7"/>
      <c r="H1170" s="7"/>
      <c r="I1170" s="7"/>
      <c r="J1170" s="9"/>
      <c r="K1170" s="13"/>
      <c r="L1170" s="7"/>
      <c r="M1170" s="7"/>
    </row>
    <row r="1171" spans="1:13">
      <c r="A1171" s="12"/>
      <c r="B1171" s="9"/>
      <c r="C1171" s="7"/>
      <c r="D1171" s="7"/>
      <c r="E1171" s="9"/>
      <c r="F1171" s="7"/>
      <c r="G1171" s="7"/>
      <c r="H1171" s="7"/>
      <c r="I1171" s="7"/>
      <c r="J1171" s="9"/>
      <c r="K1171" s="13"/>
      <c r="L1171" s="7"/>
      <c r="M1171" s="7"/>
    </row>
    <row r="1172" spans="1:13">
      <c r="A1172" s="12"/>
      <c r="B1172" s="9"/>
      <c r="C1172" s="7"/>
      <c r="D1172" s="7"/>
      <c r="E1172" s="9"/>
      <c r="F1172" s="7"/>
      <c r="G1172" s="7"/>
      <c r="H1172" s="7"/>
      <c r="I1172" s="7"/>
      <c r="J1172" s="9"/>
      <c r="K1172" s="13"/>
      <c r="L1172" s="7"/>
      <c r="M1172" s="7"/>
    </row>
    <row r="1173" spans="1:13">
      <c r="A1173" s="12"/>
      <c r="B1173" s="9"/>
      <c r="C1173" s="7"/>
      <c r="D1173" s="7"/>
      <c r="E1173" s="9"/>
      <c r="F1173" s="7"/>
      <c r="G1173" s="7"/>
      <c r="H1173" s="7"/>
      <c r="I1173" s="7"/>
      <c r="J1173" s="9"/>
      <c r="K1173" s="13"/>
      <c r="L1173" s="7"/>
      <c r="M1173" s="7"/>
    </row>
    <row r="1174" spans="1:13">
      <c r="A1174" s="12"/>
      <c r="B1174" s="9"/>
      <c r="C1174" s="7"/>
      <c r="D1174" s="7"/>
      <c r="E1174" s="9"/>
      <c r="F1174" s="7"/>
      <c r="G1174" s="7"/>
      <c r="H1174" s="7"/>
      <c r="I1174" s="7"/>
      <c r="J1174" s="9"/>
      <c r="K1174" s="13"/>
      <c r="L1174" s="7"/>
      <c r="M1174" s="7"/>
    </row>
    <row r="1175" spans="1:13">
      <c r="A1175" s="12"/>
      <c r="B1175" s="9"/>
      <c r="C1175" s="7"/>
      <c r="D1175" s="7"/>
      <c r="E1175" s="9"/>
      <c r="F1175" s="7"/>
      <c r="G1175" s="7"/>
      <c r="H1175" s="7"/>
      <c r="I1175" s="7"/>
      <c r="J1175" s="9"/>
      <c r="K1175" s="13"/>
      <c r="L1175" s="7"/>
      <c r="M1175" s="7"/>
    </row>
    <row r="1176" spans="1:13">
      <c r="A1176" s="12"/>
      <c r="B1176" s="9"/>
      <c r="C1176" s="7"/>
      <c r="D1176" s="7"/>
      <c r="E1176" s="9"/>
      <c r="F1176" s="7"/>
      <c r="G1176" s="7"/>
      <c r="H1176" s="7"/>
      <c r="I1176" s="7"/>
      <c r="J1176" s="9"/>
      <c r="K1176" s="13"/>
      <c r="L1176" s="7"/>
      <c r="M1176" s="7"/>
    </row>
    <row r="1177" spans="1:13">
      <c r="A1177" s="12"/>
      <c r="B1177" s="9"/>
      <c r="C1177" s="7"/>
      <c r="D1177" s="7"/>
      <c r="E1177" s="9"/>
      <c r="F1177" s="7"/>
      <c r="G1177" s="7"/>
      <c r="H1177" s="7"/>
      <c r="I1177" s="7"/>
      <c r="J1177" s="9"/>
      <c r="K1177" s="13"/>
      <c r="L1177" s="7"/>
      <c r="M1177" s="7"/>
    </row>
    <row r="1178" spans="1:13">
      <c r="A1178" s="12"/>
      <c r="B1178" s="9"/>
      <c r="C1178" s="7"/>
      <c r="D1178" s="7"/>
      <c r="E1178" s="9"/>
      <c r="F1178" s="7"/>
      <c r="G1178" s="7"/>
      <c r="H1178" s="7"/>
      <c r="I1178" s="7"/>
      <c r="J1178" s="9"/>
      <c r="K1178" s="13"/>
      <c r="L1178" s="7"/>
      <c r="M1178" s="7"/>
    </row>
    <row r="1179" spans="1:13">
      <c r="A1179" s="12"/>
      <c r="B1179" s="9"/>
      <c r="C1179" s="7"/>
      <c r="D1179" s="7"/>
      <c r="E1179" s="9"/>
      <c r="F1179" s="7"/>
      <c r="G1179" s="7"/>
      <c r="H1179" s="7"/>
      <c r="I1179" s="7"/>
      <c r="J1179" s="9"/>
      <c r="K1179" s="13"/>
      <c r="L1179" s="7"/>
      <c r="M1179" s="7"/>
    </row>
    <row r="1180" spans="1:13">
      <c r="A1180" s="12"/>
      <c r="B1180" s="9"/>
      <c r="C1180" s="7"/>
      <c r="D1180" s="7"/>
      <c r="E1180" s="9"/>
      <c r="F1180" s="7"/>
      <c r="G1180" s="7"/>
      <c r="H1180" s="7"/>
      <c r="I1180" s="7"/>
      <c r="J1180" s="9"/>
      <c r="K1180" s="13"/>
      <c r="L1180" s="7"/>
      <c r="M1180" s="7"/>
    </row>
    <row r="1181" spans="1:13">
      <c r="A1181" s="12"/>
      <c r="B1181" s="9"/>
      <c r="C1181" s="7"/>
      <c r="D1181" s="7"/>
      <c r="E1181" s="9"/>
      <c r="F1181" s="7"/>
      <c r="G1181" s="7"/>
      <c r="H1181" s="7"/>
      <c r="I1181" s="7"/>
      <c r="J1181" s="9"/>
      <c r="K1181" s="13"/>
      <c r="L1181" s="7"/>
      <c r="M1181" s="7"/>
    </row>
    <row r="1182" spans="1:13">
      <c r="A1182" s="12"/>
      <c r="B1182" s="9"/>
      <c r="C1182" s="7"/>
      <c r="D1182" s="7"/>
      <c r="E1182" s="9"/>
      <c r="F1182" s="7"/>
      <c r="G1182" s="7"/>
      <c r="H1182" s="7"/>
      <c r="I1182" s="7"/>
      <c r="J1182" s="9"/>
      <c r="K1182" s="13"/>
      <c r="L1182" s="7"/>
      <c r="M1182" s="7"/>
    </row>
    <row r="1183" spans="1:13">
      <c r="A1183" s="12"/>
      <c r="B1183" s="9"/>
      <c r="C1183" s="7"/>
      <c r="D1183" s="7"/>
      <c r="E1183" s="9"/>
      <c r="F1183" s="7"/>
      <c r="G1183" s="7"/>
      <c r="H1183" s="7"/>
      <c r="I1183" s="7"/>
      <c r="J1183" s="9"/>
      <c r="K1183" s="13"/>
      <c r="L1183" s="7"/>
      <c r="M1183" s="7"/>
    </row>
    <row r="1184" spans="1:13">
      <c r="A1184" s="12"/>
      <c r="B1184" s="9"/>
      <c r="C1184" s="7"/>
      <c r="D1184" s="7"/>
      <c r="E1184" s="9"/>
      <c r="F1184" s="7"/>
      <c r="G1184" s="7"/>
      <c r="H1184" s="7"/>
      <c r="I1184" s="7"/>
      <c r="J1184" s="9"/>
      <c r="K1184" s="13"/>
      <c r="L1184" s="7"/>
      <c r="M1184" s="7"/>
    </row>
    <row r="1185" spans="1:13">
      <c r="A1185" s="12"/>
      <c r="B1185" s="9"/>
      <c r="C1185" s="7"/>
      <c r="D1185" s="7"/>
      <c r="E1185" s="9"/>
      <c r="F1185" s="7"/>
      <c r="G1185" s="7"/>
      <c r="H1185" s="7"/>
      <c r="I1185" s="7"/>
      <c r="J1185" s="9"/>
      <c r="K1185" s="13"/>
      <c r="L1185" s="7"/>
      <c r="M1185" s="7"/>
    </row>
    <row r="1186" spans="1:13">
      <c r="A1186" s="12"/>
      <c r="B1186" s="9"/>
      <c r="C1186" s="7"/>
      <c r="D1186" s="7"/>
      <c r="E1186" s="9"/>
      <c r="F1186" s="7"/>
      <c r="G1186" s="7"/>
      <c r="H1186" s="7"/>
      <c r="I1186" s="7"/>
      <c r="J1186" s="9"/>
      <c r="K1186" s="13"/>
      <c r="L1186" s="7"/>
      <c r="M1186" s="7"/>
    </row>
    <row r="1187" spans="1:13">
      <c r="A1187" s="12"/>
      <c r="B1187" s="9"/>
      <c r="C1187" s="7"/>
      <c r="D1187" s="7"/>
      <c r="E1187" s="9"/>
      <c r="F1187" s="7"/>
      <c r="G1187" s="7"/>
      <c r="H1187" s="7"/>
      <c r="I1187" s="7"/>
      <c r="J1187" s="9"/>
      <c r="K1187" s="13"/>
      <c r="L1187" s="7"/>
      <c r="M1187" s="7"/>
    </row>
    <row r="1188" spans="1:13">
      <c r="A1188" s="12"/>
      <c r="B1188" s="9"/>
      <c r="C1188" s="7"/>
      <c r="D1188" s="7"/>
      <c r="E1188" s="9"/>
      <c r="F1188" s="7"/>
      <c r="G1188" s="7"/>
      <c r="H1188" s="7"/>
      <c r="I1188" s="7"/>
      <c r="J1188" s="9"/>
      <c r="K1188" s="13"/>
      <c r="L1188" s="7"/>
      <c r="M1188" s="7"/>
    </row>
    <row r="1189" spans="1:13">
      <c r="A1189" s="12"/>
      <c r="B1189" s="9"/>
      <c r="C1189" s="7"/>
      <c r="D1189" s="7"/>
      <c r="E1189" s="9"/>
      <c r="F1189" s="7"/>
      <c r="G1189" s="7"/>
      <c r="H1189" s="7"/>
      <c r="I1189" s="7"/>
      <c r="J1189" s="9"/>
      <c r="K1189" s="13"/>
      <c r="L1189" s="7"/>
      <c r="M1189" s="7"/>
    </row>
    <row r="1190" spans="1:13">
      <c r="A1190" s="12"/>
      <c r="B1190" s="9"/>
      <c r="C1190" s="7"/>
      <c r="D1190" s="7"/>
      <c r="E1190" s="9"/>
      <c r="F1190" s="7"/>
      <c r="G1190" s="7"/>
      <c r="H1190" s="7"/>
      <c r="I1190" s="7"/>
      <c r="J1190" s="9"/>
      <c r="K1190" s="13"/>
      <c r="L1190" s="7"/>
      <c r="M1190" s="7"/>
    </row>
    <row r="1191" spans="1:13">
      <c r="A1191" s="12"/>
      <c r="B1191" s="9"/>
      <c r="C1191" s="7"/>
      <c r="D1191" s="7"/>
      <c r="E1191" s="9"/>
      <c r="F1191" s="7"/>
      <c r="G1191" s="7"/>
      <c r="H1191" s="7"/>
      <c r="I1191" s="7"/>
      <c r="J1191" s="9"/>
      <c r="K1191" s="13"/>
      <c r="L1191" s="7"/>
      <c r="M1191" s="7"/>
    </row>
    <row r="1192" spans="1:13">
      <c r="A1192" s="12"/>
      <c r="B1192" s="9"/>
      <c r="C1192" s="7"/>
      <c r="D1192" s="7"/>
      <c r="E1192" s="9"/>
      <c r="F1192" s="7"/>
      <c r="G1192" s="7"/>
      <c r="H1192" s="7"/>
      <c r="I1192" s="7"/>
      <c r="J1192" s="9"/>
      <c r="K1192" s="13"/>
      <c r="L1192" s="7"/>
      <c r="M1192" s="7"/>
    </row>
    <row r="1193" spans="1:13">
      <c r="A1193" s="12"/>
      <c r="B1193" s="9"/>
      <c r="C1193" s="7"/>
      <c r="D1193" s="7"/>
      <c r="E1193" s="9"/>
      <c r="F1193" s="7"/>
      <c r="G1193" s="7"/>
      <c r="H1193" s="7"/>
      <c r="I1193" s="7"/>
      <c r="J1193" s="9"/>
      <c r="K1193" s="13"/>
      <c r="L1193" s="7"/>
      <c r="M1193" s="7"/>
    </row>
    <row r="1194" spans="1:13">
      <c r="A1194" s="12"/>
      <c r="B1194" s="9"/>
      <c r="C1194" s="7"/>
      <c r="D1194" s="7"/>
      <c r="E1194" s="9"/>
      <c r="F1194" s="7"/>
      <c r="G1194" s="7"/>
      <c r="H1194" s="7"/>
      <c r="I1194" s="7"/>
      <c r="J1194" s="9"/>
      <c r="K1194" s="13"/>
      <c r="L1194" s="7"/>
      <c r="M1194" s="7"/>
    </row>
    <row r="1195" spans="1:13">
      <c r="A1195" s="12"/>
      <c r="B1195" s="9"/>
      <c r="C1195" s="7"/>
      <c r="D1195" s="7"/>
      <c r="E1195" s="9"/>
      <c r="F1195" s="7"/>
      <c r="G1195" s="7"/>
      <c r="H1195" s="7"/>
      <c r="I1195" s="7"/>
      <c r="J1195" s="9"/>
      <c r="K1195" s="13"/>
      <c r="L1195" s="7"/>
      <c r="M1195" s="7"/>
    </row>
    <row r="1196" spans="1:13">
      <c r="A1196" s="12"/>
      <c r="B1196" s="9"/>
      <c r="C1196" s="7"/>
      <c r="D1196" s="7"/>
      <c r="E1196" s="9"/>
      <c r="F1196" s="7"/>
      <c r="G1196" s="7"/>
      <c r="H1196" s="7"/>
      <c r="I1196" s="7"/>
      <c r="J1196" s="9"/>
      <c r="K1196" s="13"/>
      <c r="L1196" s="7"/>
      <c r="M1196" s="7"/>
    </row>
    <row r="1197" spans="1:13">
      <c r="A1197" s="12"/>
      <c r="B1197" s="9"/>
      <c r="C1197" s="7"/>
      <c r="D1197" s="7"/>
      <c r="E1197" s="9"/>
      <c r="F1197" s="7"/>
      <c r="G1197" s="7"/>
      <c r="H1197" s="7"/>
      <c r="I1197" s="7"/>
      <c r="J1197" s="9"/>
      <c r="K1197" s="13"/>
      <c r="L1197" s="7"/>
      <c r="M1197" s="7"/>
    </row>
    <row r="1198" spans="1:13">
      <c r="A1198" s="12"/>
      <c r="B1198" s="9"/>
      <c r="C1198" s="7"/>
      <c r="D1198" s="7"/>
      <c r="E1198" s="9"/>
      <c r="F1198" s="7"/>
      <c r="G1198" s="7"/>
      <c r="H1198" s="7"/>
      <c r="I1198" s="7"/>
      <c r="J1198" s="9"/>
      <c r="K1198" s="13"/>
      <c r="L1198" s="7"/>
      <c r="M1198" s="7"/>
    </row>
    <row r="1199" spans="1:13">
      <c r="A1199" s="12"/>
      <c r="B1199" s="9"/>
      <c r="C1199" s="7"/>
      <c r="D1199" s="7"/>
      <c r="E1199" s="9"/>
      <c r="F1199" s="7"/>
      <c r="G1199" s="7"/>
      <c r="H1199" s="7"/>
      <c r="I1199" s="7"/>
      <c r="J1199" s="9"/>
      <c r="K1199" s="13"/>
      <c r="L1199" s="7"/>
      <c r="M1199" s="7"/>
    </row>
    <row r="1200" spans="1:13">
      <c r="A1200" s="12"/>
      <c r="B1200" s="9"/>
      <c r="C1200" s="7"/>
      <c r="D1200" s="7"/>
      <c r="E1200" s="9"/>
      <c r="F1200" s="7"/>
      <c r="G1200" s="7"/>
      <c r="H1200" s="7"/>
      <c r="I1200" s="7"/>
      <c r="J1200" s="9"/>
      <c r="K1200" s="13"/>
      <c r="L1200" s="7"/>
      <c r="M1200" s="7"/>
    </row>
    <row r="1201" spans="1:13">
      <c r="A1201" s="12"/>
      <c r="B1201" s="9"/>
      <c r="C1201" s="7"/>
      <c r="D1201" s="7"/>
      <c r="E1201" s="9"/>
      <c r="F1201" s="7"/>
      <c r="G1201" s="7"/>
      <c r="H1201" s="7"/>
      <c r="I1201" s="7"/>
      <c r="J1201" s="9"/>
      <c r="K1201" s="13"/>
      <c r="L1201" s="7"/>
      <c r="M1201" s="7"/>
    </row>
    <row r="1202" spans="1:13">
      <c r="A1202" s="12"/>
      <c r="B1202" s="9"/>
      <c r="C1202" s="7"/>
      <c r="D1202" s="7"/>
      <c r="E1202" s="9"/>
      <c r="F1202" s="7"/>
      <c r="G1202" s="7"/>
      <c r="H1202" s="7"/>
      <c r="I1202" s="7"/>
      <c r="J1202" s="9"/>
      <c r="K1202" s="13"/>
      <c r="L1202" s="7"/>
      <c r="M1202" s="7"/>
    </row>
    <row r="1203" spans="1:13">
      <c r="A1203" s="12"/>
      <c r="B1203" s="9"/>
      <c r="C1203" s="7"/>
      <c r="D1203" s="7"/>
      <c r="E1203" s="9"/>
      <c r="F1203" s="7"/>
      <c r="G1203" s="7"/>
      <c r="H1203" s="7"/>
      <c r="I1203" s="7"/>
      <c r="J1203" s="9"/>
      <c r="K1203" s="13"/>
      <c r="L1203" s="7"/>
      <c r="M1203" s="7"/>
    </row>
    <row r="1204" spans="1:13">
      <c r="A1204" s="12"/>
      <c r="B1204" s="9"/>
      <c r="C1204" s="7"/>
      <c r="D1204" s="7"/>
      <c r="E1204" s="9"/>
      <c r="F1204" s="7"/>
      <c r="G1204" s="7"/>
      <c r="H1204" s="7"/>
      <c r="I1204" s="7"/>
      <c r="J1204" s="9"/>
      <c r="K1204" s="13"/>
      <c r="L1204" s="7"/>
      <c r="M1204" s="7"/>
    </row>
    <row r="1205" spans="1:13">
      <c r="A1205" s="12"/>
      <c r="B1205" s="9"/>
      <c r="C1205" s="7"/>
      <c r="D1205" s="7"/>
      <c r="E1205" s="9"/>
      <c r="F1205" s="7"/>
      <c r="G1205" s="7"/>
      <c r="H1205" s="7"/>
      <c r="I1205" s="7"/>
      <c r="J1205" s="9"/>
      <c r="K1205" s="13"/>
      <c r="L1205" s="7"/>
      <c r="M1205" s="7"/>
    </row>
    <row r="1206" spans="1:13">
      <c r="A1206" s="12"/>
      <c r="B1206" s="9"/>
      <c r="C1206" s="7"/>
      <c r="D1206" s="7"/>
      <c r="E1206" s="9"/>
      <c r="F1206" s="7"/>
      <c r="G1206" s="7"/>
      <c r="H1206" s="7"/>
      <c r="I1206" s="7"/>
      <c r="J1206" s="9"/>
      <c r="K1206" s="13"/>
      <c r="L1206" s="7"/>
      <c r="M1206" s="7"/>
    </row>
    <row r="1207" spans="1:13">
      <c r="A1207" s="12"/>
      <c r="B1207" s="9"/>
      <c r="C1207" s="7"/>
      <c r="D1207" s="7"/>
      <c r="E1207" s="9"/>
      <c r="F1207" s="7"/>
      <c r="G1207" s="7"/>
      <c r="H1207" s="7"/>
      <c r="I1207" s="7"/>
      <c r="J1207" s="9"/>
      <c r="K1207" s="13"/>
      <c r="L1207" s="7"/>
      <c r="M1207" s="7"/>
    </row>
    <row r="1208" spans="1:13">
      <c r="A1208" s="12"/>
      <c r="B1208" s="9"/>
      <c r="C1208" s="7"/>
      <c r="D1208" s="7"/>
      <c r="E1208" s="9"/>
      <c r="F1208" s="7"/>
      <c r="G1208" s="7"/>
      <c r="H1208" s="7"/>
      <c r="I1208" s="7"/>
      <c r="J1208" s="9"/>
      <c r="K1208" s="13"/>
      <c r="L1208" s="7"/>
      <c r="M1208" s="7"/>
    </row>
    <row r="1209" spans="1:13">
      <c r="A1209" s="12"/>
      <c r="B1209" s="9"/>
      <c r="C1209" s="7"/>
      <c r="D1209" s="7"/>
      <c r="E1209" s="9"/>
      <c r="F1209" s="7"/>
      <c r="G1209" s="7"/>
      <c r="H1209" s="7"/>
      <c r="I1209" s="7"/>
      <c r="J1209" s="9"/>
      <c r="K1209" s="13"/>
      <c r="L1209" s="7"/>
      <c r="M1209" s="7"/>
    </row>
    <row r="1210" spans="1:13">
      <c r="A1210" s="12"/>
      <c r="B1210" s="9"/>
      <c r="C1210" s="7"/>
      <c r="D1210" s="7"/>
      <c r="E1210" s="9"/>
      <c r="F1210" s="7"/>
      <c r="G1210" s="7"/>
      <c r="H1210" s="7"/>
      <c r="I1210" s="7"/>
      <c r="J1210" s="9"/>
      <c r="K1210" s="13"/>
      <c r="L1210" s="7"/>
      <c r="M1210" s="7"/>
    </row>
    <row r="1211" spans="1:13">
      <c r="A1211" s="12"/>
      <c r="B1211" s="9"/>
      <c r="C1211" s="7"/>
      <c r="D1211" s="7"/>
      <c r="E1211" s="9"/>
      <c r="F1211" s="7"/>
      <c r="G1211" s="7"/>
      <c r="H1211" s="7"/>
      <c r="I1211" s="7"/>
      <c r="J1211" s="9"/>
      <c r="K1211" s="13"/>
      <c r="L1211" s="7"/>
      <c r="M1211" s="7"/>
    </row>
    <row r="1212" spans="1:13">
      <c r="A1212" s="12"/>
      <c r="B1212" s="9"/>
      <c r="C1212" s="7"/>
      <c r="D1212" s="7"/>
      <c r="E1212" s="9"/>
      <c r="F1212" s="7"/>
      <c r="G1212" s="7"/>
      <c r="H1212" s="7"/>
      <c r="I1212" s="7"/>
      <c r="J1212" s="9"/>
      <c r="K1212" s="13"/>
      <c r="L1212" s="7"/>
      <c r="M1212" s="7"/>
    </row>
    <row r="1213" spans="1:13">
      <c r="A1213" s="12"/>
      <c r="B1213" s="9"/>
      <c r="C1213" s="7"/>
      <c r="D1213" s="7"/>
      <c r="E1213" s="9"/>
      <c r="F1213" s="7"/>
      <c r="G1213" s="7"/>
      <c r="H1213" s="7"/>
      <c r="I1213" s="7"/>
      <c r="J1213" s="9"/>
      <c r="K1213" s="13"/>
      <c r="L1213" s="7"/>
      <c r="M1213" s="7"/>
    </row>
    <row r="1214" spans="1:13">
      <c r="A1214" s="12"/>
      <c r="B1214" s="9"/>
      <c r="C1214" s="7"/>
      <c r="D1214" s="7"/>
      <c r="E1214" s="9"/>
      <c r="F1214" s="7"/>
      <c r="G1214" s="7"/>
      <c r="H1214" s="7"/>
      <c r="I1214" s="7"/>
      <c r="J1214" s="9"/>
      <c r="K1214" s="13"/>
      <c r="L1214" s="7"/>
      <c r="M1214" s="7"/>
    </row>
    <row r="1215" spans="1:13">
      <c r="A1215" s="12"/>
      <c r="B1215" s="9"/>
      <c r="C1215" s="7"/>
      <c r="D1215" s="7"/>
      <c r="E1215" s="9"/>
      <c r="F1215" s="7"/>
      <c r="G1215" s="7"/>
      <c r="H1215" s="7"/>
      <c r="I1215" s="7"/>
      <c r="J1215" s="9"/>
      <c r="K1215" s="13"/>
      <c r="L1215" s="7"/>
      <c r="M1215" s="7"/>
    </row>
    <row r="1216" spans="1:13">
      <c r="A1216" s="12"/>
      <c r="B1216" s="9"/>
      <c r="C1216" s="7"/>
      <c r="D1216" s="7"/>
      <c r="E1216" s="9"/>
      <c r="F1216" s="7"/>
      <c r="G1216" s="7"/>
      <c r="H1216" s="7"/>
      <c r="I1216" s="7"/>
      <c r="J1216" s="9"/>
      <c r="K1216" s="13"/>
      <c r="L1216" s="7"/>
      <c r="M1216" s="7"/>
    </row>
    <row r="1217" spans="1:13">
      <c r="A1217" s="12"/>
      <c r="B1217" s="9"/>
      <c r="C1217" s="7"/>
      <c r="D1217" s="7"/>
      <c r="E1217" s="9"/>
      <c r="F1217" s="7"/>
      <c r="G1217" s="7"/>
      <c r="H1217" s="7"/>
      <c r="I1217" s="7"/>
      <c r="J1217" s="9"/>
      <c r="K1217" s="13"/>
      <c r="L1217" s="7"/>
      <c r="M1217" s="7"/>
    </row>
    <row r="1218" spans="1:13">
      <c r="A1218" s="12"/>
      <c r="B1218" s="9"/>
      <c r="C1218" s="7"/>
      <c r="D1218" s="7"/>
      <c r="E1218" s="9"/>
      <c r="F1218" s="7"/>
      <c r="G1218" s="7"/>
      <c r="H1218" s="7"/>
      <c r="I1218" s="7"/>
      <c r="J1218" s="9"/>
      <c r="K1218" s="13"/>
      <c r="L1218" s="7"/>
      <c r="M1218" s="7"/>
    </row>
    <row r="1219" spans="1:13">
      <c r="A1219" s="12"/>
      <c r="B1219" s="9"/>
      <c r="C1219" s="7"/>
      <c r="D1219" s="7"/>
      <c r="E1219" s="9"/>
      <c r="F1219" s="7"/>
      <c r="G1219" s="7"/>
      <c r="H1219" s="7"/>
      <c r="I1219" s="7"/>
      <c r="J1219" s="9"/>
      <c r="K1219" s="13"/>
      <c r="L1219" s="7"/>
      <c r="M1219" s="7"/>
    </row>
    <row r="1220" spans="1:13">
      <c r="A1220" s="12"/>
      <c r="B1220" s="9"/>
      <c r="C1220" s="7"/>
      <c r="D1220" s="7"/>
      <c r="E1220" s="9"/>
      <c r="F1220" s="7"/>
      <c r="G1220" s="7"/>
      <c r="H1220" s="7"/>
      <c r="I1220" s="7"/>
      <c r="J1220" s="9"/>
      <c r="K1220" s="13"/>
      <c r="L1220" s="7"/>
      <c r="M1220" s="7"/>
    </row>
    <row r="1221" spans="1:13">
      <c r="A1221" s="12"/>
      <c r="B1221" s="9"/>
      <c r="C1221" s="7"/>
      <c r="D1221" s="7"/>
      <c r="E1221" s="9"/>
      <c r="F1221" s="7"/>
      <c r="G1221" s="7"/>
      <c r="H1221" s="7"/>
      <c r="I1221" s="7"/>
      <c r="J1221" s="9"/>
      <c r="K1221" s="13"/>
      <c r="L1221" s="7"/>
      <c r="M1221" s="7"/>
    </row>
    <row r="1222" spans="1:13">
      <c r="A1222" s="12"/>
      <c r="B1222" s="9"/>
      <c r="C1222" s="7"/>
      <c r="D1222" s="7"/>
      <c r="E1222" s="9"/>
      <c r="F1222" s="7"/>
      <c r="G1222" s="7"/>
      <c r="H1222" s="7"/>
      <c r="I1222" s="7"/>
      <c r="J1222" s="9"/>
      <c r="K1222" s="13"/>
      <c r="L1222" s="7"/>
      <c r="M1222" s="7"/>
    </row>
    <row r="1223" spans="1:13">
      <c r="A1223" s="12"/>
      <c r="B1223" s="9"/>
      <c r="C1223" s="7"/>
      <c r="D1223" s="7"/>
      <c r="E1223" s="9"/>
      <c r="F1223" s="7"/>
      <c r="G1223" s="7"/>
      <c r="H1223" s="7"/>
      <c r="I1223" s="7"/>
      <c r="J1223" s="9"/>
      <c r="K1223" s="13"/>
      <c r="L1223" s="7"/>
      <c r="M1223" s="7"/>
    </row>
    <row r="1224" spans="1:13">
      <c r="A1224" s="12"/>
      <c r="B1224" s="9"/>
      <c r="C1224" s="7"/>
      <c r="D1224" s="7"/>
      <c r="E1224" s="9"/>
      <c r="F1224" s="7"/>
      <c r="G1224" s="7"/>
      <c r="H1224" s="7"/>
      <c r="I1224" s="7"/>
      <c r="J1224" s="9"/>
      <c r="K1224" s="13"/>
      <c r="L1224" s="7"/>
      <c r="M1224" s="7"/>
    </row>
    <row r="1225" spans="1:13">
      <c r="A1225" s="12"/>
      <c r="B1225" s="9"/>
      <c r="C1225" s="7"/>
      <c r="D1225" s="7"/>
      <c r="E1225" s="9"/>
      <c r="F1225" s="7"/>
      <c r="G1225" s="7"/>
      <c r="H1225" s="7"/>
      <c r="I1225" s="7"/>
      <c r="J1225" s="9"/>
      <c r="K1225" s="13"/>
      <c r="L1225" s="7"/>
      <c r="M1225" s="7"/>
    </row>
    <row r="1226" spans="1:13">
      <c r="A1226" s="12"/>
      <c r="B1226" s="9"/>
      <c r="C1226" s="7"/>
      <c r="D1226" s="7"/>
      <c r="E1226" s="9"/>
      <c r="F1226" s="7"/>
      <c r="G1226" s="7"/>
      <c r="H1226" s="7"/>
      <c r="I1226" s="7"/>
      <c r="J1226" s="9"/>
      <c r="K1226" s="13"/>
      <c r="L1226" s="7"/>
      <c r="M1226" s="7"/>
    </row>
    <row r="1227" spans="1:13">
      <c r="A1227" s="12"/>
      <c r="B1227" s="9"/>
      <c r="C1227" s="7"/>
      <c r="D1227" s="7"/>
      <c r="E1227" s="9"/>
      <c r="F1227" s="7"/>
      <c r="G1227" s="7"/>
      <c r="H1227" s="7"/>
      <c r="I1227" s="7"/>
      <c r="J1227" s="9"/>
      <c r="K1227" s="13"/>
      <c r="L1227" s="7"/>
      <c r="M1227" s="7"/>
    </row>
    <row r="1228" spans="1:13">
      <c r="A1228" s="12"/>
      <c r="B1228" s="9"/>
      <c r="C1228" s="7"/>
      <c r="D1228" s="7"/>
      <c r="E1228" s="9"/>
      <c r="F1228" s="7"/>
      <c r="G1228" s="7"/>
      <c r="H1228" s="7"/>
      <c r="I1228" s="7"/>
      <c r="J1228" s="9"/>
      <c r="K1228" s="13"/>
      <c r="L1228" s="7"/>
      <c r="M1228" s="7"/>
    </row>
    <row r="1229" spans="1:13">
      <c r="A1229" s="12"/>
      <c r="B1229" s="9"/>
      <c r="C1229" s="7"/>
      <c r="D1229" s="7"/>
      <c r="E1229" s="9"/>
      <c r="F1229" s="7"/>
      <c r="G1229" s="7"/>
      <c r="H1229" s="7"/>
      <c r="I1229" s="7"/>
      <c r="J1229" s="9"/>
      <c r="K1229" s="13"/>
      <c r="L1229" s="7"/>
      <c r="M1229" s="7"/>
    </row>
    <row r="1230" spans="1:13">
      <c r="A1230" s="12"/>
      <c r="B1230" s="9"/>
      <c r="C1230" s="7"/>
      <c r="D1230" s="7"/>
      <c r="E1230" s="9"/>
      <c r="F1230" s="7"/>
      <c r="G1230" s="7"/>
      <c r="H1230" s="7"/>
      <c r="I1230" s="7"/>
      <c r="J1230" s="9"/>
      <c r="K1230" s="13"/>
      <c r="L1230" s="7"/>
      <c r="M1230" s="7"/>
    </row>
    <row r="1231" spans="1:13">
      <c r="A1231" s="12"/>
      <c r="B1231" s="9"/>
      <c r="C1231" s="7"/>
      <c r="D1231" s="7"/>
      <c r="E1231" s="9"/>
      <c r="F1231" s="7"/>
      <c r="G1231" s="7"/>
      <c r="H1231" s="7"/>
      <c r="I1231" s="7"/>
      <c r="J1231" s="9"/>
      <c r="K1231" s="13"/>
      <c r="L1231" s="7"/>
      <c r="M1231" s="7"/>
    </row>
    <row r="1232" spans="1:13">
      <c r="A1232" s="12"/>
      <c r="B1232" s="9"/>
      <c r="C1232" s="7"/>
      <c r="D1232" s="7"/>
      <c r="E1232" s="9"/>
      <c r="F1232" s="7"/>
      <c r="G1232" s="7"/>
      <c r="H1232" s="7"/>
      <c r="I1232" s="7"/>
      <c r="J1232" s="9"/>
      <c r="K1232" s="13"/>
      <c r="L1232" s="7"/>
      <c r="M1232" s="7"/>
    </row>
    <row r="1233" spans="1:13">
      <c r="A1233" s="12"/>
      <c r="B1233" s="9"/>
      <c r="C1233" s="7"/>
      <c r="D1233" s="7"/>
      <c r="E1233" s="9"/>
      <c r="F1233" s="7"/>
      <c r="G1233" s="7"/>
      <c r="H1233" s="7"/>
      <c r="I1233" s="7"/>
      <c r="J1233" s="9"/>
      <c r="K1233" s="13"/>
      <c r="L1233" s="7"/>
      <c r="M1233" s="7"/>
    </row>
    <row r="1234" spans="1:13">
      <c r="A1234" s="12"/>
      <c r="B1234" s="9"/>
      <c r="C1234" s="7"/>
      <c r="D1234" s="7"/>
      <c r="E1234" s="9"/>
      <c r="F1234" s="7"/>
      <c r="G1234" s="7"/>
      <c r="H1234" s="7"/>
      <c r="I1234" s="7"/>
      <c r="J1234" s="9"/>
      <c r="K1234" s="13"/>
      <c r="L1234" s="7"/>
      <c r="M1234" s="7"/>
    </row>
    <row r="1235" spans="1:13">
      <c r="A1235" s="12"/>
      <c r="B1235" s="9"/>
      <c r="C1235" s="7"/>
      <c r="D1235" s="7"/>
      <c r="E1235" s="9"/>
      <c r="F1235" s="7"/>
      <c r="G1235" s="7"/>
      <c r="H1235" s="7"/>
      <c r="I1235" s="7"/>
      <c r="J1235" s="9"/>
      <c r="K1235" s="13"/>
      <c r="L1235" s="7"/>
      <c r="M1235" s="7"/>
    </row>
    <row r="1236" spans="1:13">
      <c r="A1236" s="12"/>
      <c r="B1236" s="9"/>
      <c r="C1236" s="7"/>
      <c r="D1236" s="7"/>
      <c r="E1236" s="9"/>
      <c r="F1236" s="7"/>
      <c r="G1236" s="7"/>
      <c r="H1236" s="7"/>
      <c r="I1236" s="7"/>
      <c r="J1236" s="9"/>
      <c r="K1236" s="13"/>
      <c r="L1236" s="7"/>
      <c r="M1236" s="7"/>
    </row>
    <row r="1237" spans="1:13">
      <c r="A1237" s="12"/>
      <c r="B1237" s="9"/>
      <c r="C1237" s="7"/>
      <c r="D1237" s="7"/>
      <c r="E1237" s="9"/>
      <c r="F1237" s="7"/>
      <c r="G1237" s="7"/>
      <c r="H1237" s="7"/>
      <c r="I1237" s="7"/>
      <c r="J1237" s="9"/>
      <c r="K1237" s="13"/>
      <c r="L1237" s="7"/>
      <c r="M1237" s="7"/>
    </row>
    <row r="1238" spans="1:13">
      <c r="A1238" s="12"/>
      <c r="B1238" s="9"/>
      <c r="C1238" s="7"/>
      <c r="D1238" s="7"/>
      <c r="E1238" s="9"/>
      <c r="F1238" s="7"/>
      <c r="G1238" s="7"/>
      <c r="H1238" s="7"/>
      <c r="I1238" s="7"/>
      <c r="J1238" s="9"/>
      <c r="K1238" s="13"/>
      <c r="L1238" s="7"/>
      <c r="M1238" s="7"/>
    </row>
    <row r="1239" spans="1:13">
      <c r="A1239" s="12"/>
      <c r="B1239" s="9"/>
      <c r="C1239" s="7"/>
      <c r="D1239" s="7"/>
      <c r="E1239" s="9"/>
      <c r="F1239" s="7"/>
      <c r="G1239" s="7"/>
      <c r="H1239" s="7"/>
      <c r="I1239" s="7"/>
      <c r="J1239" s="9"/>
      <c r="K1239" s="13"/>
      <c r="L1239" s="7"/>
      <c r="M1239" s="7"/>
    </row>
    <row r="1240" spans="1:13">
      <c r="A1240" s="12"/>
      <c r="B1240" s="9"/>
      <c r="C1240" s="7"/>
      <c r="D1240" s="7"/>
      <c r="E1240" s="9"/>
      <c r="F1240" s="7"/>
      <c r="G1240" s="7"/>
      <c r="H1240" s="7"/>
      <c r="I1240" s="7"/>
      <c r="J1240" s="9"/>
      <c r="K1240" s="13"/>
      <c r="L1240" s="7"/>
      <c r="M1240" s="7"/>
    </row>
    <row r="1241" spans="1:13">
      <c r="A1241" s="12"/>
      <c r="B1241" s="9"/>
      <c r="C1241" s="7"/>
      <c r="D1241" s="7"/>
      <c r="E1241" s="9"/>
      <c r="F1241" s="7"/>
      <c r="G1241" s="7"/>
      <c r="H1241" s="7"/>
      <c r="I1241" s="7"/>
      <c r="J1241" s="9"/>
      <c r="K1241" s="13"/>
      <c r="L1241" s="7"/>
      <c r="M1241" s="7"/>
    </row>
    <row r="1242" spans="1:13">
      <c r="A1242" s="12"/>
      <c r="B1242" s="9"/>
      <c r="C1242" s="7"/>
      <c r="D1242" s="7"/>
      <c r="E1242" s="9"/>
      <c r="F1242" s="7"/>
      <c r="G1242" s="7"/>
      <c r="H1242" s="7"/>
      <c r="I1242" s="7"/>
      <c r="J1242" s="9"/>
      <c r="K1242" s="13"/>
      <c r="L1242" s="7"/>
      <c r="M1242" s="7"/>
    </row>
    <row r="1243" spans="1:13">
      <c r="A1243" s="12"/>
      <c r="B1243" s="9"/>
      <c r="C1243" s="7"/>
      <c r="D1243" s="7"/>
      <c r="E1243" s="9"/>
      <c r="F1243" s="7"/>
      <c r="G1243" s="7"/>
      <c r="H1243" s="7"/>
      <c r="I1243" s="7"/>
      <c r="J1243" s="9"/>
      <c r="K1243" s="13"/>
      <c r="L1243" s="7"/>
      <c r="M1243" s="7"/>
    </row>
    <row r="1244" spans="1:13">
      <c r="A1244" s="12"/>
      <c r="B1244" s="9"/>
      <c r="C1244" s="7"/>
      <c r="D1244" s="7"/>
      <c r="E1244" s="9"/>
      <c r="F1244" s="7"/>
      <c r="G1244" s="7"/>
      <c r="H1244" s="7"/>
      <c r="I1244" s="7"/>
      <c r="J1244" s="9"/>
      <c r="K1244" s="13"/>
      <c r="L1244" s="7"/>
      <c r="M1244" s="7"/>
    </row>
    <row r="1245" spans="1:13">
      <c r="A1245" s="12"/>
      <c r="B1245" s="9"/>
      <c r="C1245" s="7"/>
      <c r="D1245" s="7"/>
      <c r="E1245" s="9"/>
      <c r="F1245" s="7"/>
      <c r="G1245" s="7"/>
      <c r="H1245" s="7"/>
      <c r="I1245" s="7"/>
      <c r="J1245" s="9"/>
      <c r="K1245" s="13"/>
      <c r="L1245" s="7"/>
      <c r="M1245" s="7"/>
    </row>
    <row r="1246" spans="1:13">
      <c r="A1246" s="12"/>
      <c r="B1246" s="9"/>
      <c r="C1246" s="7"/>
      <c r="D1246" s="7"/>
      <c r="E1246" s="9"/>
      <c r="F1246" s="7"/>
      <c r="G1246" s="7"/>
      <c r="H1246" s="7"/>
      <c r="I1246" s="7"/>
      <c r="J1246" s="9"/>
      <c r="K1246" s="13"/>
      <c r="L1246" s="7"/>
      <c r="M1246" s="7"/>
    </row>
    <row r="1247" spans="1:13">
      <c r="A1247" s="12"/>
      <c r="B1247" s="9"/>
      <c r="C1247" s="7"/>
      <c r="D1247" s="7"/>
      <c r="E1247" s="9"/>
      <c r="F1247" s="7"/>
      <c r="G1247" s="7"/>
      <c r="H1247" s="7"/>
      <c r="I1247" s="7"/>
      <c r="J1247" s="9"/>
      <c r="K1247" s="13"/>
      <c r="L1247" s="7"/>
      <c r="M1247" s="7"/>
    </row>
    <row r="1248" spans="1:13">
      <c r="A1248" s="12"/>
      <c r="B1248" s="9"/>
      <c r="C1248" s="7"/>
      <c r="D1248" s="7"/>
      <c r="E1248" s="9"/>
      <c r="F1248" s="7"/>
      <c r="G1248" s="7"/>
      <c r="H1248" s="7"/>
      <c r="I1248" s="7"/>
      <c r="J1248" s="9"/>
      <c r="K1248" s="13"/>
      <c r="L1248" s="7"/>
      <c r="M1248" s="7"/>
    </row>
    <row r="1249" spans="1:13">
      <c r="A1249" s="12"/>
      <c r="B1249" s="9"/>
      <c r="C1249" s="7"/>
      <c r="D1249" s="7"/>
      <c r="E1249" s="9"/>
      <c r="F1249" s="7"/>
      <c r="G1249" s="7"/>
      <c r="H1249" s="7"/>
      <c r="I1249" s="7"/>
      <c r="J1249" s="9"/>
      <c r="K1249" s="13"/>
      <c r="L1249" s="7"/>
      <c r="M1249" s="7"/>
    </row>
    <row r="1250" spans="1:13">
      <c r="A1250" s="12"/>
      <c r="B1250" s="9"/>
      <c r="C1250" s="7"/>
      <c r="D1250" s="7"/>
      <c r="E1250" s="9"/>
      <c r="F1250" s="7"/>
      <c r="G1250" s="7"/>
      <c r="H1250" s="7"/>
      <c r="I1250" s="7"/>
      <c r="J1250" s="9"/>
      <c r="K1250" s="13"/>
      <c r="L1250" s="7"/>
      <c r="M1250" s="7"/>
    </row>
    <row r="1251" spans="1:13">
      <c r="A1251" s="12"/>
      <c r="B1251" s="9"/>
      <c r="C1251" s="7"/>
      <c r="D1251" s="7"/>
      <c r="E1251" s="9"/>
      <c r="F1251" s="7"/>
      <c r="G1251" s="7"/>
      <c r="H1251" s="7"/>
      <c r="I1251" s="7"/>
      <c r="J1251" s="9"/>
      <c r="K1251" s="13"/>
      <c r="L1251" s="7"/>
      <c r="M1251" s="7"/>
    </row>
    <row r="1252" spans="1:13">
      <c r="A1252" s="12"/>
      <c r="B1252" s="9"/>
      <c r="C1252" s="7"/>
      <c r="D1252" s="7"/>
      <c r="E1252" s="9"/>
      <c r="F1252" s="7"/>
      <c r="G1252" s="7"/>
      <c r="H1252" s="7"/>
      <c r="I1252" s="7"/>
      <c r="J1252" s="9"/>
      <c r="K1252" s="13"/>
      <c r="L1252" s="7"/>
      <c r="M1252" s="7"/>
    </row>
    <row r="1253" spans="1:13">
      <c r="A1253" s="12"/>
      <c r="B1253" s="9"/>
      <c r="C1253" s="7"/>
      <c r="D1253" s="7"/>
      <c r="E1253" s="9"/>
      <c r="F1253" s="7"/>
      <c r="G1253" s="7"/>
      <c r="H1253" s="7"/>
      <c r="I1253" s="7"/>
      <c r="J1253" s="9"/>
      <c r="K1253" s="13"/>
      <c r="L1253" s="7"/>
      <c r="M1253" s="7"/>
    </row>
    <row r="1254" spans="1:13">
      <c r="A1254" s="12"/>
      <c r="B1254" s="9"/>
      <c r="C1254" s="7"/>
      <c r="D1254" s="7"/>
      <c r="E1254" s="9"/>
      <c r="F1254" s="7"/>
      <c r="G1254" s="7"/>
      <c r="H1254" s="7"/>
      <c r="I1254" s="7"/>
      <c r="J1254" s="9"/>
      <c r="K1254" s="13"/>
      <c r="L1254" s="7"/>
      <c r="M1254" s="7"/>
    </row>
    <row r="1255" spans="1:13">
      <c r="A1255" s="12"/>
      <c r="B1255" s="9"/>
      <c r="C1255" s="7"/>
      <c r="D1255" s="7"/>
      <c r="E1255" s="9"/>
      <c r="F1255" s="7"/>
      <c r="G1255" s="7"/>
      <c r="H1255" s="7"/>
      <c r="I1255" s="7"/>
      <c r="J1255" s="9"/>
      <c r="K1255" s="13"/>
      <c r="L1255" s="7"/>
      <c r="M1255" s="7"/>
    </row>
    <row r="1256" spans="1:13">
      <c r="A1256" s="12"/>
      <c r="B1256" s="9"/>
      <c r="C1256" s="7"/>
      <c r="D1256" s="7"/>
      <c r="E1256" s="9"/>
      <c r="F1256" s="7"/>
      <c r="G1256" s="7"/>
      <c r="H1256" s="7"/>
      <c r="I1256" s="7"/>
      <c r="J1256" s="9"/>
      <c r="K1256" s="13"/>
      <c r="L1256" s="7"/>
      <c r="M1256" s="7"/>
    </row>
    <row r="1257" spans="1:13">
      <c r="A1257" s="12"/>
      <c r="B1257" s="9"/>
      <c r="C1257" s="7"/>
      <c r="D1257" s="7"/>
      <c r="E1257" s="9"/>
      <c r="F1257" s="7"/>
      <c r="G1257" s="7"/>
      <c r="H1257" s="7"/>
      <c r="I1257" s="7"/>
      <c r="J1257" s="9"/>
      <c r="K1257" s="13"/>
      <c r="L1257" s="7"/>
      <c r="M1257" s="7"/>
    </row>
    <row r="1258" spans="1:13">
      <c r="A1258" s="12"/>
      <c r="B1258" s="9"/>
      <c r="C1258" s="7"/>
      <c r="D1258" s="7"/>
      <c r="E1258" s="9"/>
      <c r="F1258" s="7"/>
      <c r="G1258" s="7"/>
      <c r="H1258" s="7"/>
      <c r="I1258" s="7"/>
      <c r="J1258" s="9"/>
      <c r="K1258" s="13"/>
      <c r="L1258" s="7"/>
      <c r="M1258" s="7"/>
    </row>
    <row r="1259" spans="1:13">
      <c r="A1259" s="12"/>
      <c r="B1259" s="9"/>
      <c r="C1259" s="7"/>
      <c r="D1259" s="7"/>
      <c r="E1259" s="9"/>
      <c r="F1259" s="7"/>
      <c r="G1259" s="7"/>
      <c r="H1259" s="7"/>
      <c r="I1259" s="7"/>
      <c r="J1259" s="9"/>
      <c r="K1259" s="13"/>
      <c r="L1259" s="7"/>
      <c r="M1259" s="7"/>
    </row>
    <row r="1260" spans="1:13">
      <c r="A1260" s="12"/>
      <c r="B1260" s="9"/>
      <c r="C1260" s="7"/>
      <c r="D1260" s="7"/>
      <c r="E1260" s="9"/>
      <c r="F1260" s="7"/>
      <c r="G1260" s="7"/>
      <c r="H1260" s="7"/>
      <c r="I1260" s="7"/>
      <c r="J1260" s="9"/>
      <c r="K1260" s="13"/>
      <c r="L1260" s="7"/>
      <c r="M1260" s="7"/>
    </row>
    <row r="1261" spans="1:13">
      <c r="A1261" s="12"/>
      <c r="B1261" s="9"/>
      <c r="C1261" s="7"/>
      <c r="D1261" s="7"/>
      <c r="E1261" s="9"/>
      <c r="F1261" s="7"/>
      <c r="G1261" s="7"/>
      <c r="H1261" s="7"/>
      <c r="I1261" s="7"/>
      <c r="J1261" s="9"/>
      <c r="K1261" s="13"/>
      <c r="L1261" s="7"/>
      <c r="M1261" s="7"/>
    </row>
    <row r="1262" spans="1:13">
      <c r="A1262" s="12"/>
      <c r="B1262" s="9"/>
      <c r="C1262" s="7"/>
      <c r="D1262" s="7"/>
      <c r="E1262" s="9"/>
      <c r="F1262" s="7"/>
      <c r="G1262" s="7"/>
      <c r="H1262" s="7"/>
      <c r="I1262" s="7"/>
      <c r="J1262" s="9"/>
      <c r="K1262" s="13"/>
      <c r="L1262" s="7"/>
      <c r="M1262" s="7"/>
    </row>
    <row r="1263" spans="1:13">
      <c r="A1263" s="12"/>
      <c r="B1263" s="9"/>
      <c r="C1263" s="7"/>
      <c r="D1263" s="7"/>
      <c r="E1263" s="9"/>
      <c r="F1263" s="7"/>
      <c r="G1263" s="7"/>
      <c r="H1263" s="7"/>
      <c r="I1263" s="7"/>
      <c r="J1263" s="9"/>
      <c r="K1263" s="13"/>
      <c r="L1263" s="7"/>
      <c r="M1263" s="7"/>
    </row>
    <row r="1264" spans="1:13">
      <c r="A1264" s="12"/>
      <c r="B1264" s="9"/>
      <c r="C1264" s="7"/>
      <c r="D1264" s="7"/>
      <c r="E1264" s="9"/>
      <c r="F1264" s="7"/>
      <c r="G1264" s="7"/>
      <c r="H1264" s="7"/>
      <c r="I1264" s="7"/>
      <c r="J1264" s="9"/>
      <c r="K1264" s="13"/>
      <c r="L1264" s="7"/>
      <c r="M1264" s="7"/>
    </row>
    <row r="1265" spans="1:13">
      <c r="A1265" s="12"/>
      <c r="B1265" s="9"/>
      <c r="C1265" s="7"/>
      <c r="D1265" s="7"/>
      <c r="E1265" s="9"/>
      <c r="F1265" s="7"/>
      <c r="G1265" s="7"/>
      <c r="H1265" s="7"/>
      <c r="I1265" s="7"/>
      <c r="J1265" s="9"/>
      <c r="K1265" s="13"/>
      <c r="L1265" s="7"/>
      <c r="M1265" s="7"/>
    </row>
    <row r="1266" spans="1:13">
      <c r="A1266" s="12"/>
      <c r="B1266" s="9"/>
      <c r="C1266" s="7"/>
      <c r="D1266" s="7"/>
      <c r="E1266" s="9"/>
      <c r="F1266" s="7"/>
      <c r="G1266" s="7"/>
      <c r="H1266" s="7"/>
      <c r="I1266" s="7"/>
      <c r="J1266" s="9"/>
      <c r="K1266" s="13"/>
      <c r="L1266" s="7"/>
      <c r="M1266" s="7"/>
    </row>
    <row r="1267" spans="1:13">
      <c r="A1267" s="12"/>
      <c r="B1267" s="9"/>
      <c r="C1267" s="7"/>
      <c r="D1267" s="7"/>
      <c r="E1267" s="9"/>
      <c r="F1267" s="7"/>
      <c r="G1267" s="7"/>
      <c r="H1267" s="7"/>
      <c r="I1267" s="7"/>
      <c r="J1267" s="9"/>
      <c r="K1267" s="13"/>
      <c r="L1267" s="7"/>
      <c r="M1267" s="7"/>
    </row>
    <row r="1268" spans="1:13">
      <c r="A1268" s="12"/>
      <c r="B1268" s="9"/>
      <c r="C1268" s="7"/>
      <c r="D1268" s="7"/>
      <c r="E1268" s="9"/>
      <c r="F1268" s="7"/>
      <c r="G1268" s="7"/>
      <c r="H1268" s="7"/>
      <c r="I1268" s="7"/>
      <c r="J1268" s="9"/>
      <c r="K1268" s="13"/>
      <c r="L1268" s="7"/>
      <c r="M1268" s="7"/>
    </row>
    <row r="1269" spans="1:13">
      <c r="A1269" s="12"/>
      <c r="B1269" s="9"/>
      <c r="C1269" s="7"/>
      <c r="D1269" s="7"/>
      <c r="E1269" s="9"/>
      <c r="F1269" s="7"/>
      <c r="G1269" s="7"/>
      <c r="H1269" s="7"/>
      <c r="I1269" s="7"/>
      <c r="J1269" s="9"/>
      <c r="K1269" s="13"/>
      <c r="L1269" s="7"/>
      <c r="M1269" s="7"/>
    </row>
    <row r="1270" spans="1:13">
      <c r="A1270" s="12"/>
      <c r="B1270" s="9"/>
      <c r="C1270" s="7"/>
      <c r="D1270" s="7"/>
      <c r="E1270" s="9"/>
      <c r="F1270" s="7"/>
      <c r="G1270" s="7"/>
      <c r="H1270" s="7"/>
      <c r="I1270" s="7"/>
      <c r="J1270" s="9"/>
      <c r="K1270" s="13"/>
      <c r="L1270" s="7"/>
      <c r="M1270" s="7"/>
    </row>
    <row r="1271" spans="1:13">
      <c r="A1271" s="12"/>
      <c r="B1271" s="9"/>
      <c r="C1271" s="7"/>
      <c r="D1271" s="7"/>
      <c r="E1271" s="9"/>
      <c r="F1271" s="7"/>
      <c r="G1271" s="7"/>
      <c r="H1271" s="7"/>
      <c r="I1271" s="7"/>
      <c r="J1271" s="9"/>
      <c r="K1271" s="13"/>
      <c r="L1271" s="7"/>
      <c r="M1271" s="7"/>
    </row>
    <row r="1272" spans="1:13">
      <c r="A1272" s="12"/>
      <c r="B1272" s="9"/>
      <c r="C1272" s="7"/>
      <c r="D1272" s="7"/>
      <c r="E1272" s="9"/>
      <c r="F1272" s="7"/>
      <c r="G1272" s="7"/>
      <c r="H1272" s="7"/>
      <c r="I1272" s="7"/>
      <c r="J1272" s="9"/>
      <c r="K1272" s="13"/>
      <c r="L1272" s="7"/>
      <c r="M1272" s="7"/>
    </row>
    <row r="1273" spans="1:13">
      <c r="A1273" s="12"/>
      <c r="B1273" s="9"/>
      <c r="C1273" s="7"/>
      <c r="D1273" s="7"/>
      <c r="E1273" s="9"/>
      <c r="F1273" s="7"/>
      <c r="G1273" s="7"/>
      <c r="H1273" s="7"/>
      <c r="I1273" s="7"/>
      <c r="J1273" s="9"/>
      <c r="K1273" s="13"/>
      <c r="L1273" s="7"/>
      <c r="M1273" s="7"/>
    </row>
    <row r="1274" spans="1:13">
      <c r="A1274" s="12"/>
      <c r="B1274" s="9"/>
      <c r="C1274" s="7"/>
      <c r="D1274" s="7"/>
      <c r="E1274" s="9"/>
      <c r="F1274" s="7"/>
      <c r="G1274" s="7"/>
      <c r="H1274" s="7"/>
      <c r="I1274" s="7"/>
      <c r="J1274" s="9"/>
      <c r="K1274" s="13"/>
      <c r="L1274" s="7"/>
      <c r="M1274" s="7"/>
    </row>
    <row r="1275" spans="1:13">
      <c r="A1275" s="12"/>
      <c r="B1275" s="9"/>
      <c r="C1275" s="7"/>
      <c r="D1275" s="7"/>
      <c r="E1275" s="9"/>
      <c r="F1275" s="7"/>
      <c r="G1275" s="7"/>
      <c r="H1275" s="7"/>
      <c r="I1275" s="7"/>
      <c r="J1275" s="9"/>
      <c r="K1275" s="13"/>
      <c r="L1275" s="7"/>
      <c r="M1275" s="7"/>
    </row>
    <row r="1276" spans="1:13">
      <c r="A1276" s="12"/>
      <c r="B1276" s="9"/>
      <c r="C1276" s="7"/>
      <c r="D1276" s="7"/>
      <c r="E1276" s="9"/>
      <c r="F1276" s="7"/>
      <c r="G1276" s="7"/>
      <c r="H1276" s="7"/>
      <c r="I1276" s="7"/>
      <c r="J1276" s="9"/>
      <c r="K1276" s="13"/>
      <c r="L1276" s="7"/>
      <c r="M1276" s="7"/>
    </row>
    <row r="1277" spans="1:13">
      <c r="A1277" s="12"/>
      <c r="B1277" s="9"/>
      <c r="C1277" s="7"/>
      <c r="D1277" s="7"/>
      <c r="E1277" s="9"/>
      <c r="F1277" s="7"/>
      <c r="G1277" s="7"/>
      <c r="H1277" s="7"/>
      <c r="I1277" s="7"/>
      <c r="J1277" s="9"/>
      <c r="K1277" s="13"/>
      <c r="L1277" s="7"/>
      <c r="M1277" s="7"/>
    </row>
    <row r="1278" spans="1:13">
      <c r="A1278" s="12"/>
      <c r="B1278" s="9"/>
      <c r="C1278" s="7"/>
      <c r="D1278" s="7"/>
      <c r="E1278" s="9"/>
      <c r="F1278" s="7"/>
      <c r="G1278" s="7"/>
      <c r="H1278" s="7"/>
      <c r="I1278" s="7"/>
      <c r="J1278" s="9"/>
      <c r="K1278" s="13"/>
      <c r="L1278" s="7"/>
      <c r="M1278" s="7"/>
    </row>
    <row r="1279" spans="1:13">
      <c r="A1279" s="12"/>
      <c r="B1279" s="9"/>
      <c r="C1279" s="7"/>
      <c r="D1279" s="7"/>
      <c r="E1279" s="9"/>
      <c r="F1279" s="7"/>
      <c r="G1279" s="7"/>
      <c r="H1279" s="7"/>
      <c r="I1279" s="7"/>
      <c r="J1279" s="9"/>
      <c r="K1279" s="13"/>
      <c r="L1279" s="7"/>
      <c r="M1279" s="7"/>
    </row>
    <row r="1280" spans="1:13">
      <c r="A1280" s="12"/>
      <c r="B1280" s="9"/>
      <c r="C1280" s="7"/>
      <c r="D1280" s="7"/>
      <c r="E1280" s="9"/>
      <c r="F1280" s="7"/>
      <c r="G1280" s="7"/>
      <c r="H1280" s="7"/>
      <c r="I1280" s="7"/>
      <c r="J1280" s="9"/>
      <c r="K1280" s="13"/>
      <c r="L1280" s="7"/>
      <c r="M1280" s="7"/>
    </row>
    <row r="1281" spans="1:13">
      <c r="A1281" s="12"/>
      <c r="B1281" s="9"/>
      <c r="C1281" s="7"/>
      <c r="D1281" s="7"/>
      <c r="E1281" s="9"/>
      <c r="F1281" s="7"/>
      <c r="G1281" s="7"/>
      <c r="H1281" s="7"/>
      <c r="I1281" s="7"/>
      <c r="J1281" s="9"/>
      <c r="K1281" s="13"/>
      <c r="L1281" s="7"/>
      <c r="M1281" s="7"/>
    </row>
    <row r="1282" spans="1:13">
      <c r="A1282" s="12"/>
      <c r="B1282" s="9"/>
      <c r="C1282" s="7"/>
      <c r="D1282" s="7"/>
      <c r="E1282" s="9"/>
      <c r="F1282" s="7"/>
      <c r="G1282" s="7"/>
      <c r="H1282" s="7"/>
      <c r="I1282" s="7"/>
      <c r="J1282" s="9"/>
      <c r="K1282" s="13"/>
      <c r="L1282" s="7"/>
      <c r="M1282" s="7"/>
    </row>
    <row r="1283" spans="1:13">
      <c r="A1283" s="12"/>
      <c r="B1283" s="9"/>
      <c r="C1283" s="7"/>
      <c r="D1283" s="7"/>
      <c r="E1283" s="9"/>
      <c r="F1283" s="7"/>
      <c r="G1283" s="7"/>
      <c r="H1283" s="7"/>
      <c r="I1283" s="7"/>
      <c r="J1283" s="9"/>
      <c r="K1283" s="13"/>
      <c r="L1283" s="7"/>
      <c r="M1283" s="7"/>
    </row>
    <row r="1284" spans="1:13">
      <c r="A1284" s="12"/>
      <c r="B1284" s="9"/>
      <c r="C1284" s="7"/>
      <c r="D1284" s="7"/>
      <c r="E1284" s="9"/>
      <c r="F1284" s="7"/>
      <c r="G1284" s="7"/>
      <c r="H1284" s="7"/>
      <c r="I1284" s="7"/>
      <c r="J1284" s="9"/>
      <c r="K1284" s="13"/>
      <c r="L1284" s="7"/>
      <c r="M1284" s="7"/>
    </row>
    <row r="1285" spans="1:13">
      <c r="A1285" s="12"/>
      <c r="B1285" s="9"/>
      <c r="C1285" s="7"/>
      <c r="D1285" s="7"/>
      <c r="E1285" s="9"/>
      <c r="F1285" s="7"/>
      <c r="G1285" s="7"/>
      <c r="H1285" s="7"/>
      <c r="I1285" s="7"/>
      <c r="J1285" s="9"/>
      <c r="K1285" s="13"/>
      <c r="L1285" s="7"/>
      <c r="M1285" s="7"/>
    </row>
    <row r="1286" spans="1:13">
      <c r="A1286" s="12"/>
      <c r="B1286" s="9"/>
      <c r="C1286" s="7"/>
      <c r="D1286" s="7"/>
      <c r="E1286" s="9"/>
      <c r="F1286" s="7"/>
      <c r="G1286" s="7"/>
      <c r="H1286" s="7"/>
      <c r="I1286" s="7"/>
      <c r="J1286" s="9"/>
      <c r="K1286" s="13"/>
      <c r="L1286" s="7"/>
      <c r="M1286" s="7"/>
    </row>
    <row r="1287" spans="1:13">
      <c r="A1287" s="12"/>
      <c r="B1287" s="9"/>
      <c r="C1287" s="7"/>
      <c r="D1287" s="7"/>
      <c r="E1287" s="9"/>
      <c r="F1287" s="7"/>
      <c r="G1287" s="7"/>
      <c r="H1287" s="7"/>
      <c r="I1287" s="7"/>
      <c r="J1287" s="9"/>
      <c r="K1287" s="13"/>
      <c r="L1287" s="7"/>
      <c r="M1287" s="7"/>
    </row>
    <row r="1288" spans="1:13">
      <c r="A1288" s="12"/>
      <c r="B1288" s="9"/>
      <c r="C1288" s="7"/>
      <c r="D1288" s="7"/>
      <c r="E1288" s="9"/>
      <c r="F1288" s="7"/>
      <c r="G1288" s="7"/>
      <c r="H1288" s="7"/>
      <c r="I1288" s="7"/>
      <c r="J1288" s="9"/>
      <c r="K1288" s="13"/>
      <c r="L1288" s="7"/>
      <c r="M1288" s="7"/>
    </row>
    <row r="1289" spans="1:13">
      <c r="A1289" s="12"/>
      <c r="B1289" s="9"/>
      <c r="C1289" s="7"/>
      <c r="D1289" s="7"/>
      <c r="E1289" s="9"/>
      <c r="F1289" s="7"/>
      <c r="G1289" s="7"/>
      <c r="H1289" s="7"/>
      <c r="I1289" s="7"/>
      <c r="J1289" s="9"/>
      <c r="K1289" s="13"/>
      <c r="L1289" s="7"/>
      <c r="M1289" s="7"/>
    </row>
    <row r="1290" spans="1:13">
      <c r="A1290" s="12"/>
      <c r="B1290" s="9"/>
      <c r="C1290" s="7"/>
      <c r="D1290" s="7"/>
      <c r="E1290" s="9"/>
      <c r="F1290" s="7"/>
      <c r="G1290" s="7"/>
      <c r="H1290" s="7"/>
      <c r="I1290" s="7"/>
      <c r="J1290" s="9"/>
      <c r="K1290" s="13"/>
      <c r="L1290" s="7"/>
      <c r="M1290" s="7"/>
    </row>
    <row r="1291" spans="1:13">
      <c r="A1291" s="12"/>
      <c r="B1291" s="9"/>
      <c r="C1291" s="7"/>
      <c r="D1291" s="7"/>
      <c r="E1291" s="9"/>
      <c r="F1291" s="7"/>
      <c r="G1291" s="7"/>
      <c r="H1291" s="7"/>
      <c r="I1291" s="7"/>
      <c r="J1291" s="9"/>
      <c r="K1291" s="13"/>
      <c r="L1291" s="7"/>
      <c r="M1291" s="7"/>
    </row>
    <row r="1292" spans="1:13">
      <c r="A1292" s="12"/>
      <c r="B1292" s="9"/>
      <c r="C1292" s="7"/>
      <c r="D1292" s="7"/>
      <c r="E1292" s="9"/>
      <c r="F1292" s="7"/>
      <c r="G1292" s="7"/>
      <c r="H1292" s="7"/>
      <c r="I1292" s="7"/>
      <c r="J1292" s="9"/>
      <c r="K1292" s="13"/>
      <c r="L1292" s="7"/>
      <c r="M1292" s="7"/>
    </row>
    <row r="1293" spans="1:13">
      <c r="A1293" s="12"/>
      <c r="B1293" s="9"/>
      <c r="C1293" s="7"/>
      <c r="D1293" s="7"/>
      <c r="E1293" s="9"/>
      <c r="F1293" s="7"/>
      <c r="G1293" s="7"/>
      <c r="H1293" s="7"/>
      <c r="I1293" s="7"/>
      <c r="J1293" s="9"/>
      <c r="K1293" s="13"/>
      <c r="L1293" s="7"/>
      <c r="M1293" s="7"/>
    </row>
    <row r="1294" spans="1:13">
      <c r="A1294" s="12"/>
      <c r="B1294" s="9"/>
      <c r="C1294" s="7"/>
      <c r="D1294" s="7"/>
      <c r="E1294" s="9"/>
      <c r="F1294" s="7"/>
      <c r="G1294" s="7"/>
      <c r="H1294" s="7"/>
      <c r="I1294" s="7"/>
      <c r="J1294" s="9"/>
      <c r="K1294" s="13"/>
      <c r="L1294" s="7"/>
      <c r="M1294" s="7"/>
    </row>
    <row r="1295" spans="1:13">
      <c r="A1295" s="12"/>
      <c r="B1295" s="9"/>
      <c r="C1295" s="7"/>
      <c r="D1295" s="7"/>
      <c r="E1295" s="9"/>
      <c r="F1295" s="7"/>
      <c r="G1295" s="7"/>
      <c r="H1295" s="7"/>
      <c r="I1295" s="7"/>
      <c r="J1295" s="9"/>
      <c r="K1295" s="13"/>
      <c r="L1295" s="7"/>
      <c r="M1295" s="7"/>
    </row>
    <row r="1296" spans="1:13">
      <c r="A1296" s="12"/>
      <c r="B1296" s="9"/>
      <c r="C1296" s="7"/>
      <c r="D1296" s="7"/>
      <c r="E1296" s="9"/>
      <c r="F1296" s="7"/>
      <c r="G1296" s="7"/>
      <c r="H1296" s="7"/>
      <c r="I1296" s="7"/>
      <c r="J1296" s="9"/>
      <c r="K1296" s="13"/>
      <c r="L1296" s="7"/>
      <c r="M1296" s="7"/>
    </row>
    <row r="1297" spans="1:13">
      <c r="A1297" s="12"/>
      <c r="B1297" s="9"/>
      <c r="C1297" s="7"/>
      <c r="D1297" s="7"/>
      <c r="E1297" s="9"/>
      <c r="F1297" s="7"/>
      <c r="G1297" s="7"/>
      <c r="H1297" s="7"/>
      <c r="I1297" s="7"/>
      <c r="J1297" s="9"/>
      <c r="K1297" s="13"/>
      <c r="L1297" s="7"/>
      <c r="M1297" s="7"/>
    </row>
    <row r="1298" spans="1:13">
      <c r="A1298" s="12"/>
      <c r="B1298" s="9"/>
      <c r="C1298" s="7"/>
      <c r="D1298" s="7"/>
      <c r="E1298" s="9"/>
      <c r="F1298" s="7"/>
      <c r="G1298" s="7"/>
      <c r="H1298" s="7"/>
      <c r="I1298" s="7"/>
      <c r="J1298" s="9"/>
      <c r="K1298" s="13"/>
      <c r="L1298" s="7"/>
      <c r="M1298" s="7"/>
    </row>
    <row r="1299" spans="1:13">
      <c r="A1299" s="12"/>
      <c r="B1299" s="9"/>
      <c r="C1299" s="7"/>
      <c r="D1299" s="7"/>
      <c r="E1299" s="9"/>
      <c r="F1299" s="7"/>
      <c r="G1299" s="7"/>
      <c r="H1299" s="7"/>
      <c r="I1299" s="7"/>
      <c r="J1299" s="9"/>
      <c r="K1299" s="13"/>
      <c r="L1299" s="7"/>
      <c r="M1299" s="7"/>
    </row>
    <row r="1300" spans="1:13">
      <c r="A1300" s="12"/>
      <c r="B1300" s="9"/>
      <c r="C1300" s="7"/>
      <c r="D1300" s="7"/>
      <c r="E1300" s="9"/>
      <c r="F1300" s="7"/>
      <c r="G1300" s="7"/>
      <c r="H1300" s="7"/>
      <c r="I1300" s="7"/>
      <c r="J1300" s="9"/>
      <c r="K1300" s="13"/>
      <c r="L1300" s="7"/>
      <c r="M1300" s="7"/>
    </row>
    <row r="1301" spans="1:13">
      <c r="A1301" s="12"/>
      <c r="B1301" s="9"/>
      <c r="C1301" s="7"/>
      <c r="D1301" s="7"/>
      <c r="E1301" s="9"/>
      <c r="F1301" s="7"/>
      <c r="G1301" s="7"/>
      <c r="H1301" s="7"/>
      <c r="I1301" s="7"/>
      <c r="J1301" s="9"/>
      <c r="K1301" s="13"/>
      <c r="L1301" s="7"/>
      <c r="M1301" s="7"/>
    </row>
    <row r="1302" spans="1:13">
      <c r="A1302" s="12"/>
      <c r="B1302" s="9"/>
      <c r="C1302" s="7"/>
      <c r="D1302" s="7"/>
      <c r="E1302" s="9"/>
      <c r="F1302" s="7"/>
      <c r="G1302" s="7"/>
      <c r="H1302" s="7"/>
      <c r="I1302" s="7"/>
      <c r="J1302" s="9"/>
      <c r="K1302" s="13"/>
      <c r="L1302" s="7"/>
      <c r="M1302" s="7"/>
    </row>
    <row r="1303" spans="1:13">
      <c r="A1303" s="12"/>
      <c r="B1303" s="9"/>
      <c r="C1303" s="7"/>
      <c r="D1303" s="7"/>
      <c r="E1303" s="9"/>
      <c r="F1303" s="7"/>
      <c r="G1303" s="7"/>
      <c r="H1303" s="7"/>
      <c r="I1303" s="7"/>
      <c r="J1303" s="9"/>
      <c r="K1303" s="13"/>
      <c r="L1303" s="7"/>
      <c r="M1303" s="7"/>
    </row>
    <row r="1304" spans="1:13">
      <c r="A1304" s="12"/>
      <c r="B1304" s="9"/>
      <c r="C1304" s="7"/>
      <c r="D1304" s="7"/>
      <c r="E1304" s="9"/>
      <c r="F1304" s="7"/>
      <c r="G1304" s="7"/>
      <c r="H1304" s="7"/>
      <c r="I1304" s="7"/>
      <c r="J1304" s="9"/>
      <c r="K1304" s="13"/>
      <c r="L1304" s="7"/>
      <c r="M1304" s="7"/>
    </row>
    <row r="1305" spans="1:13">
      <c r="A1305" s="12"/>
      <c r="B1305" s="9"/>
      <c r="C1305" s="7"/>
      <c r="D1305" s="7"/>
      <c r="E1305" s="9"/>
      <c r="F1305" s="7"/>
      <c r="G1305" s="7"/>
      <c r="H1305" s="7"/>
      <c r="I1305" s="7"/>
      <c r="J1305" s="9"/>
      <c r="K1305" s="13"/>
      <c r="L1305" s="7"/>
      <c r="M1305" s="7"/>
    </row>
    <row r="1306" spans="1:13">
      <c r="A1306" s="12"/>
      <c r="B1306" s="9"/>
      <c r="C1306" s="7"/>
      <c r="D1306" s="7"/>
      <c r="E1306" s="9"/>
      <c r="F1306" s="7"/>
      <c r="G1306" s="7"/>
      <c r="H1306" s="7"/>
      <c r="I1306" s="7"/>
      <c r="J1306" s="9"/>
      <c r="K1306" s="13"/>
      <c r="L1306" s="7"/>
      <c r="M1306" s="7"/>
    </row>
    <row r="1307" spans="1:13">
      <c r="A1307" s="12"/>
      <c r="B1307" s="9"/>
      <c r="C1307" s="7"/>
      <c r="D1307" s="7"/>
      <c r="E1307" s="9"/>
      <c r="F1307" s="7"/>
      <c r="G1307" s="7"/>
      <c r="H1307" s="7"/>
      <c r="I1307" s="7"/>
      <c r="J1307" s="9"/>
      <c r="K1307" s="13"/>
      <c r="L1307" s="7"/>
      <c r="M1307" s="7"/>
    </row>
    <row r="1308" spans="1:13">
      <c r="A1308" s="12"/>
      <c r="B1308" s="9"/>
      <c r="C1308" s="7"/>
      <c r="D1308" s="7"/>
      <c r="E1308" s="9"/>
      <c r="F1308" s="7"/>
      <c r="G1308" s="7"/>
      <c r="H1308" s="7"/>
      <c r="I1308" s="7"/>
      <c r="J1308" s="9"/>
      <c r="K1308" s="13"/>
      <c r="L1308" s="7"/>
      <c r="M1308" s="7"/>
    </row>
    <row r="1309" spans="1:13">
      <c r="A1309" s="12"/>
      <c r="B1309" s="9"/>
      <c r="C1309" s="7"/>
      <c r="D1309" s="7"/>
      <c r="E1309" s="9"/>
      <c r="F1309" s="7"/>
      <c r="G1309" s="7"/>
      <c r="H1309" s="7"/>
      <c r="I1309" s="7"/>
      <c r="J1309" s="9"/>
      <c r="K1309" s="13"/>
      <c r="L1309" s="7"/>
      <c r="M1309" s="7"/>
    </row>
    <row r="1310" spans="1:13">
      <c r="A1310" s="12"/>
      <c r="B1310" s="9"/>
      <c r="C1310" s="7"/>
      <c r="D1310" s="7"/>
      <c r="E1310" s="9"/>
      <c r="F1310" s="7"/>
      <c r="G1310" s="7"/>
      <c r="H1310" s="7"/>
      <c r="I1310" s="7"/>
      <c r="J1310" s="9"/>
      <c r="K1310" s="13"/>
      <c r="L1310" s="7"/>
      <c r="M1310" s="7"/>
    </row>
    <row r="1311" spans="1:13">
      <c r="A1311" s="12"/>
      <c r="B1311" s="9"/>
      <c r="C1311" s="7"/>
      <c r="D1311" s="7"/>
      <c r="E1311" s="9"/>
      <c r="F1311" s="7"/>
      <c r="G1311" s="7"/>
      <c r="H1311" s="7"/>
      <c r="I1311" s="7"/>
      <c r="J1311" s="9"/>
      <c r="K1311" s="13"/>
      <c r="L1311" s="7"/>
      <c r="M1311" s="7"/>
    </row>
    <row r="1312" spans="1:13">
      <c r="A1312" s="12"/>
      <c r="B1312" s="9"/>
      <c r="C1312" s="7"/>
      <c r="D1312" s="7"/>
      <c r="E1312" s="9"/>
      <c r="F1312" s="7"/>
      <c r="G1312" s="7"/>
      <c r="H1312" s="7"/>
      <c r="I1312" s="7"/>
      <c r="J1312" s="9"/>
      <c r="K1312" s="13"/>
      <c r="L1312" s="7"/>
      <c r="M1312" s="7"/>
    </row>
    <row r="1313" spans="1:13">
      <c r="A1313" s="12"/>
      <c r="B1313" s="9"/>
      <c r="C1313" s="7"/>
      <c r="D1313" s="7"/>
      <c r="E1313" s="9"/>
      <c r="F1313" s="7"/>
      <c r="G1313" s="7"/>
      <c r="H1313" s="7"/>
      <c r="I1313" s="7"/>
      <c r="J1313" s="9"/>
      <c r="K1313" s="13"/>
      <c r="L1313" s="7"/>
      <c r="M1313" s="7"/>
    </row>
    <row r="1314" spans="1:13">
      <c r="A1314" s="12"/>
      <c r="B1314" s="9"/>
      <c r="C1314" s="7"/>
      <c r="D1314" s="7"/>
      <c r="E1314" s="9"/>
      <c r="F1314" s="7"/>
      <c r="G1314" s="7"/>
      <c r="H1314" s="7"/>
      <c r="I1314" s="7"/>
      <c r="J1314" s="9"/>
      <c r="K1314" s="13"/>
      <c r="L1314" s="7"/>
      <c r="M1314" s="7"/>
    </row>
    <row r="1315" spans="1:13">
      <c r="A1315" s="12"/>
      <c r="B1315" s="9"/>
      <c r="C1315" s="7"/>
      <c r="D1315" s="7"/>
      <c r="E1315" s="9"/>
      <c r="F1315" s="7"/>
      <c r="G1315" s="7"/>
      <c r="H1315" s="7"/>
      <c r="I1315" s="7"/>
      <c r="J1315" s="9"/>
      <c r="K1315" s="13"/>
      <c r="L1315" s="7"/>
      <c r="M1315" s="7"/>
    </row>
    <row r="1316" spans="1:13">
      <c r="A1316" s="12"/>
      <c r="B1316" s="9"/>
      <c r="C1316" s="7"/>
      <c r="D1316" s="7"/>
      <c r="E1316" s="9"/>
      <c r="F1316" s="7"/>
      <c r="G1316" s="7"/>
      <c r="H1316" s="7"/>
      <c r="I1316" s="7"/>
      <c r="J1316" s="9"/>
      <c r="K1316" s="13"/>
      <c r="L1316" s="7"/>
      <c r="M1316" s="7"/>
    </row>
    <row r="1317" spans="1:13">
      <c r="A1317" s="12"/>
      <c r="B1317" s="9"/>
      <c r="C1317" s="7"/>
      <c r="D1317" s="7"/>
      <c r="E1317" s="9"/>
      <c r="F1317" s="7"/>
      <c r="G1317" s="7"/>
      <c r="H1317" s="7"/>
      <c r="I1317" s="7"/>
      <c r="J1317" s="9"/>
      <c r="K1317" s="13"/>
      <c r="L1317" s="7"/>
      <c r="M1317" s="7"/>
    </row>
    <row r="1318" spans="1:13">
      <c r="A1318" s="12"/>
      <c r="B1318" s="9"/>
      <c r="C1318" s="7"/>
      <c r="D1318" s="7"/>
      <c r="E1318" s="9"/>
      <c r="F1318" s="7"/>
      <c r="G1318" s="7"/>
      <c r="H1318" s="7"/>
      <c r="I1318" s="7"/>
      <c r="J1318" s="9"/>
      <c r="K1318" s="13"/>
      <c r="L1318" s="7"/>
      <c r="M1318" s="7"/>
    </row>
    <row r="1319" spans="1:13">
      <c r="A1319" s="12"/>
      <c r="B1319" s="9"/>
      <c r="C1319" s="7"/>
      <c r="D1319" s="7"/>
      <c r="E1319" s="9"/>
      <c r="F1319" s="7"/>
      <c r="G1319" s="7"/>
      <c r="H1319" s="7"/>
      <c r="I1319" s="7"/>
      <c r="J1319" s="9"/>
      <c r="K1319" s="13"/>
      <c r="L1319" s="7"/>
      <c r="M1319" s="7"/>
    </row>
    <row r="1320" spans="1:13">
      <c r="A1320" s="12"/>
      <c r="B1320" s="9"/>
      <c r="C1320" s="7"/>
      <c r="D1320" s="7"/>
      <c r="E1320" s="9"/>
      <c r="F1320" s="7"/>
      <c r="G1320" s="7"/>
      <c r="H1320" s="7"/>
      <c r="I1320" s="7"/>
      <c r="J1320" s="9"/>
      <c r="K1320" s="13"/>
      <c r="L1320" s="7"/>
      <c r="M1320" s="7"/>
    </row>
    <row r="1321" spans="1:13">
      <c r="A1321" s="12"/>
      <c r="B1321" s="9"/>
      <c r="C1321" s="7"/>
      <c r="D1321" s="7"/>
      <c r="E1321" s="9"/>
      <c r="F1321" s="7"/>
      <c r="G1321" s="7"/>
      <c r="H1321" s="7"/>
      <c r="I1321" s="7"/>
      <c r="J1321" s="9"/>
      <c r="K1321" s="13"/>
      <c r="L1321" s="7"/>
      <c r="M1321" s="7"/>
    </row>
    <row r="1322" spans="1:13">
      <c r="A1322" s="12"/>
      <c r="B1322" s="9"/>
      <c r="C1322" s="7"/>
      <c r="D1322" s="7"/>
      <c r="E1322" s="9"/>
      <c r="F1322" s="7"/>
      <c r="G1322" s="7"/>
      <c r="H1322" s="7"/>
      <c r="I1322" s="7"/>
      <c r="J1322" s="9"/>
      <c r="K1322" s="13"/>
      <c r="L1322" s="7"/>
      <c r="M1322" s="7"/>
    </row>
    <row r="1323" spans="1:13">
      <c r="A1323" s="12"/>
      <c r="B1323" s="9"/>
      <c r="C1323" s="7"/>
      <c r="D1323" s="7"/>
      <c r="E1323" s="9"/>
      <c r="F1323" s="7"/>
      <c r="G1323" s="7"/>
      <c r="H1323" s="7"/>
      <c r="I1323" s="7"/>
      <c r="J1323" s="9"/>
      <c r="K1323" s="13"/>
      <c r="L1323" s="7"/>
      <c r="M1323" s="7"/>
    </row>
    <row r="1324" spans="1:13">
      <c r="A1324" s="12"/>
      <c r="B1324" s="9"/>
      <c r="C1324" s="7"/>
      <c r="D1324" s="7"/>
      <c r="E1324" s="9"/>
      <c r="F1324" s="7"/>
      <c r="G1324" s="7"/>
      <c r="H1324" s="7"/>
      <c r="I1324" s="7"/>
      <c r="J1324" s="9"/>
      <c r="K1324" s="13"/>
      <c r="L1324" s="7"/>
      <c r="M1324" s="7"/>
    </row>
    <row r="1325" spans="1:13">
      <c r="A1325" s="12"/>
      <c r="B1325" s="9"/>
      <c r="C1325" s="7"/>
      <c r="D1325" s="7"/>
      <c r="E1325" s="9"/>
      <c r="F1325" s="7"/>
      <c r="G1325" s="7"/>
      <c r="H1325" s="7"/>
      <c r="I1325" s="7"/>
      <c r="J1325" s="9"/>
      <c r="K1325" s="13"/>
      <c r="L1325" s="7"/>
      <c r="M1325" s="7"/>
    </row>
    <row r="1326" spans="1:13">
      <c r="A1326" s="12"/>
      <c r="B1326" s="9"/>
      <c r="C1326" s="7"/>
      <c r="D1326" s="7"/>
      <c r="E1326" s="9"/>
      <c r="F1326" s="7"/>
      <c r="G1326" s="7"/>
      <c r="H1326" s="7"/>
      <c r="I1326" s="7"/>
      <c r="J1326" s="9"/>
      <c r="K1326" s="13"/>
      <c r="L1326" s="7"/>
      <c r="M1326" s="7"/>
    </row>
    <row r="1327" spans="1:13">
      <c r="A1327" s="12"/>
      <c r="B1327" s="9"/>
      <c r="C1327" s="7"/>
      <c r="D1327" s="7"/>
      <c r="E1327" s="9"/>
      <c r="F1327" s="7"/>
      <c r="G1327" s="7"/>
      <c r="H1327" s="7"/>
      <c r="I1327" s="7"/>
      <c r="J1327" s="9"/>
      <c r="K1327" s="13"/>
      <c r="L1327" s="7"/>
      <c r="M1327" s="7"/>
    </row>
    <row r="1328" spans="1:13">
      <c r="A1328" s="12"/>
      <c r="B1328" s="9"/>
      <c r="C1328" s="7"/>
      <c r="D1328" s="7"/>
      <c r="E1328" s="9"/>
      <c r="F1328" s="7"/>
      <c r="G1328" s="7"/>
      <c r="H1328" s="7"/>
      <c r="I1328" s="7"/>
      <c r="J1328" s="9"/>
      <c r="K1328" s="13"/>
      <c r="L1328" s="7"/>
      <c r="M1328" s="7"/>
    </row>
    <row r="1329" spans="1:13">
      <c r="A1329" s="12"/>
      <c r="B1329" s="9"/>
      <c r="C1329" s="7"/>
      <c r="D1329" s="7"/>
      <c r="E1329" s="9"/>
      <c r="F1329" s="7"/>
      <c r="G1329" s="7"/>
      <c r="H1329" s="7"/>
      <c r="I1329" s="7"/>
      <c r="J1329" s="9"/>
      <c r="K1329" s="13"/>
      <c r="L1329" s="7"/>
      <c r="M1329" s="7"/>
    </row>
    <row r="1330" spans="1:13">
      <c r="A1330" s="12"/>
      <c r="B1330" s="9"/>
      <c r="C1330" s="7"/>
      <c r="D1330" s="7"/>
      <c r="E1330" s="9"/>
      <c r="F1330" s="7"/>
      <c r="G1330" s="7"/>
      <c r="H1330" s="7"/>
      <c r="I1330" s="7"/>
      <c r="J1330" s="9"/>
      <c r="K1330" s="13"/>
      <c r="L1330" s="7"/>
      <c r="M1330" s="7"/>
    </row>
    <row r="1331" spans="1:13">
      <c r="A1331" s="12"/>
      <c r="B1331" s="9"/>
      <c r="C1331" s="7"/>
      <c r="D1331" s="7"/>
      <c r="E1331" s="9"/>
      <c r="F1331" s="7"/>
      <c r="G1331" s="7"/>
      <c r="H1331" s="7"/>
      <c r="I1331" s="7"/>
      <c r="J1331" s="9"/>
      <c r="K1331" s="13"/>
      <c r="L1331" s="7"/>
      <c r="M1331" s="7"/>
    </row>
    <row r="1332" spans="1:13">
      <c r="A1332" s="12"/>
      <c r="B1332" s="9"/>
      <c r="C1332" s="7"/>
      <c r="D1332" s="7"/>
      <c r="E1332" s="9"/>
      <c r="F1332" s="7"/>
      <c r="G1332" s="7"/>
      <c r="H1332" s="7"/>
      <c r="I1332" s="7"/>
      <c r="J1332" s="9"/>
      <c r="K1332" s="13"/>
      <c r="L1332" s="7"/>
      <c r="M1332" s="7"/>
    </row>
    <row r="1333" spans="1:13">
      <c r="A1333" s="12"/>
      <c r="B1333" s="9"/>
      <c r="C1333" s="7"/>
      <c r="D1333" s="7"/>
      <c r="E1333" s="9"/>
      <c r="F1333" s="7"/>
      <c r="G1333" s="7"/>
      <c r="H1333" s="7"/>
      <c r="I1333" s="7"/>
      <c r="J1333" s="9"/>
      <c r="K1333" s="13"/>
      <c r="L1333" s="7"/>
      <c r="M1333" s="7"/>
    </row>
    <row r="1334" spans="1:13">
      <c r="A1334" s="12"/>
      <c r="B1334" s="9"/>
      <c r="C1334" s="7"/>
      <c r="D1334" s="7"/>
      <c r="E1334" s="9"/>
      <c r="F1334" s="7"/>
      <c r="G1334" s="7"/>
      <c r="H1334" s="7"/>
      <c r="I1334" s="7"/>
      <c r="J1334" s="9"/>
      <c r="K1334" s="13"/>
      <c r="L1334" s="7"/>
      <c r="M1334" s="7"/>
    </row>
    <row r="1335" spans="1:13">
      <c r="A1335" s="12"/>
      <c r="B1335" s="9"/>
      <c r="C1335" s="7"/>
      <c r="D1335" s="7"/>
      <c r="E1335" s="9"/>
      <c r="F1335" s="7"/>
      <c r="G1335" s="7"/>
      <c r="H1335" s="7"/>
      <c r="I1335" s="7"/>
      <c r="J1335" s="9"/>
      <c r="K1335" s="13"/>
      <c r="L1335" s="7"/>
      <c r="M1335" s="7"/>
    </row>
    <row r="1336" spans="1:13">
      <c r="A1336" s="12"/>
      <c r="B1336" s="9"/>
      <c r="C1336" s="7"/>
      <c r="D1336" s="7"/>
      <c r="E1336" s="9"/>
      <c r="F1336" s="7"/>
      <c r="G1336" s="7"/>
      <c r="H1336" s="7"/>
      <c r="I1336" s="7"/>
      <c r="J1336" s="9"/>
      <c r="K1336" s="13"/>
      <c r="L1336" s="7"/>
      <c r="M1336" s="7"/>
    </row>
    <row r="1337" spans="1:13">
      <c r="A1337" s="12"/>
      <c r="B1337" s="9"/>
      <c r="C1337" s="7"/>
      <c r="D1337" s="7"/>
      <c r="E1337" s="9"/>
      <c r="F1337" s="7"/>
      <c r="G1337" s="7"/>
      <c r="H1337" s="7"/>
      <c r="I1337" s="7"/>
      <c r="J1337" s="9"/>
      <c r="K1337" s="13"/>
      <c r="L1337" s="7"/>
      <c r="M1337" s="7"/>
    </row>
    <row r="1338" spans="1:13">
      <c r="A1338" s="12"/>
      <c r="B1338" s="9"/>
      <c r="C1338" s="7"/>
      <c r="D1338" s="7"/>
      <c r="E1338" s="9"/>
      <c r="F1338" s="7"/>
      <c r="G1338" s="7"/>
      <c r="H1338" s="7"/>
      <c r="I1338" s="7"/>
      <c r="J1338" s="9"/>
      <c r="K1338" s="13"/>
      <c r="L1338" s="7"/>
      <c r="M1338" s="7"/>
    </row>
    <row r="1339" spans="1:13">
      <c r="A1339" s="12"/>
      <c r="B1339" s="9"/>
      <c r="C1339" s="7"/>
      <c r="D1339" s="7"/>
      <c r="E1339" s="9"/>
      <c r="F1339" s="7"/>
      <c r="G1339" s="7"/>
      <c r="H1339" s="7"/>
      <c r="I1339" s="7"/>
      <c r="J1339" s="9"/>
      <c r="K1339" s="13"/>
      <c r="L1339" s="7"/>
      <c r="M1339" s="7"/>
    </row>
    <row r="1340" spans="1:13">
      <c r="A1340" s="12"/>
      <c r="B1340" s="9"/>
      <c r="C1340" s="7"/>
      <c r="D1340" s="7"/>
      <c r="E1340" s="9"/>
      <c r="F1340" s="7"/>
      <c r="G1340" s="7"/>
      <c r="H1340" s="7"/>
      <c r="I1340" s="7"/>
      <c r="J1340" s="9"/>
      <c r="K1340" s="13"/>
      <c r="L1340" s="7"/>
      <c r="M1340" s="7"/>
    </row>
    <row r="1341" spans="1:13">
      <c r="A1341" s="12"/>
      <c r="B1341" s="9"/>
      <c r="C1341" s="7"/>
      <c r="D1341" s="7"/>
      <c r="E1341" s="9"/>
      <c r="F1341" s="7"/>
      <c r="G1341" s="7"/>
      <c r="H1341" s="7"/>
      <c r="I1341" s="7"/>
      <c r="J1341" s="9"/>
      <c r="K1341" s="13"/>
      <c r="L1341" s="7"/>
      <c r="M1341" s="7"/>
    </row>
    <row r="1342" spans="1:13">
      <c r="A1342" s="12"/>
      <c r="B1342" s="9"/>
      <c r="C1342" s="7"/>
      <c r="D1342" s="7"/>
      <c r="E1342" s="9"/>
      <c r="F1342" s="7"/>
      <c r="G1342" s="7"/>
      <c r="H1342" s="7"/>
      <c r="I1342" s="7"/>
      <c r="J1342" s="9"/>
      <c r="K1342" s="13"/>
      <c r="L1342" s="7"/>
      <c r="M1342" s="7"/>
    </row>
    <row r="1343" spans="1:13">
      <c r="A1343" s="12"/>
      <c r="B1343" s="9"/>
      <c r="C1343" s="7"/>
      <c r="D1343" s="7"/>
      <c r="E1343" s="9"/>
      <c r="F1343" s="7"/>
      <c r="G1343" s="7"/>
      <c r="H1343" s="7"/>
      <c r="I1343" s="7"/>
      <c r="J1343" s="9"/>
      <c r="K1343" s="13"/>
      <c r="L1343" s="7"/>
      <c r="M1343" s="7"/>
    </row>
    <row r="1344" spans="1:13">
      <c r="A1344" s="12"/>
      <c r="B1344" s="9"/>
      <c r="C1344" s="7"/>
      <c r="D1344" s="7"/>
      <c r="E1344" s="9"/>
      <c r="F1344" s="7"/>
      <c r="G1344" s="7"/>
      <c r="H1344" s="7"/>
      <c r="I1344" s="7"/>
      <c r="J1344" s="9"/>
      <c r="K1344" s="13"/>
      <c r="L1344" s="7"/>
      <c r="M1344" s="7"/>
    </row>
    <row r="1345" spans="1:13">
      <c r="A1345" s="12"/>
      <c r="B1345" s="9"/>
      <c r="C1345" s="7"/>
      <c r="D1345" s="7"/>
      <c r="E1345" s="9"/>
      <c r="F1345" s="7"/>
      <c r="G1345" s="7"/>
      <c r="H1345" s="7"/>
      <c r="I1345" s="7"/>
      <c r="J1345" s="9"/>
      <c r="K1345" s="13"/>
      <c r="L1345" s="7"/>
      <c r="M1345" s="7"/>
    </row>
    <row r="1346" spans="1:13">
      <c r="A1346" s="12"/>
      <c r="B1346" s="9"/>
      <c r="C1346" s="7"/>
      <c r="D1346" s="7"/>
      <c r="E1346" s="9"/>
      <c r="F1346" s="7"/>
      <c r="G1346" s="7"/>
      <c r="H1346" s="7"/>
      <c r="I1346" s="7"/>
      <c r="J1346" s="9"/>
      <c r="K1346" s="13"/>
      <c r="L1346" s="7"/>
      <c r="M1346" s="7"/>
    </row>
    <row r="1347" spans="1:13">
      <c r="A1347" s="12"/>
      <c r="B1347" s="9"/>
      <c r="C1347" s="7"/>
      <c r="D1347" s="7"/>
      <c r="E1347" s="9"/>
      <c r="F1347" s="7"/>
      <c r="G1347" s="7"/>
      <c r="H1347" s="7"/>
      <c r="I1347" s="7"/>
      <c r="J1347" s="9"/>
      <c r="K1347" s="13"/>
      <c r="L1347" s="7"/>
      <c r="M1347" s="7"/>
    </row>
    <row r="1348" spans="1:13">
      <c r="A1348" s="12"/>
      <c r="B1348" s="9"/>
      <c r="C1348" s="7"/>
      <c r="D1348" s="7"/>
      <c r="E1348" s="9"/>
      <c r="F1348" s="7"/>
      <c r="G1348" s="7"/>
      <c r="H1348" s="7"/>
      <c r="I1348" s="7"/>
      <c r="J1348" s="9"/>
      <c r="K1348" s="13"/>
      <c r="L1348" s="7"/>
      <c r="M1348" s="7"/>
    </row>
    <row r="1349" spans="1:13">
      <c r="A1349" s="12"/>
      <c r="B1349" s="9"/>
      <c r="C1349" s="7"/>
      <c r="D1349" s="7"/>
      <c r="E1349" s="9"/>
      <c r="F1349" s="7"/>
      <c r="G1349" s="7"/>
      <c r="H1349" s="7"/>
      <c r="I1349" s="7"/>
      <c r="J1349" s="9"/>
      <c r="K1349" s="13"/>
      <c r="L1349" s="7"/>
      <c r="M1349" s="7"/>
    </row>
    <row r="1350" spans="1:13">
      <c r="A1350" s="12"/>
      <c r="B1350" s="9"/>
      <c r="C1350" s="7"/>
      <c r="D1350" s="7"/>
      <c r="E1350" s="9"/>
      <c r="F1350" s="7"/>
      <c r="G1350" s="7"/>
      <c r="H1350" s="7"/>
      <c r="I1350" s="7"/>
      <c r="J1350" s="9"/>
      <c r="K1350" s="13"/>
      <c r="L1350" s="7"/>
      <c r="M1350" s="7"/>
    </row>
    <row r="1351" spans="1:13">
      <c r="A1351" s="12"/>
      <c r="B1351" s="9"/>
      <c r="C1351" s="7"/>
      <c r="D1351" s="7"/>
      <c r="E1351" s="9"/>
      <c r="F1351" s="7"/>
      <c r="G1351" s="7"/>
      <c r="H1351" s="7"/>
      <c r="I1351" s="7"/>
      <c r="J1351" s="9"/>
      <c r="K1351" s="13"/>
      <c r="L1351" s="7"/>
      <c r="M1351" s="7"/>
    </row>
    <row r="1352" spans="1:13">
      <c r="A1352" s="12"/>
      <c r="B1352" s="9"/>
      <c r="C1352" s="7"/>
      <c r="D1352" s="7"/>
      <c r="E1352" s="9"/>
      <c r="F1352" s="7"/>
      <c r="G1352" s="7"/>
      <c r="H1352" s="7"/>
      <c r="I1352" s="7"/>
      <c r="J1352" s="9"/>
      <c r="K1352" s="13"/>
      <c r="L1352" s="7"/>
      <c r="M1352" s="7"/>
    </row>
    <row r="1353" spans="1:13">
      <c r="A1353" s="12"/>
      <c r="B1353" s="9"/>
      <c r="C1353" s="7"/>
      <c r="D1353" s="7"/>
      <c r="E1353" s="9"/>
      <c r="F1353" s="7"/>
      <c r="G1353" s="7"/>
      <c r="H1353" s="7"/>
      <c r="I1353" s="7"/>
      <c r="J1353" s="9"/>
      <c r="K1353" s="13"/>
      <c r="L1353" s="7"/>
      <c r="M1353" s="7"/>
    </row>
    <row r="1354" spans="1:13">
      <c r="A1354" s="12"/>
      <c r="B1354" s="9"/>
      <c r="C1354" s="7"/>
      <c r="D1354" s="7"/>
      <c r="E1354" s="9"/>
      <c r="F1354" s="7"/>
      <c r="G1354" s="7"/>
      <c r="H1354" s="7"/>
      <c r="I1354" s="7"/>
      <c r="J1354" s="9"/>
      <c r="K1354" s="13"/>
      <c r="L1354" s="7"/>
      <c r="M1354" s="7"/>
    </row>
    <row r="1355" spans="1:13">
      <c r="A1355" s="12"/>
      <c r="B1355" s="9"/>
      <c r="C1355" s="7"/>
      <c r="D1355" s="7"/>
      <c r="E1355" s="9"/>
      <c r="F1355" s="7"/>
      <c r="G1355" s="7"/>
      <c r="H1355" s="7"/>
      <c r="I1355" s="7"/>
      <c r="J1355" s="9"/>
      <c r="K1355" s="13"/>
      <c r="L1355" s="7"/>
      <c r="M1355" s="7"/>
    </row>
    <row r="1356" spans="1:13">
      <c r="A1356" s="12"/>
      <c r="B1356" s="9"/>
      <c r="C1356" s="7"/>
      <c r="D1356" s="7"/>
      <c r="E1356" s="9"/>
      <c r="F1356" s="7"/>
      <c r="G1356" s="7"/>
      <c r="H1356" s="7"/>
      <c r="I1356" s="7"/>
      <c r="J1356" s="9"/>
      <c r="K1356" s="13"/>
      <c r="L1356" s="7"/>
      <c r="M1356" s="7"/>
    </row>
    <row r="1357" spans="1:13">
      <c r="A1357" s="12"/>
      <c r="B1357" s="9"/>
      <c r="C1357" s="7"/>
      <c r="D1357" s="7"/>
      <c r="E1357" s="9"/>
      <c r="F1357" s="7"/>
      <c r="G1357" s="7"/>
      <c r="H1357" s="7"/>
      <c r="I1357" s="7"/>
      <c r="J1357" s="9"/>
      <c r="K1357" s="13"/>
      <c r="L1357" s="7"/>
      <c r="M1357" s="7"/>
    </row>
    <row r="1358" spans="1:13">
      <c r="A1358" s="12"/>
      <c r="B1358" s="9"/>
      <c r="C1358" s="7"/>
      <c r="D1358" s="7"/>
      <c r="E1358" s="9"/>
      <c r="F1358" s="7"/>
      <c r="G1358" s="7"/>
      <c r="H1358" s="7"/>
      <c r="I1358" s="7"/>
      <c r="J1358" s="9"/>
      <c r="K1358" s="13"/>
      <c r="L1358" s="7"/>
      <c r="M1358" s="7"/>
    </row>
    <row r="1359" spans="1:13">
      <c r="A1359" s="12"/>
      <c r="B1359" s="9"/>
      <c r="C1359" s="7"/>
      <c r="D1359" s="7"/>
      <c r="E1359" s="9"/>
      <c r="F1359" s="7"/>
      <c r="G1359" s="7"/>
      <c r="H1359" s="7"/>
      <c r="I1359" s="7"/>
      <c r="J1359" s="9"/>
      <c r="K1359" s="13"/>
      <c r="L1359" s="7"/>
      <c r="M1359" s="7"/>
    </row>
    <row r="1360" spans="1:13">
      <c r="A1360" s="12"/>
      <c r="B1360" s="9"/>
      <c r="C1360" s="7"/>
      <c r="D1360" s="7"/>
      <c r="E1360" s="9"/>
      <c r="F1360" s="7"/>
      <c r="G1360" s="7"/>
      <c r="H1360" s="7"/>
      <c r="I1360" s="7"/>
      <c r="J1360" s="9"/>
      <c r="K1360" s="13"/>
      <c r="L1360" s="7"/>
      <c r="M1360" s="7"/>
    </row>
    <row r="1361" spans="1:13">
      <c r="A1361" s="12"/>
      <c r="B1361" s="9"/>
      <c r="C1361" s="7"/>
      <c r="D1361" s="7"/>
      <c r="E1361" s="9"/>
      <c r="F1361" s="7"/>
      <c r="G1361" s="7"/>
      <c r="H1361" s="7"/>
      <c r="I1361" s="7"/>
      <c r="J1361" s="9"/>
      <c r="K1361" s="13"/>
      <c r="L1361" s="7"/>
      <c r="M1361" s="7"/>
    </row>
    <row r="1362" spans="1:13">
      <c r="A1362" s="12"/>
      <c r="B1362" s="9"/>
      <c r="C1362" s="7"/>
      <c r="D1362" s="7"/>
      <c r="E1362" s="9"/>
      <c r="F1362" s="7"/>
      <c r="G1362" s="7"/>
      <c r="H1362" s="7"/>
      <c r="I1362" s="7"/>
      <c r="J1362" s="9"/>
      <c r="K1362" s="13"/>
      <c r="L1362" s="7"/>
      <c r="M1362" s="7"/>
    </row>
    <row r="1363" spans="1:13">
      <c r="A1363" s="12"/>
      <c r="B1363" s="9"/>
      <c r="C1363" s="7"/>
      <c r="D1363" s="7"/>
      <c r="E1363" s="9"/>
      <c r="F1363" s="7"/>
      <c r="G1363" s="7"/>
      <c r="H1363" s="7"/>
      <c r="I1363" s="7"/>
      <c r="J1363" s="9"/>
      <c r="K1363" s="13"/>
      <c r="L1363" s="7"/>
      <c r="M1363" s="7"/>
    </row>
    <row r="1364" spans="1:13">
      <c r="A1364" s="12"/>
      <c r="B1364" s="9"/>
      <c r="C1364" s="7"/>
      <c r="D1364" s="7"/>
      <c r="E1364" s="9"/>
      <c r="F1364" s="7"/>
      <c r="G1364" s="7"/>
      <c r="H1364" s="7"/>
      <c r="I1364" s="7"/>
      <c r="J1364" s="9"/>
      <c r="K1364" s="13"/>
      <c r="L1364" s="7"/>
      <c r="M1364" s="7"/>
    </row>
    <row r="1365" spans="1:13">
      <c r="A1365" s="12"/>
      <c r="B1365" s="9"/>
      <c r="C1365" s="7"/>
      <c r="D1365" s="7"/>
      <c r="E1365" s="9"/>
      <c r="F1365" s="7"/>
      <c r="G1365" s="7"/>
      <c r="H1365" s="7"/>
      <c r="I1365" s="7"/>
      <c r="J1365" s="9"/>
      <c r="K1365" s="13"/>
      <c r="L1365" s="7"/>
      <c r="M1365" s="7"/>
    </row>
    <row r="1366" spans="1:13">
      <c r="A1366" s="12"/>
      <c r="B1366" s="9"/>
      <c r="C1366" s="7"/>
      <c r="D1366" s="7"/>
      <c r="E1366" s="9"/>
      <c r="F1366" s="7"/>
      <c r="G1366" s="7"/>
      <c r="H1366" s="7"/>
      <c r="I1366" s="7"/>
      <c r="J1366" s="9"/>
      <c r="K1366" s="13"/>
      <c r="L1366" s="7"/>
      <c r="M1366" s="7"/>
    </row>
    <row r="1367" spans="1:13">
      <c r="A1367" s="12"/>
      <c r="B1367" s="9"/>
      <c r="C1367" s="7"/>
      <c r="D1367" s="7"/>
      <c r="E1367" s="9"/>
      <c r="F1367" s="7"/>
      <c r="G1367" s="7"/>
      <c r="H1367" s="7"/>
      <c r="I1367" s="7"/>
      <c r="J1367" s="9"/>
      <c r="K1367" s="13"/>
      <c r="L1367" s="7"/>
      <c r="M1367" s="7"/>
    </row>
    <row r="1368" spans="1:13">
      <c r="A1368" s="12"/>
      <c r="B1368" s="9"/>
      <c r="C1368" s="7"/>
      <c r="D1368" s="7"/>
      <c r="E1368" s="9"/>
      <c r="F1368" s="7"/>
      <c r="G1368" s="7"/>
      <c r="H1368" s="7"/>
      <c r="I1368" s="7"/>
      <c r="J1368" s="9"/>
      <c r="K1368" s="13"/>
      <c r="L1368" s="7"/>
      <c r="M1368" s="7"/>
    </row>
    <row r="1369" spans="1:13">
      <c r="A1369" s="12"/>
      <c r="B1369" s="9"/>
      <c r="C1369" s="7"/>
      <c r="D1369" s="7"/>
      <c r="E1369" s="9"/>
      <c r="F1369" s="7"/>
      <c r="G1369" s="7"/>
      <c r="H1369" s="7"/>
      <c r="I1369" s="7"/>
      <c r="J1369" s="9"/>
      <c r="K1369" s="13"/>
      <c r="L1369" s="7"/>
      <c r="M1369" s="7"/>
    </row>
    <row r="1370" spans="1:13">
      <c r="A1370" s="12"/>
      <c r="B1370" s="9"/>
      <c r="C1370" s="7"/>
      <c r="D1370" s="7"/>
      <c r="E1370" s="9"/>
      <c r="F1370" s="7"/>
      <c r="G1370" s="7"/>
      <c r="H1370" s="7"/>
      <c r="I1370" s="7"/>
      <c r="J1370" s="9"/>
      <c r="K1370" s="13"/>
      <c r="L1370" s="7"/>
      <c r="M1370" s="7"/>
    </row>
    <row r="1371" spans="1:13">
      <c r="A1371" s="12"/>
      <c r="B1371" s="9"/>
      <c r="C1371" s="7"/>
      <c r="D1371" s="7"/>
      <c r="E1371" s="9"/>
      <c r="F1371" s="7"/>
      <c r="G1371" s="7"/>
      <c r="H1371" s="7"/>
      <c r="I1371" s="7"/>
      <c r="J1371" s="9"/>
      <c r="K1371" s="13"/>
      <c r="L1371" s="7"/>
      <c r="M1371" s="7"/>
    </row>
    <row r="1372" spans="1:13">
      <c r="A1372" s="12"/>
      <c r="B1372" s="9"/>
      <c r="C1372" s="7"/>
      <c r="D1372" s="7"/>
      <c r="E1372" s="9"/>
      <c r="F1372" s="7"/>
      <c r="G1372" s="7"/>
      <c r="H1372" s="7"/>
      <c r="I1372" s="7"/>
      <c r="J1372" s="9"/>
      <c r="K1372" s="13"/>
      <c r="L1372" s="7"/>
      <c r="M1372" s="7"/>
    </row>
    <row r="1373" spans="1:13">
      <c r="A1373" s="12"/>
      <c r="B1373" s="9"/>
      <c r="C1373" s="7"/>
      <c r="D1373" s="7"/>
      <c r="E1373" s="9"/>
      <c r="F1373" s="7"/>
      <c r="G1373" s="7"/>
      <c r="H1373" s="7"/>
      <c r="I1373" s="7"/>
      <c r="J1373" s="9"/>
      <c r="K1373" s="13"/>
      <c r="L1373" s="7"/>
      <c r="M1373" s="7"/>
    </row>
    <row r="1374" spans="1:13">
      <c r="A1374" s="12"/>
      <c r="B1374" s="9"/>
      <c r="C1374" s="7"/>
      <c r="D1374" s="7"/>
      <c r="E1374" s="9"/>
      <c r="F1374" s="7"/>
      <c r="G1374" s="7"/>
      <c r="H1374" s="7"/>
      <c r="I1374" s="7"/>
      <c r="J1374" s="9"/>
      <c r="K1374" s="13"/>
      <c r="L1374" s="7"/>
      <c r="M1374" s="7"/>
    </row>
    <row r="1375" spans="1:13">
      <c r="A1375" s="12"/>
      <c r="B1375" s="9"/>
      <c r="C1375" s="7"/>
      <c r="D1375" s="7"/>
      <c r="E1375" s="9"/>
      <c r="F1375" s="7"/>
      <c r="G1375" s="7"/>
      <c r="H1375" s="7"/>
      <c r="I1375" s="7"/>
      <c r="J1375" s="9"/>
      <c r="K1375" s="13"/>
      <c r="L1375" s="7"/>
      <c r="M1375" s="7"/>
    </row>
    <row r="1376" spans="1:13">
      <c r="A1376" s="12"/>
      <c r="B1376" s="9"/>
      <c r="C1376" s="7"/>
      <c r="D1376" s="7"/>
      <c r="E1376" s="9"/>
      <c r="F1376" s="7"/>
      <c r="G1376" s="7"/>
      <c r="H1376" s="7"/>
      <c r="I1376" s="7"/>
      <c r="J1376" s="9"/>
      <c r="K1376" s="13"/>
      <c r="L1376" s="7"/>
      <c r="M1376" s="7"/>
    </row>
    <row r="1377" spans="1:13">
      <c r="A1377" s="12"/>
      <c r="B1377" s="9"/>
      <c r="C1377" s="7"/>
      <c r="D1377" s="7"/>
      <c r="E1377" s="9"/>
      <c r="F1377" s="7"/>
      <c r="G1377" s="7"/>
      <c r="H1377" s="7"/>
      <c r="I1377" s="7"/>
      <c r="J1377" s="9"/>
      <c r="K1377" s="13"/>
      <c r="L1377" s="7"/>
      <c r="M1377" s="7"/>
    </row>
    <row r="1378" spans="1:13">
      <c r="A1378" s="12"/>
      <c r="B1378" s="9"/>
      <c r="C1378" s="7"/>
      <c r="D1378" s="7"/>
      <c r="E1378" s="9"/>
      <c r="F1378" s="7"/>
      <c r="G1378" s="7"/>
      <c r="H1378" s="7"/>
      <c r="I1378" s="7"/>
      <c r="J1378" s="9"/>
      <c r="K1378" s="13"/>
      <c r="L1378" s="7"/>
      <c r="M1378" s="7"/>
    </row>
    <row r="1379" spans="1:13">
      <c r="A1379" s="12"/>
      <c r="B1379" s="9"/>
      <c r="C1379" s="7"/>
      <c r="D1379" s="7"/>
      <c r="E1379" s="9"/>
      <c r="F1379" s="7"/>
      <c r="G1379" s="7"/>
      <c r="H1379" s="7"/>
      <c r="I1379" s="7"/>
      <c r="J1379" s="9"/>
      <c r="K1379" s="13"/>
      <c r="L1379" s="7"/>
      <c r="M1379" s="7"/>
    </row>
    <row r="1380" spans="1:13">
      <c r="A1380" s="12"/>
      <c r="B1380" s="9"/>
      <c r="C1380" s="7"/>
      <c r="D1380" s="7"/>
      <c r="E1380" s="9"/>
      <c r="F1380" s="7"/>
      <c r="G1380" s="7"/>
      <c r="H1380" s="7"/>
      <c r="I1380" s="7"/>
      <c r="J1380" s="9"/>
      <c r="K1380" s="13"/>
      <c r="L1380" s="7"/>
      <c r="M1380" s="7"/>
    </row>
    <row r="1381" spans="1:13">
      <c r="A1381" s="12"/>
      <c r="B1381" s="9"/>
      <c r="C1381" s="7"/>
      <c r="D1381" s="7"/>
      <c r="E1381" s="9"/>
      <c r="F1381" s="7"/>
      <c r="G1381" s="7"/>
      <c r="H1381" s="7"/>
      <c r="I1381" s="7"/>
      <c r="J1381" s="9"/>
      <c r="K1381" s="13"/>
      <c r="L1381" s="7"/>
      <c r="M1381" s="7"/>
    </row>
    <row r="1382" spans="1:13">
      <c r="A1382" s="12"/>
      <c r="B1382" s="9"/>
      <c r="C1382" s="7"/>
      <c r="D1382" s="7"/>
      <c r="E1382" s="9"/>
      <c r="F1382" s="7"/>
      <c r="G1382" s="7"/>
      <c r="H1382" s="7"/>
      <c r="I1382" s="7"/>
      <c r="J1382" s="9"/>
      <c r="K1382" s="13"/>
      <c r="L1382" s="7"/>
      <c r="M1382" s="7"/>
    </row>
    <row r="1383" spans="1:13">
      <c r="A1383" s="12"/>
      <c r="B1383" s="9"/>
      <c r="C1383" s="7"/>
      <c r="D1383" s="7"/>
      <c r="E1383" s="9"/>
      <c r="F1383" s="7"/>
      <c r="G1383" s="7"/>
      <c r="H1383" s="7"/>
      <c r="I1383" s="7"/>
      <c r="J1383" s="9"/>
      <c r="K1383" s="13"/>
      <c r="L1383" s="7"/>
      <c r="M1383" s="7"/>
    </row>
    <row r="1384" spans="1:13">
      <c r="A1384" s="12"/>
      <c r="B1384" s="9"/>
      <c r="C1384" s="7"/>
      <c r="D1384" s="7"/>
      <c r="E1384" s="9"/>
      <c r="F1384" s="7"/>
      <c r="G1384" s="7"/>
      <c r="H1384" s="7"/>
      <c r="I1384" s="7"/>
      <c r="J1384" s="9"/>
      <c r="K1384" s="13"/>
      <c r="L1384" s="7"/>
      <c r="M1384" s="7"/>
    </row>
    <row r="1385" spans="1:13">
      <c r="A1385" s="12"/>
      <c r="B1385" s="9"/>
      <c r="C1385" s="7"/>
      <c r="D1385" s="7"/>
      <c r="E1385" s="9"/>
      <c r="F1385" s="7"/>
      <c r="G1385" s="7"/>
      <c r="H1385" s="7"/>
      <c r="I1385" s="7"/>
      <c r="J1385" s="9"/>
      <c r="K1385" s="13"/>
      <c r="L1385" s="7"/>
      <c r="M1385" s="7"/>
    </row>
    <row r="1386" spans="1:13">
      <c r="A1386" s="12"/>
      <c r="B1386" s="9"/>
      <c r="C1386" s="7"/>
      <c r="D1386" s="7"/>
      <c r="E1386" s="9"/>
      <c r="F1386" s="7"/>
      <c r="G1386" s="7"/>
      <c r="H1386" s="7"/>
      <c r="I1386" s="7"/>
      <c r="J1386" s="9"/>
      <c r="K1386" s="13"/>
      <c r="L1386" s="7"/>
      <c r="M1386" s="7"/>
    </row>
    <row r="1387" spans="1:13">
      <c r="A1387" s="12"/>
      <c r="B1387" s="9"/>
      <c r="C1387" s="7"/>
      <c r="D1387" s="7"/>
      <c r="E1387" s="9"/>
      <c r="F1387" s="7"/>
      <c r="G1387" s="7"/>
      <c r="H1387" s="7"/>
      <c r="I1387" s="7"/>
      <c r="J1387" s="9"/>
      <c r="K1387" s="13"/>
      <c r="L1387" s="7"/>
      <c r="M1387" s="7"/>
    </row>
    <row r="1388" spans="1:13">
      <c r="A1388" s="12"/>
      <c r="B1388" s="9"/>
      <c r="C1388" s="7"/>
      <c r="D1388" s="7"/>
      <c r="E1388" s="9"/>
      <c r="F1388" s="7"/>
      <c r="G1388" s="7"/>
      <c r="H1388" s="7"/>
      <c r="I1388" s="7"/>
      <c r="J1388" s="9"/>
      <c r="K1388" s="13"/>
      <c r="L1388" s="7"/>
      <c r="M1388" s="7"/>
    </row>
    <row r="1389" spans="1:13">
      <c r="A1389" s="12"/>
      <c r="B1389" s="9"/>
      <c r="C1389" s="7"/>
      <c r="D1389" s="7"/>
      <c r="E1389" s="9"/>
      <c r="F1389" s="7"/>
      <c r="G1389" s="7"/>
      <c r="H1389" s="7"/>
      <c r="I1389" s="7"/>
      <c r="J1389" s="9"/>
      <c r="K1389" s="13"/>
      <c r="L1389" s="7"/>
      <c r="M1389" s="7"/>
    </row>
    <row r="1390" spans="1:13">
      <c r="A1390" s="12"/>
      <c r="B1390" s="9"/>
      <c r="C1390" s="7"/>
      <c r="D1390" s="7"/>
      <c r="E1390" s="9"/>
      <c r="F1390" s="7"/>
      <c r="G1390" s="7"/>
      <c r="H1390" s="7"/>
      <c r="I1390" s="7"/>
      <c r="J1390" s="9"/>
      <c r="K1390" s="13"/>
      <c r="L1390" s="7"/>
      <c r="M1390" s="7"/>
    </row>
    <row r="1391" spans="1:13">
      <c r="A1391" s="12"/>
      <c r="B1391" s="9"/>
      <c r="C1391" s="7"/>
      <c r="D1391" s="7"/>
      <c r="E1391" s="9"/>
      <c r="F1391" s="7"/>
      <c r="G1391" s="7"/>
      <c r="H1391" s="7"/>
      <c r="I1391" s="7"/>
      <c r="J1391" s="9"/>
      <c r="K1391" s="13"/>
      <c r="L1391" s="7"/>
      <c r="M1391" s="7"/>
    </row>
    <row r="1392" spans="1:13">
      <c r="A1392" s="12"/>
      <c r="B1392" s="9"/>
      <c r="C1392" s="7"/>
      <c r="D1392" s="7"/>
      <c r="E1392" s="9"/>
      <c r="F1392" s="7"/>
      <c r="G1392" s="7"/>
      <c r="H1392" s="7"/>
      <c r="I1392" s="7"/>
      <c r="J1392" s="9"/>
      <c r="K1392" s="13"/>
      <c r="L1392" s="7"/>
      <c r="M1392" s="7"/>
    </row>
    <row r="1393" spans="1:13">
      <c r="A1393" s="12"/>
      <c r="B1393" s="9"/>
      <c r="C1393" s="7"/>
      <c r="D1393" s="7"/>
      <c r="E1393" s="9"/>
      <c r="F1393" s="7"/>
      <c r="G1393" s="7"/>
      <c r="H1393" s="7"/>
      <c r="I1393" s="7"/>
      <c r="J1393" s="9"/>
      <c r="K1393" s="13"/>
      <c r="L1393" s="7"/>
      <c r="M1393" s="7"/>
    </row>
    <row r="1394" spans="1:13">
      <c r="A1394" s="12"/>
      <c r="B1394" s="9"/>
      <c r="C1394" s="7"/>
      <c r="D1394" s="7"/>
      <c r="E1394" s="9"/>
      <c r="F1394" s="7"/>
      <c r="G1394" s="7"/>
      <c r="H1394" s="7"/>
      <c r="I1394" s="7"/>
      <c r="J1394" s="9"/>
      <c r="K1394" s="13"/>
      <c r="L1394" s="7"/>
      <c r="M1394" s="7"/>
    </row>
    <row r="1395" spans="1:13">
      <c r="A1395" s="12"/>
      <c r="B1395" s="9"/>
      <c r="C1395" s="7"/>
      <c r="D1395" s="7"/>
      <c r="E1395" s="9"/>
      <c r="F1395" s="7"/>
      <c r="G1395" s="7"/>
      <c r="H1395" s="7"/>
      <c r="I1395" s="7"/>
      <c r="J1395" s="9"/>
      <c r="K1395" s="13"/>
      <c r="L1395" s="7"/>
      <c r="M1395" s="7"/>
    </row>
    <row r="1396" spans="1:13">
      <c r="A1396" s="12"/>
      <c r="B1396" s="9"/>
      <c r="C1396" s="7"/>
      <c r="D1396" s="7"/>
      <c r="E1396" s="9"/>
      <c r="F1396" s="7"/>
      <c r="G1396" s="7"/>
      <c r="H1396" s="7"/>
      <c r="I1396" s="7"/>
      <c r="J1396" s="9"/>
      <c r="K1396" s="13"/>
      <c r="L1396" s="7"/>
      <c r="M1396" s="7"/>
    </row>
    <row r="1397" spans="1:13">
      <c r="A1397" s="12"/>
      <c r="B1397" s="9"/>
      <c r="C1397" s="7"/>
      <c r="D1397" s="7"/>
      <c r="E1397" s="9"/>
      <c r="F1397" s="7"/>
      <c r="G1397" s="7"/>
      <c r="H1397" s="7"/>
      <c r="I1397" s="7"/>
      <c r="J1397" s="9"/>
      <c r="K1397" s="13"/>
      <c r="L1397" s="7"/>
      <c r="M1397" s="7"/>
    </row>
    <row r="1398" spans="1:13">
      <c r="A1398" s="12"/>
      <c r="B1398" s="9"/>
      <c r="C1398" s="7"/>
      <c r="D1398" s="7"/>
      <c r="E1398" s="9"/>
      <c r="F1398" s="7"/>
      <c r="G1398" s="7"/>
      <c r="H1398" s="7"/>
      <c r="I1398" s="7"/>
      <c r="J1398" s="9"/>
      <c r="K1398" s="13"/>
      <c r="L1398" s="7"/>
      <c r="M1398" s="7"/>
    </row>
    <row r="1399" spans="1:13">
      <c r="A1399" s="12"/>
      <c r="B1399" s="9"/>
      <c r="C1399" s="7"/>
      <c r="D1399" s="7"/>
      <c r="E1399" s="9"/>
      <c r="F1399" s="7"/>
      <c r="G1399" s="7"/>
      <c r="H1399" s="7"/>
      <c r="I1399" s="7"/>
      <c r="J1399" s="9"/>
      <c r="K1399" s="13"/>
      <c r="L1399" s="7"/>
      <c r="M1399" s="7"/>
    </row>
    <row r="1400" spans="1:13">
      <c r="A1400" s="12"/>
      <c r="B1400" s="9"/>
      <c r="C1400" s="7"/>
      <c r="D1400" s="7"/>
      <c r="E1400" s="9"/>
      <c r="F1400" s="7"/>
      <c r="G1400" s="7"/>
      <c r="H1400" s="7"/>
      <c r="I1400" s="7"/>
      <c r="J1400" s="9"/>
      <c r="K1400" s="13"/>
      <c r="L1400" s="7"/>
      <c r="M1400" s="7"/>
    </row>
    <row r="1401" spans="1:13">
      <c r="A1401" s="12"/>
      <c r="B1401" s="9"/>
      <c r="C1401" s="7"/>
      <c r="D1401" s="7"/>
      <c r="E1401" s="9"/>
      <c r="F1401" s="7"/>
      <c r="G1401" s="7"/>
      <c r="H1401" s="7"/>
      <c r="I1401" s="7"/>
      <c r="J1401" s="9"/>
      <c r="K1401" s="13"/>
      <c r="L1401" s="7"/>
      <c r="M1401" s="7"/>
    </row>
    <row r="1402" spans="1:13">
      <c r="A1402" s="12"/>
      <c r="B1402" s="9"/>
      <c r="C1402" s="7"/>
      <c r="D1402" s="7"/>
      <c r="E1402" s="9"/>
      <c r="F1402" s="7"/>
      <c r="G1402" s="7"/>
      <c r="H1402" s="7"/>
      <c r="I1402" s="7"/>
      <c r="J1402" s="9"/>
      <c r="K1402" s="13"/>
      <c r="L1402" s="7"/>
      <c r="M1402" s="7"/>
    </row>
    <row r="1403" spans="1:13">
      <c r="A1403" s="12"/>
      <c r="B1403" s="9"/>
      <c r="C1403" s="7"/>
      <c r="D1403" s="7"/>
      <c r="E1403" s="9"/>
      <c r="F1403" s="7"/>
      <c r="G1403" s="7"/>
      <c r="H1403" s="7"/>
      <c r="I1403" s="7"/>
      <c r="J1403" s="9"/>
      <c r="K1403" s="13"/>
      <c r="L1403" s="7"/>
      <c r="M1403" s="7"/>
    </row>
    <row r="1404" spans="1:13">
      <c r="A1404" s="12"/>
      <c r="B1404" s="9"/>
      <c r="C1404" s="7"/>
      <c r="D1404" s="7"/>
      <c r="E1404" s="9"/>
      <c r="F1404" s="7"/>
      <c r="G1404" s="7"/>
      <c r="H1404" s="7"/>
      <c r="I1404" s="7"/>
      <c r="J1404" s="9"/>
      <c r="K1404" s="13"/>
      <c r="L1404" s="7"/>
      <c r="M1404" s="7"/>
    </row>
    <row r="1405" spans="1:13">
      <c r="A1405" s="12"/>
      <c r="B1405" s="9"/>
      <c r="C1405" s="7"/>
      <c r="D1405" s="7"/>
      <c r="E1405" s="9"/>
      <c r="F1405" s="7"/>
      <c r="G1405" s="7"/>
      <c r="H1405" s="7"/>
      <c r="I1405" s="7"/>
      <c r="J1405" s="9"/>
      <c r="K1405" s="13"/>
      <c r="L1405" s="7"/>
      <c r="M1405" s="7"/>
    </row>
    <row r="1406" spans="1:13">
      <c r="A1406" s="12"/>
      <c r="B1406" s="9"/>
      <c r="C1406" s="7"/>
      <c r="D1406" s="7"/>
      <c r="E1406" s="9"/>
      <c r="F1406" s="7"/>
      <c r="G1406" s="7"/>
      <c r="H1406" s="7"/>
      <c r="I1406" s="7"/>
      <c r="J1406" s="9"/>
      <c r="K1406" s="13"/>
      <c r="L1406" s="7"/>
      <c r="M1406" s="7"/>
    </row>
    <row r="1407" spans="1:13">
      <c r="A1407" s="12"/>
      <c r="B1407" s="9"/>
      <c r="C1407" s="7"/>
      <c r="D1407" s="7"/>
      <c r="E1407" s="9"/>
      <c r="F1407" s="7"/>
      <c r="G1407" s="7"/>
      <c r="H1407" s="7"/>
      <c r="I1407" s="7"/>
      <c r="J1407" s="9"/>
      <c r="K1407" s="13"/>
      <c r="L1407" s="7"/>
      <c r="M1407" s="7"/>
    </row>
    <row r="1408" spans="1:13">
      <c r="A1408" s="12"/>
      <c r="B1408" s="9"/>
      <c r="C1408" s="7"/>
      <c r="D1408" s="7"/>
      <c r="E1408" s="9"/>
      <c r="F1408" s="7"/>
      <c r="G1408" s="7"/>
      <c r="H1408" s="7"/>
      <c r="I1408" s="7"/>
      <c r="J1408" s="9"/>
      <c r="K1408" s="13"/>
      <c r="L1408" s="7"/>
      <c r="M1408" s="7"/>
    </row>
    <row r="1409" spans="1:13">
      <c r="A1409" s="12"/>
      <c r="B1409" s="9"/>
      <c r="C1409" s="7"/>
      <c r="D1409" s="7"/>
      <c r="E1409" s="9"/>
      <c r="F1409" s="7"/>
      <c r="G1409" s="7"/>
      <c r="H1409" s="7"/>
      <c r="I1409" s="7"/>
      <c r="J1409" s="9"/>
      <c r="K1409" s="13"/>
      <c r="L1409" s="7"/>
      <c r="M1409" s="7"/>
    </row>
    <row r="1410" spans="1:13">
      <c r="A1410" s="12"/>
      <c r="B1410" s="9"/>
      <c r="C1410" s="7"/>
      <c r="D1410" s="7"/>
      <c r="E1410" s="9"/>
      <c r="F1410" s="7"/>
      <c r="G1410" s="7"/>
      <c r="H1410" s="7"/>
      <c r="I1410" s="7"/>
      <c r="J1410" s="9"/>
      <c r="K1410" s="13"/>
      <c r="L1410" s="7"/>
      <c r="M1410" s="7"/>
    </row>
    <row r="1411" spans="1:13">
      <c r="A1411" s="12"/>
      <c r="B1411" s="9"/>
      <c r="C1411" s="7"/>
      <c r="D1411" s="7"/>
      <c r="E1411" s="9"/>
      <c r="F1411" s="7"/>
      <c r="G1411" s="7"/>
      <c r="H1411" s="7"/>
      <c r="I1411" s="7"/>
      <c r="J1411" s="9"/>
      <c r="K1411" s="13"/>
      <c r="L1411" s="7"/>
      <c r="M1411" s="7"/>
    </row>
    <row r="1412" spans="1:13">
      <c r="A1412" s="12"/>
      <c r="B1412" s="9"/>
      <c r="C1412" s="7"/>
      <c r="D1412" s="7"/>
      <c r="E1412" s="9"/>
      <c r="F1412" s="7"/>
      <c r="G1412" s="7"/>
      <c r="H1412" s="7"/>
      <c r="I1412" s="7"/>
      <c r="J1412" s="9"/>
      <c r="K1412" s="13"/>
      <c r="L1412" s="7"/>
      <c r="M1412" s="7"/>
    </row>
    <row r="1413" spans="1:13">
      <c r="A1413" s="12"/>
      <c r="B1413" s="9"/>
      <c r="C1413" s="7"/>
      <c r="D1413" s="7"/>
      <c r="E1413" s="9"/>
      <c r="F1413" s="7"/>
      <c r="G1413" s="7"/>
      <c r="H1413" s="7"/>
      <c r="I1413" s="7"/>
      <c r="J1413" s="9"/>
      <c r="K1413" s="13"/>
      <c r="L1413" s="7"/>
      <c r="M1413" s="7"/>
    </row>
    <row r="1414" spans="1:13">
      <c r="A1414" s="12"/>
      <c r="B1414" s="9"/>
      <c r="C1414" s="7"/>
      <c r="D1414" s="7"/>
      <c r="E1414" s="9"/>
      <c r="F1414" s="7"/>
      <c r="G1414" s="7"/>
      <c r="H1414" s="7"/>
      <c r="I1414" s="7"/>
      <c r="J1414" s="9"/>
      <c r="K1414" s="13"/>
      <c r="L1414" s="7"/>
      <c r="M1414" s="7"/>
    </row>
    <row r="1415" spans="1:13">
      <c r="A1415" s="12"/>
      <c r="B1415" s="9"/>
      <c r="C1415" s="7"/>
      <c r="D1415" s="7"/>
      <c r="E1415" s="9"/>
      <c r="F1415" s="7"/>
      <c r="G1415" s="7"/>
      <c r="H1415" s="7"/>
      <c r="I1415" s="7"/>
      <c r="J1415" s="9"/>
      <c r="K1415" s="13"/>
      <c r="L1415" s="7"/>
      <c r="M1415" s="7"/>
    </row>
    <row r="1416" spans="1:13">
      <c r="A1416" s="12"/>
      <c r="B1416" s="9"/>
      <c r="C1416" s="7"/>
      <c r="D1416" s="7"/>
      <c r="E1416" s="9"/>
      <c r="F1416" s="7"/>
      <c r="G1416" s="7"/>
      <c r="H1416" s="7"/>
      <c r="I1416" s="7"/>
      <c r="J1416" s="9"/>
      <c r="K1416" s="13"/>
      <c r="L1416" s="7"/>
      <c r="M1416" s="7"/>
    </row>
    <row r="1417" spans="1:13">
      <c r="A1417" s="12"/>
      <c r="B1417" s="9"/>
      <c r="C1417" s="7"/>
      <c r="D1417" s="7"/>
      <c r="E1417" s="9"/>
      <c r="F1417" s="7"/>
      <c r="G1417" s="7"/>
      <c r="H1417" s="7"/>
      <c r="I1417" s="7"/>
      <c r="J1417" s="9"/>
      <c r="K1417" s="13"/>
      <c r="L1417" s="7"/>
      <c r="M1417" s="7"/>
    </row>
    <row r="1418" spans="1:13">
      <c r="A1418" s="12"/>
      <c r="B1418" s="9"/>
      <c r="C1418" s="7"/>
      <c r="D1418" s="7"/>
      <c r="E1418" s="9"/>
      <c r="F1418" s="7"/>
      <c r="G1418" s="7"/>
      <c r="H1418" s="7"/>
      <c r="I1418" s="7"/>
      <c r="J1418" s="9"/>
      <c r="K1418" s="13"/>
      <c r="L1418" s="7"/>
      <c r="M1418" s="7"/>
    </row>
    <row r="1419" spans="1:13">
      <c r="A1419" s="12"/>
      <c r="B1419" s="9"/>
      <c r="C1419" s="7"/>
      <c r="D1419" s="7"/>
      <c r="E1419" s="9"/>
      <c r="F1419" s="7"/>
      <c r="G1419" s="7"/>
      <c r="H1419" s="7"/>
      <c r="I1419" s="7"/>
      <c r="J1419" s="9"/>
      <c r="K1419" s="13"/>
      <c r="L1419" s="7"/>
      <c r="M1419" s="7"/>
    </row>
    <row r="1420" spans="1:13">
      <c r="A1420" s="12"/>
      <c r="B1420" s="9"/>
      <c r="C1420" s="7"/>
      <c r="D1420" s="7"/>
      <c r="E1420" s="9"/>
      <c r="F1420" s="7"/>
      <c r="G1420" s="7"/>
      <c r="H1420" s="7"/>
      <c r="I1420" s="7"/>
      <c r="J1420" s="9"/>
      <c r="K1420" s="13"/>
      <c r="L1420" s="7"/>
      <c r="M1420" s="7"/>
    </row>
    <row r="1421" spans="1:13">
      <c r="A1421" s="12"/>
      <c r="B1421" s="9"/>
      <c r="C1421" s="7"/>
      <c r="D1421" s="7"/>
      <c r="E1421" s="9"/>
      <c r="F1421" s="7"/>
      <c r="G1421" s="7"/>
      <c r="H1421" s="7"/>
      <c r="I1421" s="7"/>
      <c r="J1421" s="9"/>
      <c r="K1421" s="13"/>
      <c r="L1421" s="7"/>
      <c r="M1421" s="7"/>
    </row>
    <row r="1422" spans="1:13">
      <c r="A1422" s="12"/>
      <c r="B1422" s="9"/>
      <c r="C1422" s="7"/>
      <c r="D1422" s="7"/>
      <c r="E1422" s="9"/>
      <c r="F1422" s="7"/>
      <c r="G1422" s="7"/>
      <c r="H1422" s="7"/>
      <c r="I1422" s="7"/>
      <c r="J1422" s="9"/>
      <c r="K1422" s="13"/>
      <c r="L1422" s="7"/>
      <c r="M1422" s="7"/>
    </row>
    <row r="1423" spans="1:13">
      <c r="A1423" s="12"/>
      <c r="B1423" s="9"/>
      <c r="C1423" s="7"/>
      <c r="D1423" s="7"/>
      <c r="E1423" s="9"/>
      <c r="F1423" s="7"/>
      <c r="G1423" s="7"/>
      <c r="H1423" s="7"/>
      <c r="I1423" s="7"/>
      <c r="J1423" s="9"/>
      <c r="K1423" s="13"/>
      <c r="L1423" s="7"/>
      <c r="M1423" s="7"/>
    </row>
    <row r="1424" spans="1:13">
      <c r="A1424" s="12"/>
      <c r="B1424" s="9"/>
      <c r="C1424" s="7"/>
      <c r="D1424" s="7"/>
      <c r="E1424" s="9"/>
      <c r="F1424" s="7"/>
      <c r="G1424" s="7"/>
      <c r="H1424" s="7"/>
      <c r="I1424" s="7"/>
      <c r="J1424" s="9"/>
      <c r="K1424" s="13"/>
      <c r="L1424" s="7"/>
      <c r="M1424" s="7"/>
    </row>
    <row r="1425" spans="1:13">
      <c r="A1425" s="12"/>
      <c r="B1425" s="9"/>
      <c r="C1425" s="7"/>
      <c r="D1425" s="7"/>
      <c r="E1425" s="9"/>
      <c r="F1425" s="7"/>
      <c r="G1425" s="7"/>
      <c r="H1425" s="7"/>
      <c r="I1425" s="7"/>
      <c r="J1425" s="9"/>
      <c r="K1425" s="13"/>
      <c r="L1425" s="7"/>
      <c r="M1425" s="7"/>
    </row>
    <row r="1426" spans="1:13">
      <c r="A1426" s="12"/>
      <c r="B1426" s="9"/>
      <c r="C1426" s="7"/>
      <c r="D1426" s="7"/>
      <c r="E1426" s="9"/>
      <c r="F1426" s="7"/>
      <c r="G1426" s="7"/>
      <c r="H1426" s="7"/>
      <c r="I1426" s="7"/>
      <c r="J1426" s="9"/>
      <c r="K1426" s="13"/>
      <c r="L1426" s="7"/>
      <c r="M1426" s="7"/>
    </row>
    <row r="1427" spans="1:13">
      <c r="A1427" s="12"/>
      <c r="B1427" s="9"/>
      <c r="C1427" s="7"/>
      <c r="D1427" s="7"/>
      <c r="E1427" s="9"/>
      <c r="F1427" s="7"/>
      <c r="G1427" s="7"/>
      <c r="H1427" s="7"/>
      <c r="I1427" s="7"/>
      <c r="J1427" s="9"/>
      <c r="K1427" s="13"/>
      <c r="L1427" s="7"/>
      <c r="M1427" s="7"/>
    </row>
    <row r="1428" spans="1:13">
      <c r="A1428" s="12"/>
      <c r="B1428" s="9"/>
      <c r="C1428" s="7"/>
      <c r="D1428" s="7"/>
      <c r="E1428" s="9"/>
      <c r="F1428" s="7"/>
      <c r="G1428" s="7"/>
      <c r="H1428" s="7"/>
      <c r="I1428" s="7"/>
      <c r="J1428" s="9"/>
      <c r="K1428" s="13"/>
      <c r="L1428" s="7"/>
      <c r="M1428" s="7"/>
    </row>
    <row r="1429" spans="1:13">
      <c r="A1429" s="12"/>
      <c r="B1429" s="9"/>
      <c r="C1429" s="7"/>
      <c r="D1429" s="7"/>
      <c r="E1429" s="9"/>
      <c r="F1429" s="7"/>
      <c r="G1429" s="7"/>
      <c r="H1429" s="7"/>
      <c r="I1429" s="7"/>
      <c r="J1429" s="9"/>
      <c r="K1429" s="13"/>
      <c r="L1429" s="7"/>
      <c r="M1429" s="7"/>
    </row>
    <row r="1430" spans="1:13">
      <c r="A1430" s="12"/>
      <c r="B1430" s="9"/>
      <c r="C1430" s="7"/>
      <c r="D1430" s="7"/>
      <c r="E1430" s="9"/>
      <c r="F1430" s="7"/>
      <c r="G1430" s="7"/>
      <c r="H1430" s="7"/>
      <c r="I1430" s="7"/>
      <c r="J1430" s="9"/>
      <c r="K1430" s="13"/>
      <c r="L1430" s="7"/>
      <c r="M1430" s="7"/>
    </row>
    <row r="1431" spans="1:13">
      <c r="A1431" s="12"/>
      <c r="B1431" s="9"/>
      <c r="C1431" s="7"/>
      <c r="D1431" s="7"/>
      <c r="E1431" s="9"/>
      <c r="F1431" s="7"/>
      <c r="G1431" s="7"/>
      <c r="H1431" s="7"/>
      <c r="I1431" s="7"/>
      <c r="J1431" s="9"/>
      <c r="K1431" s="13"/>
      <c r="L1431" s="7"/>
      <c r="M1431" s="7"/>
    </row>
    <row r="1432" spans="1:13">
      <c r="A1432" s="12"/>
      <c r="B1432" s="9"/>
      <c r="C1432" s="7"/>
      <c r="D1432" s="7"/>
      <c r="E1432" s="9"/>
      <c r="F1432" s="7"/>
      <c r="G1432" s="7"/>
      <c r="H1432" s="7"/>
      <c r="I1432" s="7"/>
      <c r="J1432" s="9"/>
      <c r="K1432" s="13"/>
      <c r="L1432" s="7"/>
      <c r="M1432" s="7"/>
    </row>
    <row r="1433" spans="1:13">
      <c r="A1433" s="12"/>
      <c r="B1433" s="9"/>
      <c r="C1433" s="7"/>
      <c r="D1433" s="7"/>
      <c r="E1433" s="9"/>
      <c r="F1433" s="7"/>
      <c r="G1433" s="7"/>
      <c r="H1433" s="7"/>
      <c r="I1433" s="7"/>
      <c r="J1433" s="9"/>
      <c r="K1433" s="13"/>
      <c r="L1433" s="7"/>
      <c r="M1433" s="7"/>
    </row>
    <row r="1434" spans="1:13">
      <c r="A1434" s="12"/>
      <c r="B1434" s="9"/>
      <c r="C1434" s="7"/>
      <c r="D1434" s="7"/>
      <c r="E1434" s="9"/>
      <c r="F1434" s="7"/>
      <c r="G1434" s="7"/>
      <c r="H1434" s="7"/>
      <c r="I1434" s="7"/>
      <c r="J1434" s="9"/>
      <c r="K1434" s="13"/>
      <c r="L1434" s="7"/>
      <c r="M1434" s="7"/>
    </row>
    <row r="1435" spans="1:13">
      <c r="A1435" s="12"/>
      <c r="B1435" s="9"/>
      <c r="C1435" s="7"/>
      <c r="D1435" s="7"/>
      <c r="E1435" s="9"/>
      <c r="F1435" s="7"/>
      <c r="G1435" s="7"/>
      <c r="H1435" s="7"/>
      <c r="I1435" s="7"/>
      <c r="J1435" s="9"/>
      <c r="K1435" s="13"/>
      <c r="L1435" s="7"/>
      <c r="M1435" s="7"/>
    </row>
    <row r="1436" spans="1:13">
      <c r="A1436" s="12"/>
      <c r="B1436" s="9"/>
      <c r="C1436" s="7"/>
      <c r="D1436" s="7"/>
      <c r="E1436" s="9"/>
      <c r="F1436" s="7"/>
      <c r="G1436" s="7"/>
      <c r="H1436" s="7"/>
      <c r="I1436" s="7"/>
      <c r="J1436" s="9"/>
      <c r="K1436" s="13"/>
      <c r="L1436" s="7"/>
      <c r="M1436" s="7"/>
    </row>
    <row r="1437" spans="1:13">
      <c r="A1437" s="12"/>
      <c r="B1437" s="9"/>
      <c r="C1437" s="7"/>
      <c r="D1437" s="7"/>
      <c r="E1437" s="9"/>
      <c r="F1437" s="7"/>
      <c r="G1437" s="7"/>
      <c r="H1437" s="7"/>
      <c r="I1437" s="7"/>
      <c r="J1437" s="9"/>
      <c r="K1437" s="13"/>
      <c r="L1437" s="7"/>
      <c r="M1437" s="7"/>
    </row>
    <row r="1438" spans="1:13">
      <c r="A1438" s="12"/>
      <c r="B1438" s="9"/>
      <c r="C1438" s="7"/>
      <c r="D1438" s="7"/>
      <c r="E1438" s="9"/>
      <c r="F1438" s="7"/>
      <c r="G1438" s="7"/>
      <c r="H1438" s="7"/>
      <c r="I1438" s="7"/>
      <c r="J1438" s="9"/>
      <c r="K1438" s="13"/>
      <c r="L1438" s="7"/>
      <c r="M1438" s="7"/>
    </row>
    <row r="1439" spans="1:13">
      <c r="A1439" s="12"/>
      <c r="B1439" s="9"/>
      <c r="C1439" s="7"/>
      <c r="D1439" s="7"/>
      <c r="E1439" s="9"/>
      <c r="F1439" s="7"/>
      <c r="G1439" s="7"/>
      <c r="H1439" s="7"/>
      <c r="I1439" s="7"/>
      <c r="J1439" s="9"/>
      <c r="K1439" s="13"/>
      <c r="L1439" s="7"/>
      <c r="M1439" s="7"/>
    </row>
    <row r="1440" spans="1:13">
      <c r="A1440" s="12"/>
      <c r="B1440" s="9"/>
      <c r="C1440" s="7"/>
      <c r="D1440" s="7"/>
      <c r="E1440" s="9"/>
      <c r="F1440" s="7"/>
      <c r="G1440" s="7"/>
      <c r="H1440" s="7"/>
      <c r="I1440" s="7"/>
      <c r="J1440" s="9"/>
      <c r="K1440" s="13"/>
      <c r="L1440" s="7"/>
      <c r="M1440" s="7"/>
    </row>
    <row r="1441" spans="1:13">
      <c r="A1441" s="12"/>
      <c r="B1441" s="9"/>
      <c r="C1441" s="7"/>
      <c r="D1441" s="7"/>
      <c r="E1441" s="9"/>
      <c r="F1441" s="7"/>
      <c r="G1441" s="7"/>
      <c r="H1441" s="7"/>
      <c r="I1441" s="7"/>
      <c r="J1441" s="9"/>
      <c r="K1441" s="13"/>
      <c r="L1441" s="7"/>
      <c r="M1441" s="7"/>
    </row>
    <row r="1442" spans="1:13">
      <c r="A1442" s="12"/>
      <c r="B1442" s="9"/>
      <c r="C1442" s="7"/>
      <c r="D1442" s="7"/>
      <c r="E1442" s="9"/>
      <c r="F1442" s="7"/>
      <c r="G1442" s="7"/>
      <c r="H1442" s="7"/>
      <c r="I1442" s="7"/>
      <c r="J1442" s="9"/>
      <c r="K1442" s="13"/>
      <c r="L1442" s="7"/>
      <c r="M1442" s="7"/>
    </row>
    <row r="1443" spans="1:13">
      <c r="A1443" s="12"/>
      <c r="B1443" s="9"/>
      <c r="C1443" s="7"/>
      <c r="D1443" s="7"/>
      <c r="E1443" s="9"/>
      <c r="F1443" s="7"/>
      <c r="G1443" s="7"/>
      <c r="H1443" s="7"/>
      <c r="I1443" s="7"/>
      <c r="J1443" s="9"/>
      <c r="K1443" s="13"/>
      <c r="L1443" s="7"/>
      <c r="M1443" s="7"/>
    </row>
    <row r="1444" spans="1:13">
      <c r="A1444" s="12"/>
      <c r="B1444" s="9"/>
      <c r="C1444" s="7"/>
      <c r="D1444" s="7"/>
      <c r="E1444" s="9"/>
      <c r="F1444" s="7"/>
      <c r="G1444" s="7"/>
      <c r="H1444" s="7"/>
      <c r="I1444" s="7"/>
      <c r="J1444" s="9"/>
      <c r="K1444" s="13"/>
      <c r="L1444" s="7"/>
      <c r="M1444" s="7"/>
    </row>
    <row r="1445" spans="1:13">
      <c r="A1445" s="12"/>
      <c r="B1445" s="9"/>
      <c r="C1445" s="7"/>
      <c r="D1445" s="7"/>
      <c r="E1445" s="9"/>
      <c r="F1445" s="7"/>
      <c r="G1445" s="7"/>
      <c r="H1445" s="7"/>
      <c r="I1445" s="7"/>
      <c r="J1445" s="9"/>
      <c r="K1445" s="13"/>
      <c r="L1445" s="7"/>
      <c r="M1445" s="7"/>
    </row>
    <row r="1446" spans="1:13">
      <c r="A1446" s="12"/>
      <c r="B1446" s="9"/>
      <c r="C1446" s="7"/>
      <c r="D1446" s="7"/>
      <c r="E1446" s="9"/>
      <c r="F1446" s="7"/>
      <c r="G1446" s="7"/>
      <c r="H1446" s="7"/>
      <c r="I1446" s="7"/>
      <c r="J1446" s="9"/>
      <c r="K1446" s="13"/>
      <c r="L1446" s="7"/>
      <c r="M1446" s="7"/>
    </row>
    <row r="1447" spans="1:13">
      <c r="A1447" s="12"/>
      <c r="B1447" s="9"/>
      <c r="C1447" s="7"/>
      <c r="D1447" s="7"/>
      <c r="E1447" s="9"/>
      <c r="F1447" s="7"/>
      <c r="G1447" s="7"/>
      <c r="H1447" s="7"/>
      <c r="I1447" s="7"/>
      <c r="J1447" s="9"/>
      <c r="K1447" s="13"/>
      <c r="L1447" s="7"/>
      <c r="M1447" s="7"/>
    </row>
    <row r="1448" spans="1:13">
      <c r="A1448" s="12"/>
      <c r="B1448" s="9"/>
      <c r="C1448" s="7"/>
      <c r="D1448" s="7"/>
      <c r="E1448" s="9"/>
      <c r="F1448" s="7"/>
      <c r="G1448" s="7"/>
      <c r="H1448" s="7"/>
      <c r="I1448" s="7"/>
      <c r="J1448" s="9"/>
      <c r="K1448" s="13"/>
      <c r="L1448" s="7"/>
      <c r="M1448" s="7"/>
    </row>
    <row r="1449" spans="1:13">
      <c r="A1449" s="12"/>
      <c r="B1449" s="9"/>
      <c r="C1449" s="7"/>
      <c r="D1449" s="7"/>
      <c r="E1449" s="9"/>
      <c r="F1449" s="7"/>
      <c r="G1449" s="7"/>
      <c r="H1449" s="7"/>
      <c r="I1449" s="7"/>
      <c r="J1449" s="9"/>
      <c r="K1449" s="13"/>
      <c r="L1449" s="7"/>
      <c r="M1449" s="7"/>
    </row>
    <row r="1450" spans="1:13">
      <c r="A1450" s="12"/>
      <c r="B1450" s="9"/>
      <c r="C1450" s="7"/>
      <c r="D1450" s="7"/>
      <c r="E1450" s="9"/>
      <c r="F1450" s="7"/>
      <c r="G1450" s="7"/>
      <c r="H1450" s="7"/>
      <c r="I1450" s="7"/>
      <c r="J1450" s="9"/>
      <c r="K1450" s="13"/>
      <c r="L1450" s="7"/>
      <c r="M1450" s="7"/>
    </row>
    <row r="1451" spans="1:13">
      <c r="A1451" s="12"/>
      <c r="B1451" s="9"/>
      <c r="C1451" s="7"/>
      <c r="D1451" s="7"/>
      <c r="E1451" s="9"/>
      <c r="F1451" s="7"/>
      <c r="G1451" s="7"/>
      <c r="H1451" s="7"/>
      <c r="I1451" s="7"/>
      <c r="J1451" s="9"/>
      <c r="K1451" s="13"/>
      <c r="L1451" s="7"/>
      <c r="M1451" s="7"/>
    </row>
    <row r="1452" spans="1:13">
      <c r="A1452" s="12"/>
      <c r="B1452" s="9"/>
      <c r="C1452" s="7"/>
      <c r="D1452" s="7"/>
      <c r="E1452" s="9"/>
      <c r="F1452" s="7"/>
      <c r="G1452" s="7"/>
      <c r="H1452" s="7"/>
      <c r="I1452" s="7"/>
      <c r="J1452" s="9"/>
      <c r="K1452" s="13"/>
      <c r="L1452" s="7"/>
      <c r="M1452" s="7"/>
    </row>
    <row r="1453" spans="1:13">
      <c r="A1453" s="12"/>
      <c r="B1453" s="9"/>
      <c r="C1453" s="7"/>
      <c r="D1453" s="7"/>
      <c r="E1453" s="9"/>
      <c r="F1453" s="7"/>
      <c r="G1453" s="7"/>
      <c r="H1453" s="7"/>
      <c r="I1453" s="7"/>
      <c r="J1453" s="9"/>
      <c r="K1453" s="13"/>
      <c r="L1453" s="7"/>
      <c r="M1453" s="7"/>
    </row>
    <row r="1454" spans="1:13">
      <c r="A1454" s="12"/>
      <c r="B1454" s="9"/>
      <c r="C1454" s="7"/>
      <c r="D1454" s="7"/>
      <c r="E1454" s="9"/>
      <c r="F1454" s="7"/>
      <c r="G1454" s="7"/>
      <c r="H1454" s="7"/>
      <c r="I1454" s="7"/>
      <c r="J1454" s="9"/>
      <c r="K1454" s="13"/>
      <c r="L1454" s="7"/>
      <c r="M1454" s="7"/>
    </row>
    <row r="1455" spans="1:13">
      <c r="A1455" s="12"/>
      <c r="B1455" s="9"/>
      <c r="C1455" s="7"/>
      <c r="D1455" s="7"/>
      <c r="E1455" s="9"/>
      <c r="F1455" s="7"/>
      <c r="G1455" s="7"/>
      <c r="H1455" s="7"/>
      <c r="I1455" s="7"/>
      <c r="J1455" s="9"/>
      <c r="K1455" s="13"/>
      <c r="L1455" s="7"/>
      <c r="M1455" s="7"/>
    </row>
    <row r="1456" spans="1:13">
      <c r="A1456" s="12"/>
      <c r="B1456" s="9"/>
      <c r="C1456" s="7"/>
      <c r="D1456" s="7"/>
      <c r="E1456" s="9"/>
      <c r="F1456" s="7"/>
      <c r="G1456" s="7"/>
      <c r="H1456" s="7"/>
      <c r="I1456" s="7"/>
      <c r="J1456" s="9"/>
      <c r="K1456" s="13"/>
      <c r="L1456" s="7"/>
      <c r="M1456" s="7"/>
    </row>
    <row r="1457" spans="1:13">
      <c r="A1457" s="12"/>
      <c r="B1457" s="9"/>
      <c r="C1457" s="7"/>
      <c r="D1457" s="7"/>
      <c r="E1457" s="9"/>
      <c r="F1457" s="7"/>
      <c r="G1457" s="7"/>
      <c r="H1457" s="7"/>
      <c r="I1457" s="7"/>
      <c r="J1457" s="9"/>
      <c r="K1457" s="13"/>
      <c r="L1457" s="7"/>
      <c r="M1457" s="7"/>
    </row>
    <row r="1458" spans="1:13">
      <c r="A1458" s="12"/>
      <c r="B1458" s="9"/>
      <c r="C1458" s="7"/>
      <c r="D1458" s="7"/>
      <c r="E1458" s="9"/>
      <c r="F1458" s="7"/>
      <c r="G1458" s="7"/>
      <c r="H1458" s="7"/>
      <c r="I1458" s="7"/>
      <c r="J1458" s="9"/>
      <c r="K1458" s="13"/>
      <c r="L1458" s="7"/>
      <c r="M1458" s="7"/>
    </row>
    <row r="1459" spans="1:13">
      <c r="A1459" s="12"/>
      <c r="B1459" s="9"/>
      <c r="C1459" s="7"/>
      <c r="D1459" s="7"/>
      <c r="E1459" s="9"/>
      <c r="F1459" s="7"/>
      <c r="G1459" s="7"/>
      <c r="H1459" s="7"/>
      <c r="I1459" s="7"/>
      <c r="J1459" s="9"/>
      <c r="K1459" s="13"/>
      <c r="L1459" s="7"/>
      <c r="M1459" s="7"/>
    </row>
    <row r="1460" spans="1:13">
      <c r="A1460" s="12"/>
      <c r="B1460" s="9"/>
      <c r="C1460" s="7"/>
      <c r="D1460" s="7"/>
      <c r="E1460" s="9"/>
      <c r="F1460" s="7"/>
      <c r="G1460" s="7"/>
      <c r="H1460" s="7"/>
      <c r="I1460" s="7"/>
      <c r="J1460" s="9"/>
      <c r="K1460" s="13"/>
      <c r="L1460" s="7"/>
      <c r="M1460" s="7"/>
    </row>
    <row r="1461" spans="1:13">
      <c r="A1461" s="12"/>
      <c r="B1461" s="9"/>
      <c r="C1461" s="7"/>
      <c r="D1461" s="7"/>
      <c r="E1461" s="9"/>
      <c r="F1461" s="7"/>
      <c r="G1461" s="7"/>
      <c r="H1461" s="7"/>
      <c r="I1461" s="7"/>
      <c r="J1461" s="9"/>
      <c r="K1461" s="13"/>
      <c r="L1461" s="7"/>
      <c r="M1461" s="7"/>
    </row>
    <row r="1462" spans="1:13">
      <c r="A1462" s="12"/>
      <c r="B1462" s="9"/>
      <c r="C1462" s="7"/>
      <c r="D1462" s="7"/>
      <c r="E1462" s="9"/>
      <c r="F1462" s="7"/>
      <c r="G1462" s="7"/>
      <c r="H1462" s="7"/>
      <c r="I1462" s="7"/>
      <c r="J1462" s="9"/>
      <c r="K1462" s="13"/>
      <c r="L1462" s="7"/>
      <c r="M1462" s="7"/>
    </row>
    <row r="1463" spans="1:13">
      <c r="A1463" s="12"/>
      <c r="B1463" s="9"/>
      <c r="C1463" s="7"/>
      <c r="D1463" s="7"/>
      <c r="E1463" s="9"/>
      <c r="F1463" s="7"/>
      <c r="G1463" s="7"/>
      <c r="H1463" s="7"/>
      <c r="I1463" s="7"/>
      <c r="J1463" s="9"/>
      <c r="K1463" s="13"/>
      <c r="L1463" s="7"/>
      <c r="M1463" s="7"/>
    </row>
    <row r="1464" spans="1:13">
      <c r="A1464" s="12"/>
      <c r="B1464" s="9"/>
      <c r="C1464" s="7"/>
      <c r="D1464" s="7"/>
      <c r="E1464" s="9"/>
      <c r="F1464" s="7"/>
      <c r="G1464" s="7"/>
      <c r="H1464" s="7"/>
      <c r="I1464" s="7"/>
      <c r="J1464" s="9"/>
      <c r="K1464" s="13"/>
      <c r="L1464" s="7"/>
      <c r="M1464" s="7"/>
    </row>
    <row r="1465" spans="1:13">
      <c r="A1465" s="12"/>
      <c r="B1465" s="9"/>
      <c r="C1465" s="7"/>
      <c r="D1465" s="7"/>
      <c r="E1465" s="9"/>
      <c r="F1465" s="7"/>
      <c r="G1465" s="7"/>
      <c r="H1465" s="7"/>
      <c r="I1465" s="7"/>
      <c r="J1465" s="9"/>
      <c r="K1465" s="13"/>
      <c r="L1465" s="7"/>
      <c r="M1465" s="7"/>
    </row>
    <row r="1466" spans="1:13">
      <c r="A1466" s="12"/>
      <c r="B1466" s="9"/>
      <c r="C1466" s="7"/>
      <c r="D1466" s="7"/>
      <c r="E1466" s="9"/>
      <c r="F1466" s="7"/>
      <c r="G1466" s="7"/>
      <c r="H1466" s="7"/>
      <c r="I1466" s="7"/>
      <c r="J1466" s="9"/>
      <c r="K1466" s="13"/>
      <c r="L1466" s="7"/>
      <c r="M1466" s="7"/>
    </row>
    <row r="1467" spans="1:13">
      <c r="A1467" s="12"/>
      <c r="B1467" s="9"/>
      <c r="C1467" s="7"/>
      <c r="D1467" s="7"/>
      <c r="E1467" s="9"/>
      <c r="F1467" s="7"/>
      <c r="G1467" s="7"/>
      <c r="H1467" s="7"/>
      <c r="I1467" s="7"/>
      <c r="J1467" s="9"/>
      <c r="K1467" s="13"/>
      <c r="L1467" s="7"/>
      <c r="M1467" s="7"/>
    </row>
    <row r="1468" spans="1:13">
      <c r="A1468" s="12"/>
      <c r="B1468" s="9"/>
      <c r="C1468" s="7"/>
      <c r="D1468" s="7"/>
      <c r="E1468" s="9"/>
      <c r="F1468" s="7"/>
      <c r="G1468" s="7"/>
      <c r="H1468" s="7"/>
      <c r="I1468" s="7"/>
      <c r="J1468" s="9"/>
      <c r="K1468" s="13"/>
      <c r="L1468" s="7"/>
      <c r="M1468" s="7"/>
    </row>
    <row r="1469" spans="1:13">
      <c r="A1469" s="12"/>
      <c r="B1469" s="9"/>
      <c r="C1469" s="7"/>
      <c r="D1469" s="7"/>
      <c r="E1469" s="9"/>
      <c r="F1469" s="7"/>
      <c r="G1469" s="7"/>
      <c r="H1469" s="7"/>
      <c r="I1469" s="7"/>
      <c r="J1469" s="9"/>
      <c r="K1469" s="13"/>
      <c r="L1469" s="7"/>
      <c r="M1469" s="7"/>
    </row>
    <row r="1470" spans="1:13">
      <c r="A1470" s="12"/>
      <c r="B1470" s="9"/>
      <c r="C1470" s="7"/>
      <c r="D1470" s="7"/>
      <c r="E1470" s="9"/>
      <c r="F1470" s="7"/>
      <c r="G1470" s="7"/>
      <c r="H1470" s="7"/>
      <c r="I1470" s="7"/>
      <c r="J1470" s="9"/>
      <c r="K1470" s="13"/>
      <c r="L1470" s="7"/>
      <c r="M1470" s="7"/>
    </row>
    <row r="1471" spans="1:13">
      <c r="A1471" s="12"/>
      <c r="B1471" s="9"/>
      <c r="C1471" s="7"/>
      <c r="D1471" s="7"/>
      <c r="E1471" s="9"/>
      <c r="F1471" s="7"/>
      <c r="G1471" s="7"/>
      <c r="H1471" s="7"/>
      <c r="I1471" s="7"/>
      <c r="J1471" s="9"/>
      <c r="K1471" s="13"/>
      <c r="L1471" s="7"/>
      <c r="M1471" s="7"/>
    </row>
    <row r="1472" spans="1:13">
      <c r="A1472" s="12"/>
      <c r="B1472" s="9"/>
      <c r="C1472" s="7"/>
      <c r="D1472" s="7"/>
      <c r="E1472" s="9"/>
      <c r="F1472" s="7"/>
      <c r="G1472" s="7"/>
      <c r="H1472" s="7"/>
      <c r="I1472" s="7"/>
      <c r="J1472" s="9"/>
      <c r="K1472" s="13"/>
      <c r="L1472" s="7"/>
      <c r="M1472" s="7"/>
    </row>
    <row r="1473" spans="1:13">
      <c r="A1473" s="12"/>
      <c r="B1473" s="9"/>
      <c r="C1473" s="7"/>
      <c r="D1473" s="7"/>
      <c r="E1473" s="9"/>
      <c r="F1473" s="7"/>
      <c r="G1473" s="7"/>
      <c r="H1473" s="7"/>
      <c r="I1473" s="7"/>
      <c r="J1473" s="9"/>
      <c r="K1473" s="13"/>
      <c r="L1473" s="7"/>
      <c r="M1473" s="7"/>
    </row>
    <row r="1474" spans="1:13">
      <c r="A1474" s="12"/>
      <c r="B1474" s="9"/>
      <c r="C1474" s="7"/>
      <c r="D1474" s="7"/>
      <c r="E1474" s="9"/>
      <c r="F1474" s="7"/>
      <c r="G1474" s="7"/>
      <c r="H1474" s="7"/>
      <c r="I1474" s="7"/>
      <c r="J1474" s="9"/>
      <c r="K1474" s="13"/>
      <c r="L1474" s="7"/>
      <c r="M1474" s="7"/>
    </row>
    <row r="1475" spans="1:13">
      <c r="A1475" s="12"/>
      <c r="B1475" s="9"/>
      <c r="C1475" s="7"/>
      <c r="D1475" s="7"/>
      <c r="E1475" s="9"/>
      <c r="F1475" s="7"/>
      <c r="G1475" s="7"/>
      <c r="H1475" s="7"/>
      <c r="I1475" s="7"/>
      <c r="J1475" s="9"/>
      <c r="K1475" s="13"/>
      <c r="L1475" s="7"/>
      <c r="M1475" s="7"/>
    </row>
    <row r="1476" spans="1:13">
      <c r="A1476" s="12"/>
      <c r="B1476" s="9"/>
      <c r="C1476" s="7"/>
      <c r="D1476" s="7"/>
      <c r="E1476" s="9"/>
      <c r="F1476" s="7"/>
      <c r="G1476" s="7"/>
      <c r="H1476" s="7"/>
      <c r="I1476" s="7"/>
      <c r="J1476" s="9"/>
      <c r="K1476" s="13"/>
      <c r="L1476" s="7"/>
      <c r="M1476" s="7"/>
    </row>
    <row r="1477" spans="1:13">
      <c r="A1477" s="12"/>
      <c r="B1477" s="9"/>
      <c r="C1477" s="7"/>
      <c r="D1477" s="7"/>
      <c r="E1477" s="9"/>
      <c r="F1477" s="7"/>
      <c r="G1477" s="7"/>
      <c r="H1477" s="7"/>
      <c r="I1477" s="7"/>
      <c r="J1477" s="9"/>
      <c r="K1477" s="13"/>
      <c r="L1477" s="7"/>
      <c r="M1477" s="7"/>
    </row>
    <row r="1478" spans="1:13">
      <c r="A1478" s="12"/>
      <c r="B1478" s="9"/>
      <c r="C1478" s="7"/>
      <c r="D1478" s="7"/>
      <c r="E1478" s="9"/>
      <c r="F1478" s="7"/>
      <c r="G1478" s="7"/>
      <c r="H1478" s="7"/>
      <c r="I1478" s="7"/>
      <c r="J1478" s="9"/>
      <c r="K1478" s="13"/>
      <c r="L1478" s="7"/>
      <c r="M1478" s="7"/>
    </row>
    <row r="1479" spans="1:13">
      <c r="A1479" s="12"/>
      <c r="B1479" s="9"/>
      <c r="C1479" s="7"/>
      <c r="D1479" s="7"/>
      <c r="E1479" s="9"/>
      <c r="F1479" s="7"/>
      <c r="G1479" s="7"/>
      <c r="H1479" s="7"/>
      <c r="I1479" s="7"/>
      <c r="J1479" s="9"/>
      <c r="K1479" s="13"/>
      <c r="L1479" s="7"/>
      <c r="M1479" s="7"/>
    </row>
    <row r="1480" spans="1:13">
      <c r="A1480" s="12"/>
      <c r="B1480" s="9"/>
      <c r="C1480" s="7"/>
      <c r="D1480" s="7"/>
      <c r="E1480" s="9"/>
      <c r="F1480" s="7"/>
      <c r="G1480" s="7"/>
      <c r="H1480" s="7"/>
      <c r="I1480" s="7"/>
      <c r="J1480" s="9"/>
      <c r="K1480" s="13"/>
      <c r="L1480" s="7"/>
      <c r="M1480" s="7"/>
    </row>
    <row r="1481" spans="1:13">
      <c r="A1481" s="12"/>
      <c r="B1481" s="9"/>
      <c r="C1481" s="7"/>
      <c r="D1481" s="7"/>
      <c r="E1481" s="9"/>
      <c r="F1481" s="7"/>
      <c r="G1481" s="7"/>
      <c r="H1481" s="7"/>
      <c r="I1481" s="7"/>
      <c r="J1481" s="9"/>
      <c r="K1481" s="13"/>
      <c r="L1481" s="7"/>
      <c r="M1481" s="7"/>
    </row>
    <row r="1482" spans="1:13">
      <c r="A1482" s="12"/>
      <c r="B1482" s="9"/>
      <c r="C1482" s="7"/>
      <c r="D1482" s="7"/>
      <c r="E1482" s="9"/>
      <c r="F1482" s="7"/>
      <c r="G1482" s="7"/>
      <c r="H1482" s="7"/>
      <c r="I1482" s="7"/>
      <c r="J1482" s="9"/>
      <c r="K1482" s="13"/>
      <c r="L1482" s="7"/>
      <c r="M1482" s="7"/>
    </row>
    <row r="1483" spans="1:13">
      <c r="A1483" s="12"/>
      <c r="B1483" s="9"/>
      <c r="C1483" s="7"/>
      <c r="D1483" s="7"/>
      <c r="E1483" s="9"/>
      <c r="F1483" s="7"/>
      <c r="G1483" s="7"/>
      <c r="H1483" s="7"/>
      <c r="I1483" s="7"/>
      <c r="J1483" s="9"/>
      <c r="K1483" s="13"/>
      <c r="L1483" s="7"/>
      <c r="M1483" s="7"/>
    </row>
    <row r="1484" spans="1:13">
      <c r="A1484" s="12"/>
      <c r="B1484" s="9"/>
      <c r="C1484" s="7"/>
      <c r="D1484" s="7"/>
      <c r="E1484" s="9"/>
      <c r="F1484" s="7"/>
      <c r="G1484" s="7"/>
      <c r="H1484" s="7"/>
      <c r="I1484" s="7"/>
      <c r="J1484" s="9"/>
      <c r="K1484" s="13"/>
      <c r="L1484" s="7"/>
      <c r="M1484" s="7"/>
    </row>
    <row r="1485" spans="1:13">
      <c r="A1485" s="12"/>
      <c r="B1485" s="9"/>
      <c r="C1485" s="7"/>
      <c r="D1485" s="7"/>
      <c r="E1485" s="9"/>
      <c r="F1485" s="7"/>
      <c r="G1485" s="7"/>
      <c r="H1485" s="7"/>
      <c r="I1485" s="7"/>
      <c r="J1485" s="9"/>
      <c r="K1485" s="13"/>
      <c r="L1485" s="7"/>
      <c r="M1485" s="7"/>
    </row>
    <row r="1486" spans="1:13">
      <c r="A1486" s="12"/>
      <c r="B1486" s="9"/>
      <c r="C1486" s="7"/>
      <c r="D1486" s="7"/>
      <c r="E1486" s="9"/>
      <c r="F1486" s="7"/>
      <c r="G1486" s="7"/>
      <c r="H1486" s="7"/>
      <c r="I1486" s="7"/>
      <c r="J1486" s="9"/>
      <c r="K1486" s="13"/>
      <c r="L1486" s="7"/>
      <c r="M1486" s="7"/>
    </row>
    <row r="1487" spans="1:13">
      <c r="A1487" s="12"/>
      <c r="B1487" s="9"/>
      <c r="C1487" s="7"/>
      <c r="D1487" s="7"/>
      <c r="E1487" s="9"/>
      <c r="F1487" s="7"/>
      <c r="G1487" s="7"/>
      <c r="H1487" s="7"/>
      <c r="I1487" s="7"/>
      <c r="J1487" s="9"/>
      <c r="K1487" s="13"/>
      <c r="L1487" s="7"/>
      <c r="M1487" s="7"/>
    </row>
    <row r="1488" spans="1:13">
      <c r="A1488" s="12"/>
      <c r="B1488" s="9"/>
      <c r="C1488" s="7"/>
      <c r="D1488" s="7"/>
      <c r="E1488" s="9"/>
      <c r="F1488" s="7"/>
      <c r="G1488" s="7"/>
      <c r="H1488" s="7"/>
      <c r="I1488" s="7"/>
      <c r="J1488" s="9"/>
      <c r="K1488" s="13"/>
      <c r="L1488" s="7"/>
      <c r="M1488" s="7"/>
    </row>
    <row r="1489" spans="1:13">
      <c r="A1489" s="12"/>
      <c r="B1489" s="9"/>
      <c r="C1489" s="7"/>
      <c r="D1489" s="7"/>
      <c r="E1489" s="9"/>
      <c r="F1489" s="7"/>
      <c r="G1489" s="7"/>
      <c r="H1489" s="7"/>
      <c r="I1489" s="7"/>
      <c r="J1489" s="9"/>
      <c r="K1489" s="13"/>
      <c r="L1489" s="7"/>
      <c r="M1489" s="7"/>
    </row>
    <row r="1490" spans="1:13">
      <c r="A1490" s="12"/>
      <c r="B1490" s="9"/>
      <c r="C1490" s="7"/>
      <c r="D1490" s="7"/>
      <c r="E1490" s="9"/>
      <c r="F1490" s="7"/>
      <c r="G1490" s="7"/>
      <c r="H1490" s="7"/>
      <c r="I1490" s="7"/>
      <c r="J1490" s="9"/>
      <c r="K1490" s="13"/>
      <c r="L1490" s="7"/>
      <c r="M1490" s="7"/>
    </row>
    <row r="1491" spans="1:13">
      <c r="A1491" s="12"/>
      <c r="B1491" s="9"/>
      <c r="C1491" s="7"/>
      <c r="D1491" s="7"/>
      <c r="E1491" s="9"/>
      <c r="F1491" s="7"/>
      <c r="G1491" s="7"/>
      <c r="H1491" s="7"/>
      <c r="I1491" s="7"/>
      <c r="J1491" s="9"/>
      <c r="K1491" s="13"/>
      <c r="L1491" s="7"/>
      <c r="M1491" s="7"/>
    </row>
    <row r="1492" spans="1:13">
      <c r="A1492" s="12"/>
      <c r="B1492" s="9"/>
      <c r="C1492" s="7"/>
      <c r="D1492" s="7"/>
      <c r="E1492" s="9"/>
      <c r="F1492" s="7"/>
      <c r="G1492" s="7"/>
      <c r="H1492" s="7"/>
      <c r="I1492" s="7"/>
      <c r="J1492" s="9"/>
      <c r="K1492" s="13"/>
      <c r="L1492" s="7"/>
      <c r="M1492" s="7"/>
    </row>
    <row r="1493" spans="1:13">
      <c r="A1493" s="12"/>
      <c r="B1493" s="9"/>
      <c r="C1493" s="7"/>
      <c r="D1493" s="7"/>
      <c r="E1493" s="9"/>
      <c r="F1493" s="7"/>
      <c r="G1493" s="7"/>
      <c r="H1493" s="7"/>
      <c r="I1493" s="7"/>
      <c r="J1493" s="9"/>
      <c r="K1493" s="13"/>
      <c r="L1493" s="7"/>
      <c r="M1493" s="7"/>
    </row>
    <row r="1494" spans="1:13">
      <c r="A1494" s="12"/>
      <c r="B1494" s="9"/>
      <c r="C1494" s="7"/>
      <c r="D1494" s="7"/>
      <c r="E1494" s="9"/>
      <c r="F1494" s="7"/>
      <c r="G1494" s="7"/>
      <c r="H1494" s="7"/>
      <c r="I1494" s="7"/>
      <c r="J1494" s="9"/>
      <c r="K1494" s="13"/>
      <c r="L1494" s="7"/>
      <c r="M1494" s="7"/>
    </row>
    <row r="1495" spans="1:13">
      <c r="A1495" s="12"/>
      <c r="B1495" s="9"/>
      <c r="C1495" s="7"/>
      <c r="D1495" s="7"/>
      <c r="E1495" s="9"/>
      <c r="F1495" s="7"/>
      <c r="G1495" s="7"/>
      <c r="H1495" s="7"/>
      <c r="I1495" s="7"/>
      <c r="J1495" s="9"/>
      <c r="K1495" s="13"/>
      <c r="L1495" s="7"/>
      <c r="M1495" s="7"/>
    </row>
    <row r="1496" spans="1:13">
      <c r="A1496" s="12"/>
      <c r="B1496" s="9"/>
      <c r="C1496" s="7"/>
      <c r="D1496" s="7"/>
      <c r="E1496" s="9"/>
      <c r="F1496" s="7"/>
      <c r="G1496" s="7"/>
      <c r="H1496" s="7"/>
      <c r="I1496" s="7"/>
      <c r="J1496" s="9"/>
      <c r="K1496" s="13"/>
      <c r="L1496" s="7"/>
      <c r="M1496" s="7"/>
    </row>
    <row r="1497" spans="1:13">
      <c r="A1497" s="12"/>
      <c r="B1497" s="9"/>
      <c r="C1497" s="7"/>
      <c r="D1497" s="7"/>
      <c r="E1497" s="9"/>
      <c r="F1497" s="7"/>
      <c r="G1497" s="7"/>
      <c r="H1497" s="7"/>
      <c r="I1497" s="7"/>
      <c r="J1497" s="9"/>
      <c r="K1497" s="13"/>
      <c r="L1497" s="7"/>
      <c r="M1497" s="7"/>
    </row>
    <row r="1498" spans="1:13">
      <c r="A1498" s="12"/>
      <c r="B1498" s="9"/>
      <c r="C1498" s="7"/>
      <c r="D1498" s="7"/>
      <c r="E1498" s="9"/>
      <c r="F1498" s="7"/>
      <c r="G1498" s="7"/>
      <c r="H1498" s="7"/>
      <c r="I1498" s="7"/>
      <c r="J1498" s="9"/>
      <c r="K1498" s="13"/>
      <c r="L1498" s="7"/>
      <c r="M1498" s="7"/>
    </row>
    <row r="1499" spans="1:13">
      <c r="A1499" s="12"/>
      <c r="B1499" s="9"/>
      <c r="C1499" s="7"/>
      <c r="D1499" s="7"/>
      <c r="E1499" s="9"/>
      <c r="F1499" s="7"/>
      <c r="G1499" s="7"/>
      <c r="H1499" s="7"/>
      <c r="I1499" s="7"/>
      <c r="J1499" s="9"/>
      <c r="K1499" s="13"/>
      <c r="L1499" s="7"/>
      <c r="M1499" s="7"/>
    </row>
    <row r="1500" spans="1:13">
      <c r="A1500" s="12"/>
      <c r="B1500" s="9"/>
      <c r="C1500" s="7"/>
      <c r="D1500" s="7"/>
      <c r="E1500" s="9"/>
      <c r="F1500" s="7"/>
      <c r="G1500" s="7"/>
      <c r="H1500" s="7"/>
      <c r="I1500" s="7"/>
      <c r="J1500" s="9"/>
      <c r="K1500" s="13"/>
      <c r="L1500" s="7"/>
      <c r="M1500" s="7"/>
    </row>
    <row r="1501" spans="1:13">
      <c r="A1501" s="12"/>
      <c r="B1501" s="9"/>
      <c r="C1501" s="7"/>
      <c r="D1501" s="7"/>
      <c r="E1501" s="9"/>
      <c r="F1501" s="7"/>
      <c r="G1501" s="7"/>
      <c r="H1501" s="7"/>
      <c r="I1501" s="7"/>
      <c r="J1501" s="9"/>
      <c r="K1501" s="13"/>
      <c r="L1501" s="7"/>
      <c r="M1501" s="7"/>
    </row>
    <row r="1502" spans="1:13">
      <c r="A1502" s="12"/>
      <c r="B1502" s="9"/>
      <c r="C1502" s="7"/>
      <c r="D1502" s="7"/>
      <c r="E1502" s="9"/>
      <c r="F1502" s="7"/>
      <c r="G1502" s="7"/>
      <c r="H1502" s="7"/>
      <c r="I1502" s="7"/>
      <c r="J1502" s="9"/>
      <c r="K1502" s="13"/>
      <c r="L1502" s="7"/>
      <c r="M1502" s="7"/>
    </row>
    <row r="1503" spans="1:13">
      <c r="A1503" s="12"/>
      <c r="B1503" s="9"/>
      <c r="C1503" s="7"/>
      <c r="D1503" s="7"/>
      <c r="E1503" s="9"/>
      <c r="F1503" s="7"/>
      <c r="G1503" s="7"/>
      <c r="H1503" s="7"/>
      <c r="I1503" s="7"/>
      <c r="J1503" s="9"/>
      <c r="K1503" s="13"/>
      <c r="L1503" s="7"/>
      <c r="M1503" s="7"/>
    </row>
    <row r="1504" spans="1:13">
      <c r="A1504" s="12"/>
      <c r="B1504" s="9"/>
      <c r="C1504" s="7"/>
      <c r="D1504" s="7"/>
      <c r="E1504" s="9"/>
      <c r="F1504" s="7"/>
      <c r="G1504" s="7"/>
      <c r="H1504" s="7"/>
      <c r="I1504" s="7"/>
      <c r="J1504" s="9"/>
      <c r="K1504" s="13"/>
      <c r="L1504" s="7"/>
      <c r="M1504" s="7"/>
    </row>
    <row r="1505" spans="1:13">
      <c r="A1505" s="12"/>
      <c r="B1505" s="9"/>
      <c r="C1505" s="7"/>
      <c r="D1505" s="7"/>
      <c r="E1505" s="9"/>
      <c r="F1505" s="7"/>
      <c r="G1505" s="7"/>
      <c r="H1505" s="7"/>
      <c r="I1505" s="7"/>
      <c r="J1505" s="9"/>
      <c r="K1505" s="13"/>
      <c r="L1505" s="7"/>
      <c r="M1505" s="7"/>
    </row>
    <row r="1506" spans="1:13">
      <c r="A1506" s="12"/>
      <c r="B1506" s="9"/>
      <c r="C1506" s="7"/>
      <c r="D1506" s="7"/>
      <c r="E1506" s="9"/>
      <c r="F1506" s="7"/>
      <c r="G1506" s="7"/>
      <c r="H1506" s="7"/>
      <c r="I1506" s="7"/>
      <c r="J1506" s="9"/>
      <c r="K1506" s="13"/>
      <c r="L1506" s="7"/>
      <c r="M1506" s="7"/>
    </row>
    <row r="1507" spans="1:13">
      <c r="A1507" s="12"/>
      <c r="B1507" s="9"/>
      <c r="C1507" s="7"/>
      <c r="D1507" s="7"/>
      <c r="E1507" s="9"/>
      <c r="F1507" s="7"/>
      <c r="G1507" s="7"/>
      <c r="H1507" s="7"/>
      <c r="I1507" s="7"/>
      <c r="J1507" s="9"/>
      <c r="K1507" s="13"/>
      <c r="L1507" s="7"/>
      <c r="M1507" s="7"/>
    </row>
    <row r="1508" spans="1:13">
      <c r="A1508" s="12"/>
      <c r="B1508" s="9"/>
      <c r="C1508" s="7"/>
      <c r="D1508" s="7"/>
      <c r="E1508" s="9"/>
      <c r="F1508" s="7"/>
      <c r="G1508" s="7"/>
      <c r="H1508" s="7"/>
      <c r="I1508" s="7"/>
      <c r="J1508" s="9"/>
      <c r="K1508" s="13"/>
      <c r="L1508" s="7"/>
      <c r="M1508" s="7"/>
    </row>
    <row r="1509" spans="1:13">
      <c r="A1509" s="12"/>
      <c r="B1509" s="9"/>
      <c r="C1509" s="7"/>
      <c r="D1509" s="7"/>
      <c r="E1509" s="9"/>
      <c r="F1509" s="7"/>
      <c r="G1509" s="7"/>
      <c r="H1509" s="7"/>
      <c r="I1509" s="7"/>
      <c r="J1509" s="9"/>
      <c r="K1509" s="13"/>
      <c r="L1509" s="7"/>
      <c r="M1509" s="7"/>
    </row>
    <row r="1510" spans="1:13">
      <c r="A1510" s="12"/>
      <c r="B1510" s="9"/>
      <c r="C1510" s="7"/>
      <c r="D1510" s="7"/>
      <c r="E1510" s="9"/>
      <c r="F1510" s="7"/>
      <c r="G1510" s="7"/>
      <c r="H1510" s="7"/>
      <c r="I1510" s="7"/>
      <c r="J1510" s="9"/>
      <c r="K1510" s="13"/>
      <c r="L1510" s="7"/>
      <c r="M1510" s="7"/>
    </row>
    <row r="1511" spans="1:13">
      <c r="A1511" s="12"/>
      <c r="B1511" s="9"/>
      <c r="C1511" s="7"/>
      <c r="D1511" s="7"/>
      <c r="E1511" s="9"/>
      <c r="F1511" s="7"/>
      <c r="G1511" s="7"/>
      <c r="H1511" s="7"/>
      <c r="I1511" s="7"/>
      <c r="J1511" s="9"/>
      <c r="K1511" s="13"/>
      <c r="L1511" s="7"/>
      <c r="M1511" s="7"/>
    </row>
    <row r="1512" spans="1:13">
      <c r="A1512" s="12"/>
      <c r="B1512" s="9"/>
      <c r="C1512" s="7"/>
      <c r="D1512" s="7"/>
      <c r="E1512" s="9"/>
      <c r="F1512" s="7"/>
      <c r="G1512" s="7"/>
      <c r="H1512" s="7"/>
      <c r="I1512" s="7"/>
      <c r="J1512" s="9"/>
      <c r="K1512" s="13"/>
      <c r="L1512" s="7"/>
      <c r="M1512" s="7"/>
    </row>
    <row r="1513" spans="1:13">
      <c r="A1513" s="12"/>
      <c r="B1513" s="9"/>
      <c r="C1513" s="7"/>
      <c r="D1513" s="7"/>
      <c r="E1513" s="9"/>
      <c r="F1513" s="7"/>
      <c r="G1513" s="7"/>
      <c r="H1513" s="7"/>
      <c r="I1513" s="7"/>
      <c r="J1513" s="9"/>
      <c r="K1513" s="13"/>
      <c r="L1513" s="7"/>
      <c r="M1513" s="7"/>
    </row>
    <row r="1514" spans="1:13">
      <c r="A1514" s="12"/>
      <c r="B1514" s="9"/>
      <c r="C1514" s="7"/>
      <c r="D1514" s="7"/>
      <c r="E1514" s="9"/>
      <c r="F1514" s="7"/>
      <c r="G1514" s="7"/>
      <c r="H1514" s="7"/>
      <c r="I1514" s="7"/>
      <c r="J1514" s="9"/>
      <c r="K1514" s="13"/>
      <c r="L1514" s="7"/>
      <c r="M1514" s="7"/>
    </row>
    <row r="1515" spans="1:13">
      <c r="A1515" s="12"/>
      <c r="B1515" s="9"/>
      <c r="C1515" s="7"/>
      <c r="D1515" s="7"/>
      <c r="E1515" s="9"/>
      <c r="F1515" s="7"/>
      <c r="G1515" s="7"/>
      <c r="H1515" s="7"/>
      <c r="I1515" s="7"/>
      <c r="J1515" s="9"/>
      <c r="K1515" s="13"/>
      <c r="L1515" s="7"/>
      <c r="M1515" s="7"/>
    </row>
    <row r="1516" spans="1:13">
      <c r="A1516" s="12"/>
      <c r="B1516" s="9"/>
      <c r="C1516" s="7"/>
      <c r="D1516" s="7"/>
      <c r="E1516" s="9"/>
      <c r="F1516" s="7"/>
      <c r="G1516" s="7"/>
      <c r="H1516" s="7"/>
      <c r="I1516" s="7"/>
      <c r="J1516" s="9"/>
      <c r="K1516" s="13"/>
      <c r="L1516" s="7"/>
      <c r="M1516" s="7"/>
    </row>
    <row r="1517" spans="1:13">
      <c r="A1517" s="12"/>
      <c r="B1517" s="9"/>
      <c r="C1517" s="7"/>
      <c r="D1517" s="7"/>
      <c r="E1517" s="9"/>
      <c r="F1517" s="7"/>
      <c r="G1517" s="7"/>
      <c r="H1517" s="7"/>
      <c r="I1517" s="7"/>
      <c r="J1517" s="9"/>
      <c r="K1517" s="13"/>
      <c r="L1517" s="7"/>
      <c r="M1517" s="7"/>
    </row>
    <row r="1518" spans="1:13">
      <c r="A1518" s="12"/>
      <c r="B1518" s="9"/>
      <c r="C1518" s="7"/>
      <c r="D1518" s="7"/>
      <c r="E1518" s="9"/>
      <c r="F1518" s="7"/>
      <c r="G1518" s="7"/>
      <c r="H1518" s="7"/>
      <c r="I1518" s="7"/>
      <c r="J1518" s="9"/>
      <c r="K1518" s="13"/>
      <c r="L1518" s="7"/>
      <c r="M1518" s="7"/>
    </row>
    <row r="1519" spans="1:13">
      <c r="A1519" s="12"/>
      <c r="B1519" s="9"/>
      <c r="C1519" s="7"/>
      <c r="D1519" s="7"/>
      <c r="E1519" s="9"/>
      <c r="F1519" s="7"/>
      <c r="G1519" s="7"/>
      <c r="H1519" s="7"/>
      <c r="I1519" s="7"/>
      <c r="J1519" s="9"/>
      <c r="K1519" s="13"/>
      <c r="L1519" s="7"/>
      <c r="M1519" s="7"/>
    </row>
    <row r="1520" spans="1:13">
      <c r="A1520" s="12"/>
      <c r="B1520" s="9"/>
      <c r="C1520" s="7"/>
      <c r="D1520" s="7"/>
      <c r="E1520" s="9"/>
      <c r="F1520" s="7"/>
      <c r="G1520" s="7"/>
      <c r="H1520" s="7"/>
      <c r="I1520" s="7"/>
      <c r="J1520" s="9"/>
      <c r="K1520" s="13"/>
      <c r="L1520" s="7"/>
      <c r="M1520" s="7"/>
    </row>
    <row r="1521" spans="1:13">
      <c r="A1521" s="12"/>
      <c r="B1521" s="9"/>
      <c r="C1521" s="7"/>
      <c r="D1521" s="7"/>
      <c r="E1521" s="9"/>
      <c r="F1521" s="7"/>
      <c r="G1521" s="7"/>
      <c r="H1521" s="7"/>
      <c r="I1521" s="7"/>
      <c r="J1521" s="9"/>
      <c r="K1521" s="13"/>
      <c r="L1521" s="7"/>
      <c r="M1521" s="7"/>
    </row>
    <row r="1522" spans="1:13">
      <c r="A1522" s="12"/>
      <c r="B1522" s="9"/>
      <c r="C1522" s="7"/>
      <c r="D1522" s="7"/>
      <c r="E1522" s="9"/>
      <c r="F1522" s="7"/>
      <c r="G1522" s="7"/>
      <c r="H1522" s="7"/>
      <c r="I1522" s="7"/>
      <c r="J1522" s="9"/>
      <c r="K1522" s="13"/>
      <c r="L1522" s="7"/>
      <c r="M1522" s="7"/>
    </row>
    <row r="1523" spans="1:13">
      <c r="A1523" s="12"/>
      <c r="B1523" s="9"/>
      <c r="C1523" s="7"/>
      <c r="D1523" s="7"/>
      <c r="E1523" s="9"/>
      <c r="F1523" s="7"/>
      <c r="G1523" s="7"/>
      <c r="H1523" s="7"/>
      <c r="I1523" s="7"/>
      <c r="J1523" s="9"/>
      <c r="K1523" s="13"/>
      <c r="L1523" s="7"/>
      <c r="M1523" s="7"/>
    </row>
    <row r="1524" spans="1:13">
      <c r="A1524" s="12"/>
      <c r="B1524" s="9"/>
      <c r="C1524" s="7"/>
      <c r="D1524" s="7"/>
      <c r="E1524" s="9"/>
      <c r="F1524" s="7"/>
      <c r="G1524" s="7"/>
      <c r="H1524" s="7"/>
      <c r="I1524" s="7"/>
      <c r="J1524" s="9"/>
      <c r="K1524" s="13"/>
      <c r="L1524" s="7"/>
      <c r="M1524" s="7"/>
    </row>
    <row r="1525" spans="1:13">
      <c r="A1525" s="12"/>
      <c r="B1525" s="9"/>
      <c r="C1525" s="7"/>
      <c r="D1525" s="7"/>
      <c r="E1525" s="9"/>
      <c r="F1525" s="7"/>
      <c r="G1525" s="7"/>
      <c r="H1525" s="7"/>
      <c r="I1525" s="7"/>
      <c r="J1525" s="9"/>
      <c r="K1525" s="13"/>
      <c r="L1525" s="7"/>
      <c r="M1525" s="7"/>
    </row>
    <row r="1526" spans="1:13">
      <c r="A1526" s="12"/>
      <c r="B1526" s="9"/>
      <c r="C1526" s="7"/>
      <c r="D1526" s="7"/>
      <c r="E1526" s="9"/>
      <c r="F1526" s="7"/>
      <c r="G1526" s="7"/>
      <c r="H1526" s="7"/>
      <c r="I1526" s="7"/>
      <c r="J1526" s="9"/>
      <c r="K1526" s="13"/>
      <c r="L1526" s="7"/>
      <c r="M1526" s="7"/>
    </row>
    <row r="1527" spans="1:13">
      <c r="A1527" s="12"/>
      <c r="B1527" s="9"/>
      <c r="C1527" s="7"/>
      <c r="D1527" s="7"/>
      <c r="E1527" s="9"/>
      <c r="F1527" s="7"/>
      <c r="G1527" s="7"/>
      <c r="H1527" s="7"/>
      <c r="I1527" s="7"/>
      <c r="J1527" s="9"/>
      <c r="K1527" s="13"/>
      <c r="L1527" s="7"/>
      <c r="M1527" s="7"/>
    </row>
    <row r="1528" spans="1:13">
      <c r="A1528" s="12"/>
      <c r="B1528" s="9"/>
      <c r="C1528" s="7"/>
      <c r="D1528" s="7"/>
      <c r="E1528" s="9"/>
      <c r="F1528" s="7"/>
      <c r="G1528" s="7"/>
      <c r="H1528" s="7"/>
      <c r="I1528" s="7"/>
      <c r="J1528" s="9"/>
      <c r="K1528" s="13"/>
      <c r="L1528" s="7"/>
      <c r="M1528" s="7"/>
    </row>
    <row r="1529" spans="1:13">
      <c r="A1529" s="12"/>
      <c r="B1529" s="9"/>
      <c r="C1529" s="7"/>
      <c r="D1529" s="7"/>
      <c r="E1529" s="9"/>
      <c r="F1529" s="7"/>
      <c r="G1529" s="7"/>
      <c r="H1529" s="7"/>
      <c r="I1529" s="7"/>
      <c r="J1529" s="9"/>
      <c r="K1529" s="13"/>
      <c r="L1529" s="7"/>
      <c r="M1529" s="7"/>
    </row>
    <row r="1530" spans="1:13">
      <c r="A1530" s="12"/>
      <c r="B1530" s="9"/>
      <c r="C1530" s="7"/>
      <c r="D1530" s="7"/>
      <c r="E1530" s="9"/>
      <c r="F1530" s="7"/>
      <c r="G1530" s="7"/>
      <c r="H1530" s="7"/>
      <c r="I1530" s="7"/>
      <c r="J1530" s="9"/>
      <c r="K1530" s="13"/>
      <c r="L1530" s="7"/>
      <c r="M1530" s="7"/>
    </row>
    <row r="1531" spans="1:13">
      <c r="A1531" s="12"/>
      <c r="B1531" s="9"/>
      <c r="C1531" s="7"/>
      <c r="D1531" s="7"/>
      <c r="E1531" s="9"/>
      <c r="F1531" s="7"/>
      <c r="G1531" s="7"/>
      <c r="H1531" s="7"/>
      <c r="I1531" s="7"/>
      <c r="J1531" s="9"/>
      <c r="K1531" s="13"/>
      <c r="L1531" s="7"/>
      <c r="M1531" s="7"/>
    </row>
    <row r="1532" spans="1:13">
      <c r="A1532" s="12"/>
      <c r="B1532" s="9"/>
      <c r="C1532" s="7"/>
      <c r="D1532" s="7"/>
      <c r="E1532" s="9"/>
      <c r="F1532" s="7"/>
      <c r="G1532" s="7"/>
      <c r="H1532" s="7"/>
      <c r="I1532" s="7"/>
      <c r="J1532" s="9"/>
      <c r="K1532" s="13"/>
      <c r="L1532" s="7"/>
      <c r="M1532" s="7"/>
    </row>
    <row r="1533" spans="1:13">
      <c r="A1533" s="12"/>
      <c r="B1533" s="9"/>
      <c r="C1533" s="7"/>
      <c r="D1533" s="7"/>
      <c r="E1533" s="9"/>
      <c r="F1533" s="7"/>
      <c r="G1533" s="7"/>
      <c r="H1533" s="7"/>
      <c r="I1533" s="7"/>
      <c r="J1533" s="9"/>
      <c r="K1533" s="13"/>
      <c r="L1533" s="7"/>
      <c r="M1533" s="7"/>
    </row>
    <row r="1534" spans="1:13">
      <c r="A1534" s="12"/>
      <c r="B1534" s="9"/>
      <c r="C1534" s="7"/>
      <c r="D1534" s="7"/>
      <c r="E1534" s="9"/>
      <c r="F1534" s="7"/>
      <c r="G1534" s="7"/>
      <c r="H1534" s="7"/>
      <c r="I1534" s="7"/>
      <c r="J1534" s="9"/>
      <c r="K1534" s="13"/>
      <c r="L1534" s="7"/>
      <c r="M1534" s="7"/>
    </row>
    <row r="1535" spans="1:13">
      <c r="A1535" s="12"/>
      <c r="B1535" s="9"/>
      <c r="C1535" s="7"/>
      <c r="D1535" s="7"/>
      <c r="E1535" s="9"/>
      <c r="F1535" s="7"/>
      <c r="G1535" s="7"/>
      <c r="H1535" s="7"/>
      <c r="I1535" s="7"/>
      <c r="J1535" s="9"/>
      <c r="K1535" s="13"/>
      <c r="L1535" s="7"/>
      <c r="M1535" s="7"/>
    </row>
    <row r="1536" spans="1:13">
      <c r="A1536" s="12"/>
      <c r="B1536" s="9"/>
      <c r="C1536" s="7"/>
      <c r="D1536" s="7"/>
      <c r="E1536" s="9"/>
      <c r="F1536" s="7"/>
      <c r="G1536" s="7"/>
      <c r="H1536" s="7"/>
      <c r="I1536" s="7"/>
      <c r="J1536" s="9"/>
      <c r="K1536" s="13"/>
      <c r="L1536" s="7"/>
      <c r="M1536" s="7"/>
    </row>
    <row r="1537" spans="1:13">
      <c r="A1537" s="12"/>
      <c r="B1537" s="9"/>
      <c r="C1537" s="7"/>
      <c r="D1537" s="7"/>
      <c r="E1537" s="9"/>
      <c r="F1537" s="7"/>
      <c r="G1537" s="7"/>
      <c r="H1537" s="7"/>
      <c r="I1537" s="7"/>
      <c r="J1537" s="9"/>
      <c r="K1537" s="13"/>
      <c r="L1537" s="7"/>
      <c r="M1537" s="7"/>
    </row>
    <row r="1538" spans="1:13">
      <c r="A1538" s="12"/>
      <c r="B1538" s="9"/>
      <c r="C1538" s="7"/>
      <c r="D1538" s="7"/>
      <c r="E1538" s="9"/>
      <c r="F1538" s="7"/>
      <c r="G1538" s="7"/>
      <c r="H1538" s="7"/>
      <c r="I1538" s="7"/>
      <c r="J1538" s="9"/>
      <c r="K1538" s="13"/>
      <c r="L1538" s="7"/>
      <c r="M1538" s="7"/>
    </row>
    <row r="1539" spans="1:13">
      <c r="A1539" s="12"/>
      <c r="B1539" s="9"/>
      <c r="C1539" s="7"/>
      <c r="D1539" s="7"/>
      <c r="E1539" s="9"/>
      <c r="F1539" s="7"/>
      <c r="G1539" s="7"/>
      <c r="H1539" s="7"/>
      <c r="I1539" s="7"/>
      <c r="J1539" s="9"/>
      <c r="K1539" s="13"/>
      <c r="L1539" s="7"/>
      <c r="M1539" s="7"/>
    </row>
    <row r="1540" spans="1:13">
      <c r="A1540" s="12"/>
      <c r="B1540" s="9"/>
      <c r="C1540" s="7"/>
      <c r="D1540" s="7"/>
      <c r="E1540" s="9"/>
      <c r="F1540" s="7"/>
      <c r="G1540" s="7"/>
      <c r="H1540" s="7"/>
      <c r="I1540" s="7"/>
      <c r="J1540" s="9"/>
      <c r="K1540" s="13"/>
      <c r="L1540" s="7"/>
      <c r="M1540" s="7"/>
    </row>
    <row r="1541" spans="1:13">
      <c r="A1541" s="12"/>
      <c r="B1541" s="9"/>
      <c r="C1541" s="7"/>
      <c r="D1541" s="7"/>
      <c r="E1541" s="9"/>
      <c r="F1541" s="7"/>
      <c r="G1541" s="7"/>
      <c r="H1541" s="7"/>
      <c r="I1541" s="7"/>
      <c r="J1541" s="9"/>
      <c r="K1541" s="13"/>
      <c r="L1541" s="7"/>
      <c r="M1541" s="7"/>
    </row>
    <row r="1542" spans="1:13">
      <c r="A1542" s="12"/>
      <c r="B1542" s="9"/>
      <c r="C1542" s="7"/>
      <c r="D1542" s="7"/>
      <c r="E1542" s="9"/>
      <c r="F1542" s="7"/>
      <c r="G1542" s="7"/>
      <c r="H1542" s="7"/>
      <c r="I1542" s="7"/>
      <c r="J1542" s="9"/>
      <c r="K1542" s="13"/>
      <c r="L1542" s="7"/>
      <c r="M1542" s="7"/>
    </row>
    <row r="1543" spans="1:13">
      <c r="A1543" s="12"/>
      <c r="B1543" s="9"/>
      <c r="C1543" s="7"/>
      <c r="D1543" s="7"/>
      <c r="E1543" s="9"/>
      <c r="F1543" s="7"/>
      <c r="G1543" s="7"/>
      <c r="H1543" s="7"/>
      <c r="I1543" s="7"/>
      <c r="J1543" s="9"/>
      <c r="K1543" s="13"/>
      <c r="L1543" s="7"/>
      <c r="M1543" s="7"/>
    </row>
    <row r="1544" spans="1:13">
      <c r="A1544" s="12"/>
      <c r="B1544" s="9"/>
      <c r="C1544" s="7"/>
      <c r="D1544" s="7"/>
      <c r="E1544" s="9"/>
      <c r="F1544" s="7"/>
      <c r="G1544" s="7"/>
      <c r="H1544" s="7"/>
      <c r="I1544" s="7"/>
      <c r="J1544" s="9"/>
      <c r="K1544" s="13"/>
      <c r="L1544" s="7"/>
      <c r="M1544" s="7"/>
    </row>
    <row r="1545" spans="1:13">
      <c r="A1545" s="12"/>
      <c r="B1545" s="9"/>
      <c r="C1545" s="7"/>
      <c r="D1545" s="7"/>
      <c r="E1545" s="9"/>
      <c r="F1545" s="7"/>
      <c r="G1545" s="7"/>
      <c r="H1545" s="7"/>
      <c r="I1545" s="7"/>
      <c r="J1545" s="9"/>
      <c r="K1545" s="13"/>
      <c r="L1545" s="7"/>
      <c r="M1545" s="7"/>
    </row>
    <row r="1546" spans="1:13">
      <c r="A1546" s="12"/>
      <c r="B1546" s="9"/>
      <c r="C1546" s="7"/>
      <c r="D1546" s="7"/>
      <c r="E1546" s="9"/>
      <c r="F1546" s="7"/>
      <c r="G1546" s="7"/>
      <c r="H1546" s="7"/>
      <c r="I1546" s="7"/>
      <c r="J1546" s="9"/>
      <c r="K1546" s="13"/>
      <c r="L1546" s="7"/>
      <c r="M1546" s="7"/>
    </row>
    <row r="1547" spans="1:13">
      <c r="A1547" s="12"/>
      <c r="B1547" s="9"/>
      <c r="C1547" s="7"/>
      <c r="D1547" s="7"/>
      <c r="E1547" s="9"/>
      <c r="F1547" s="7"/>
      <c r="G1547" s="7"/>
      <c r="H1547" s="7"/>
      <c r="I1547" s="7"/>
      <c r="J1547" s="9"/>
      <c r="K1547" s="13"/>
      <c r="L1547" s="7"/>
      <c r="M1547" s="7"/>
    </row>
    <row r="1548" spans="1:13">
      <c r="A1548" s="12"/>
      <c r="B1548" s="9"/>
      <c r="C1548" s="7"/>
      <c r="D1548" s="7"/>
      <c r="E1548" s="9"/>
      <c r="F1548" s="7"/>
      <c r="G1548" s="7"/>
      <c r="H1548" s="7"/>
      <c r="I1548" s="7"/>
      <c r="J1548" s="9"/>
      <c r="K1548" s="13"/>
      <c r="L1548" s="7"/>
      <c r="M1548" s="7"/>
    </row>
    <row r="1549" spans="1:13">
      <c r="A1549" s="12"/>
      <c r="B1549" s="9"/>
      <c r="C1549" s="7"/>
      <c r="D1549" s="7"/>
      <c r="E1549" s="9"/>
      <c r="F1549" s="7"/>
      <c r="G1549" s="7"/>
      <c r="H1549" s="7"/>
      <c r="I1549" s="7"/>
      <c r="J1549" s="9"/>
      <c r="K1549" s="13"/>
      <c r="L1549" s="7"/>
      <c r="M1549" s="7"/>
    </row>
    <row r="1550" spans="1:13">
      <c r="A1550" s="12"/>
      <c r="B1550" s="9"/>
      <c r="C1550" s="7"/>
      <c r="D1550" s="7"/>
      <c r="E1550" s="9"/>
      <c r="F1550" s="7"/>
      <c r="G1550" s="7"/>
      <c r="H1550" s="7"/>
      <c r="I1550" s="7"/>
      <c r="J1550" s="9"/>
      <c r="K1550" s="13"/>
      <c r="L1550" s="7"/>
      <c r="M1550" s="7"/>
    </row>
    <row r="1551" spans="1:13">
      <c r="A1551" s="12"/>
      <c r="B1551" s="9"/>
      <c r="C1551" s="7"/>
      <c r="D1551" s="7"/>
      <c r="E1551" s="9"/>
      <c r="F1551" s="7"/>
      <c r="G1551" s="7"/>
      <c r="H1551" s="7"/>
      <c r="I1551" s="7"/>
      <c r="J1551" s="9"/>
      <c r="K1551" s="13"/>
      <c r="L1551" s="7"/>
      <c r="M1551" s="7"/>
    </row>
    <row r="1552" spans="1:13">
      <c r="A1552" s="12"/>
      <c r="B1552" s="9"/>
      <c r="C1552" s="7"/>
      <c r="D1552" s="7"/>
      <c r="E1552" s="9"/>
      <c r="F1552" s="7"/>
      <c r="G1552" s="7"/>
      <c r="H1552" s="7"/>
      <c r="I1552" s="7"/>
      <c r="J1552" s="9"/>
      <c r="K1552" s="13"/>
      <c r="L1552" s="7"/>
      <c r="M1552" s="7"/>
    </row>
    <row r="1553" spans="1:13">
      <c r="A1553" s="12"/>
      <c r="B1553" s="9"/>
      <c r="C1553" s="7"/>
      <c r="D1553" s="7"/>
      <c r="E1553" s="9"/>
      <c r="F1553" s="7"/>
      <c r="G1553" s="7"/>
      <c r="H1553" s="7"/>
      <c r="I1553" s="7"/>
      <c r="J1553" s="9"/>
      <c r="K1553" s="13"/>
      <c r="L1553" s="7"/>
      <c r="M1553" s="7"/>
    </row>
    <row r="1554" spans="1:13">
      <c r="A1554" s="12"/>
      <c r="B1554" s="9"/>
      <c r="C1554" s="7"/>
      <c r="D1554" s="7"/>
      <c r="E1554" s="9"/>
      <c r="F1554" s="7"/>
      <c r="G1554" s="7"/>
      <c r="H1554" s="7"/>
      <c r="I1554" s="7"/>
      <c r="J1554" s="9"/>
      <c r="K1554" s="13"/>
      <c r="L1554" s="7"/>
      <c r="M1554" s="7"/>
    </row>
    <row r="1555" spans="1:13">
      <c r="A1555" s="12"/>
      <c r="B1555" s="9"/>
      <c r="C1555" s="7"/>
      <c r="D1555" s="7"/>
      <c r="E1555" s="9"/>
      <c r="F1555" s="7"/>
      <c r="G1555" s="7"/>
      <c r="H1555" s="7"/>
      <c r="I1555" s="7"/>
      <c r="J1555" s="9"/>
      <c r="K1555" s="13"/>
      <c r="L1555" s="7"/>
      <c r="M1555" s="7"/>
    </row>
    <row r="1556" spans="1:13">
      <c r="A1556" s="12"/>
      <c r="B1556" s="9"/>
      <c r="C1556" s="7"/>
      <c r="D1556" s="7"/>
      <c r="E1556" s="9"/>
      <c r="F1556" s="7"/>
      <c r="G1556" s="7"/>
      <c r="H1556" s="7"/>
      <c r="I1556" s="7"/>
      <c r="J1556" s="9"/>
      <c r="K1556" s="13"/>
      <c r="L1556" s="7"/>
      <c r="M1556" s="7"/>
    </row>
    <row r="1557" spans="1:13">
      <c r="A1557" s="12"/>
      <c r="B1557" s="9"/>
      <c r="C1557" s="7"/>
      <c r="D1557" s="7"/>
      <c r="E1557" s="9"/>
      <c r="F1557" s="7"/>
      <c r="G1557" s="7"/>
      <c r="H1557" s="7"/>
      <c r="I1557" s="7"/>
      <c r="J1557" s="9"/>
      <c r="K1557" s="13"/>
      <c r="L1557" s="7"/>
      <c r="M1557" s="7"/>
    </row>
    <row r="1558" spans="1:13">
      <c r="A1558" s="12"/>
      <c r="B1558" s="9"/>
      <c r="C1558" s="7"/>
      <c r="D1558" s="7"/>
      <c r="E1558" s="9"/>
      <c r="F1558" s="7"/>
      <c r="G1558" s="7"/>
      <c r="H1558" s="7"/>
      <c r="I1558" s="7"/>
      <c r="J1558" s="9"/>
      <c r="K1558" s="13"/>
      <c r="L1558" s="7"/>
      <c r="M1558" s="7"/>
    </row>
    <row r="1559" spans="1:13">
      <c r="A1559" s="12"/>
      <c r="B1559" s="9"/>
      <c r="C1559" s="7"/>
      <c r="D1559" s="7"/>
      <c r="E1559" s="9"/>
      <c r="F1559" s="7"/>
      <c r="G1559" s="7"/>
      <c r="H1559" s="7"/>
      <c r="I1559" s="7"/>
      <c r="J1559" s="9"/>
      <c r="K1559" s="13"/>
      <c r="L1559" s="7"/>
      <c r="M1559" s="7"/>
    </row>
    <row r="1560" spans="1:13">
      <c r="A1560" s="12"/>
      <c r="B1560" s="9"/>
      <c r="C1560" s="7"/>
      <c r="D1560" s="7"/>
      <c r="E1560" s="9"/>
      <c r="F1560" s="7"/>
      <c r="G1560" s="7"/>
      <c r="H1560" s="7"/>
      <c r="I1560" s="7"/>
      <c r="J1560" s="9"/>
      <c r="K1560" s="13"/>
      <c r="L1560" s="7"/>
      <c r="M1560" s="7"/>
    </row>
    <row r="1561" spans="1:13">
      <c r="A1561" s="12"/>
      <c r="B1561" s="9"/>
      <c r="C1561" s="7"/>
      <c r="D1561" s="7"/>
      <c r="E1561" s="9"/>
      <c r="F1561" s="7"/>
      <c r="G1561" s="7"/>
      <c r="H1561" s="7"/>
      <c r="I1561" s="7"/>
      <c r="J1561" s="9"/>
      <c r="K1561" s="13"/>
      <c r="L1561" s="7"/>
      <c r="M1561" s="7"/>
    </row>
    <row r="1562" spans="1:13">
      <c r="A1562" s="12"/>
      <c r="B1562" s="9"/>
      <c r="C1562" s="7"/>
      <c r="D1562" s="7"/>
      <c r="E1562" s="9"/>
      <c r="F1562" s="7"/>
      <c r="G1562" s="7"/>
      <c r="H1562" s="7"/>
      <c r="I1562" s="7"/>
      <c r="J1562" s="9"/>
      <c r="K1562" s="13"/>
      <c r="L1562" s="7"/>
      <c r="M1562" s="7"/>
    </row>
    <row r="1563" spans="1:13">
      <c r="A1563" s="12"/>
      <c r="B1563" s="9"/>
      <c r="C1563" s="7"/>
      <c r="D1563" s="7"/>
      <c r="E1563" s="9"/>
      <c r="F1563" s="7"/>
      <c r="G1563" s="7"/>
      <c r="H1563" s="7"/>
      <c r="I1563" s="7"/>
      <c r="J1563" s="9"/>
      <c r="K1563" s="13"/>
      <c r="L1563" s="7"/>
      <c r="M1563" s="7"/>
    </row>
    <row r="1564" spans="1:13">
      <c r="A1564" s="12"/>
      <c r="B1564" s="9"/>
      <c r="C1564" s="7"/>
      <c r="D1564" s="7"/>
      <c r="E1564" s="9"/>
      <c r="F1564" s="7"/>
      <c r="G1564" s="7"/>
      <c r="H1564" s="7"/>
      <c r="I1564" s="7"/>
      <c r="J1564" s="9"/>
      <c r="K1564" s="13"/>
      <c r="L1564" s="7"/>
      <c r="M1564" s="7"/>
    </row>
    <row r="1565" spans="1:13">
      <c r="A1565" s="12"/>
      <c r="B1565" s="9"/>
      <c r="C1565" s="7"/>
      <c r="D1565" s="7"/>
      <c r="E1565" s="9"/>
      <c r="F1565" s="7"/>
      <c r="G1565" s="7"/>
      <c r="H1565" s="7"/>
      <c r="I1565" s="7"/>
      <c r="J1565" s="9"/>
      <c r="K1565" s="13"/>
      <c r="L1565" s="7"/>
      <c r="M1565" s="7"/>
    </row>
    <row r="1566" spans="1:13">
      <c r="A1566" s="12"/>
      <c r="B1566" s="9"/>
      <c r="C1566" s="7"/>
      <c r="D1566" s="7"/>
      <c r="E1566" s="9"/>
      <c r="F1566" s="7"/>
      <c r="G1566" s="7"/>
      <c r="H1566" s="7"/>
      <c r="I1566" s="7"/>
      <c r="J1566" s="9"/>
      <c r="K1566" s="13"/>
      <c r="L1566" s="7"/>
      <c r="M1566" s="7"/>
    </row>
    <row r="1567" spans="1:13">
      <c r="A1567" s="12"/>
      <c r="B1567" s="9"/>
      <c r="C1567" s="7"/>
      <c r="D1567" s="7"/>
      <c r="E1567" s="9"/>
      <c r="F1567" s="7"/>
      <c r="G1567" s="7"/>
      <c r="H1567" s="7"/>
      <c r="I1567" s="7"/>
      <c r="J1567" s="9"/>
      <c r="K1567" s="13"/>
      <c r="L1567" s="7"/>
      <c r="M1567" s="7"/>
    </row>
    <row r="1568" spans="1:13">
      <c r="A1568" s="12"/>
      <c r="B1568" s="9"/>
      <c r="C1568" s="7"/>
      <c r="D1568" s="7"/>
      <c r="E1568" s="9"/>
      <c r="F1568" s="7"/>
      <c r="G1568" s="7"/>
      <c r="H1568" s="7"/>
      <c r="I1568" s="7"/>
      <c r="J1568" s="9"/>
      <c r="K1568" s="13"/>
      <c r="L1568" s="7"/>
      <c r="M1568" s="7"/>
    </row>
    <row r="1569" spans="1:13">
      <c r="A1569" s="12"/>
      <c r="B1569" s="9"/>
      <c r="C1569" s="7"/>
      <c r="D1569" s="7"/>
      <c r="E1569" s="9"/>
      <c r="F1569" s="7"/>
      <c r="G1569" s="7"/>
      <c r="H1569" s="7"/>
      <c r="I1569" s="7"/>
      <c r="J1569" s="9"/>
      <c r="K1569" s="13"/>
      <c r="L1569" s="7"/>
      <c r="M1569" s="7"/>
    </row>
    <row r="1570" spans="1:13">
      <c r="A1570" s="12"/>
      <c r="B1570" s="9"/>
      <c r="C1570" s="7"/>
      <c r="D1570" s="7"/>
      <c r="E1570" s="9"/>
      <c r="F1570" s="7"/>
      <c r="G1570" s="7"/>
      <c r="H1570" s="7"/>
      <c r="I1570" s="7"/>
      <c r="J1570" s="9"/>
      <c r="K1570" s="13"/>
      <c r="L1570" s="7"/>
      <c r="M1570" s="7"/>
    </row>
    <row r="1571" spans="1:13">
      <c r="A1571" s="12"/>
      <c r="B1571" s="9"/>
      <c r="C1571" s="7"/>
      <c r="D1571" s="7"/>
      <c r="E1571" s="9"/>
      <c r="F1571" s="7"/>
      <c r="G1571" s="7"/>
      <c r="H1571" s="7"/>
      <c r="I1571" s="7"/>
      <c r="J1571" s="9"/>
      <c r="K1571" s="13"/>
      <c r="L1571" s="7"/>
      <c r="M1571" s="7"/>
    </row>
    <row r="1572" spans="1:13">
      <c r="A1572" s="12"/>
      <c r="B1572" s="9"/>
      <c r="C1572" s="7"/>
      <c r="D1572" s="7"/>
      <c r="E1572" s="9"/>
      <c r="F1572" s="7"/>
      <c r="G1572" s="7"/>
      <c r="H1572" s="7"/>
      <c r="I1572" s="7"/>
      <c r="J1572" s="9"/>
      <c r="K1572" s="13"/>
      <c r="L1572" s="7"/>
      <c r="M1572" s="7"/>
    </row>
    <row r="1573" spans="1:13">
      <c r="A1573" s="12"/>
      <c r="B1573" s="9"/>
      <c r="C1573" s="7"/>
      <c r="D1573" s="7"/>
      <c r="E1573" s="9"/>
      <c r="F1573" s="7"/>
      <c r="G1573" s="7"/>
      <c r="H1573" s="7"/>
      <c r="I1573" s="7"/>
      <c r="J1573" s="9"/>
      <c r="K1573" s="13"/>
      <c r="L1573" s="7"/>
      <c r="M1573" s="7"/>
    </row>
    <row r="1574" spans="1:13">
      <c r="A1574" s="12"/>
      <c r="B1574" s="9"/>
      <c r="C1574" s="7"/>
      <c r="D1574" s="7"/>
      <c r="E1574" s="9"/>
      <c r="F1574" s="7"/>
      <c r="G1574" s="7"/>
      <c r="H1574" s="7"/>
      <c r="I1574" s="7"/>
      <c r="J1574" s="9"/>
      <c r="K1574" s="13"/>
      <c r="L1574" s="7"/>
      <c r="M1574" s="7"/>
    </row>
    <row r="1575" spans="1:13">
      <c r="A1575" s="12"/>
      <c r="B1575" s="9"/>
      <c r="C1575" s="7"/>
      <c r="D1575" s="7"/>
      <c r="E1575" s="9"/>
      <c r="F1575" s="7"/>
      <c r="G1575" s="7"/>
      <c r="H1575" s="7"/>
      <c r="I1575" s="7"/>
      <c r="J1575" s="9"/>
      <c r="K1575" s="13"/>
      <c r="L1575" s="7"/>
      <c r="M1575" s="7"/>
    </row>
    <row r="1576" spans="1:13">
      <c r="A1576" s="12"/>
      <c r="B1576" s="9"/>
      <c r="C1576" s="7"/>
      <c r="D1576" s="7"/>
      <c r="E1576" s="9"/>
      <c r="F1576" s="7"/>
      <c r="G1576" s="7"/>
      <c r="H1576" s="7"/>
      <c r="I1576" s="7"/>
      <c r="J1576" s="9"/>
      <c r="K1576" s="13"/>
      <c r="L1576" s="7"/>
      <c r="M1576" s="7"/>
    </row>
    <row r="1577" spans="1:13">
      <c r="A1577" s="12"/>
      <c r="B1577" s="9"/>
      <c r="C1577" s="7"/>
      <c r="D1577" s="7"/>
      <c r="E1577" s="9"/>
      <c r="F1577" s="7"/>
      <c r="G1577" s="7"/>
      <c r="H1577" s="7"/>
      <c r="I1577" s="7"/>
      <c r="J1577" s="9"/>
      <c r="K1577" s="13"/>
      <c r="L1577" s="7"/>
      <c r="M1577" s="7"/>
    </row>
    <row r="1578" spans="1:13">
      <c r="A1578" s="12"/>
      <c r="B1578" s="9"/>
      <c r="C1578" s="7"/>
      <c r="D1578" s="7"/>
      <c r="E1578" s="9"/>
      <c r="F1578" s="7"/>
      <c r="G1578" s="7"/>
      <c r="H1578" s="7"/>
      <c r="I1578" s="7"/>
      <c r="J1578" s="9"/>
      <c r="K1578" s="13"/>
      <c r="L1578" s="7"/>
      <c r="M1578" s="7"/>
    </row>
    <row r="1579" spans="1:13">
      <c r="A1579" s="12"/>
      <c r="B1579" s="9"/>
      <c r="C1579" s="7"/>
      <c r="D1579" s="7"/>
      <c r="E1579" s="9"/>
      <c r="F1579" s="7"/>
      <c r="G1579" s="7"/>
      <c r="H1579" s="7"/>
      <c r="I1579" s="7"/>
      <c r="J1579" s="9"/>
      <c r="K1579" s="13"/>
      <c r="L1579" s="7"/>
      <c r="M1579" s="7"/>
    </row>
    <row r="1580" spans="1:13">
      <c r="A1580" s="12"/>
      <c r="B1580" s="9"/>
      <c r="C1580" s="7"/>
      <c r="D1580" s="7"/>
      <c r="E1580" s="9"/>
      <c r="F1580" s="7"/>
      <c r="G1580" s="7"/>
      <c r="H1580" s="7"/>
      <c r="I1580" s="7"/>
      <c r="J1580" s="9"/>
      <c r="K1580" s="13"/>
      <c r="L1580" s="7"/>
      <c r="M1580" s="7"/>
    </row>
    <row r="1581" spans="1:13">
      <c r="A1581" s="12"/>
      <c r="B1581" s="9"/>
      <c r="C1581" s="7"/>
      <c r="D1581" s="7"/>
      <c r="E1581" s="9"/>
      <c r="F1581" s="7"/>
      <c r="G1581" s="7"/>
      <c r="H1581" s="7"/>
      <c r="I1581" s="7"/>
      <c r="J1581" s="9"/>
      <c r="K1581" s="13"/>
      <c r="L1581" s="7"/>
      <c r="M1581" s="7"/>
    </row>
    <row r="1582" spans="1:13">
      <c r="A1582" s="12"/>
      <c r="B1582" s="9"/>
      <c r="C1582" s="7"/>
      <c r="D1582" s="7"/>
      <c r="E1582" s="9"/>
      <c r="F1582" s="7"/>
      <c r="G1582" s="7"/>
      <c r="H1582" s="7"/>
      <c r="I1582" s="7"/>
      <c r="J1582" s="9"/>
      <c r="K1582" s="13"/>
      <c r="L1582" s="7"/>
      <c r="M1582" s="7"/>
    </row>
    <row r="1583" spans="1:13">
      <c r="A1583" s="12"/>
      <c r="B1583" s="9"/>
      <c r="C1583" s="7"/>
      <c r="D1583" s="7"/>
      <c r="E1583" s="9"/>
      <c r="F1583" s="7"/>
      <c r="G1583" s="7"/>
      <c r="H1583" s="7"/>
      <c r="I1583" s="7"/>
      <c r="J1583" s="9"/>
      <c r="K1583" s="13"/>
      <c r="L1583" s="7"/>
      <c r="M1583" s="7"/>
    </row>
    <row r="1584" spans="1:13">
      <c r="A1584" s="12"/>
      <c r="B1584" s="9"/>
      <c r="C1584" s="7"/>
      <c r="D1584" s="7"/>
      <c r="E1584" s="9"/>
      <c r="F1584" s="7"/>
      <c r="G1584" s="7"/>
      <c r="H1584" s="7"/>
      <c r="I1584" s="7"/>
      <c r="J1584" s="9"/>
      <c r="K1584" s="13"/>
      <c r="L1584" s="7"/>
      <c r="M1584" s="7"/>
    </row>
    <row r="1585" spans="1:13">
      <c r="A1585" s="12"/>
      <c r="B1585" s="9"/>
      <c r="C1585" s="7"/>
      <c r="D1585" s="7"/>
      <c r="E1585" s="9"/>
      <c r="F1585" s="7"/>
      <c r="G1585" s="7"/>
      <c r="H1585" s="7"/>
      <c r="I1585" s="7"/>
      <c r="J1585" s="9"/>
      <c r="K1585" s="13"/>
      <c r="L1585" s="7"/>
      <c r="M1585" s="7"/>
    </row>
    <row r="1586" spans="1:13">
      <c r="A1586" s="12"/>
      <c r="B1586" s="9"/>
      <c r="C1586" s="7"/>
      <c r="D1586" s="7"/>
      <c r="E1586" s="9"/>
      <c r="F1586" s="7"/>
      <c r="G1586" s="7"/>
      <c r="H1586" s="7"/>
      <c r="I1586" s="7"/>
      <c r="J1586" s="9"/>
      <c r="K1586" s="13"/>
      <c r="L1586" s="7"/>
      <c r="M1586" s="7"/>
    </row>
    <row r="1587" spans="1:13">
      <c r="A1587" s="12"/>
      <c r="B1587" s="9"/>
      <c r="C1587" s="7"/>
      <c r="D1587" s="7"/>
      <c r="E1587" s="9"/>
      <c r="F1587" s="7"/>
      <c r="G1587" s="7"/>
      <c r="H1587" s="7"/>
      <c r="I1587" s="7"/>
      <c r="J1587" s="9"/>
      <c r="K1587" s="13"/>
      <c r="L1587" s="7"/>
      <c r="M1587" s="7"/>
    </row>
    <row r="1588" spans="1:13">
      <c r="A1588" s="12"/>
      <c r="B1588" s="9"/>
      <c r="C1588" s="7"/>
      <c r="D1588" s="7"/>
      <c r="E1588" s="9"/>
      <c r="F1588" s="7"/>
      <c r="G1588" s="7"/>
      <c r="H1588" s="7"/>
      <c r="I1588" s="7"/>
      <c r="J1588" s="9"/>
      <c r="K1588" s="13"/>
      <c r="L1588" s="7"/>
      <c r="M1588" s="7"/>
    </row>
    <row r="1589" spans="1:13">
      <c r="A1589" s="12"/>
      <c r="B1589" s="9"/>
      <c r="C1589" s="7"/>
      <c r="D1589" s="7"/>
      <c r="E1589" s="9"/>
      <c r="F1589" s="7"/>
      <c r="G1589" s="7"/>
      <c r="H1589" s="7"/>
      <c r="I1589" s="7"/>
      <c r="J1589" s="9"/>
      <c r="K1589" s="13"/>
      <c r="L1589" s="7"/>
      <c r="M1589" s="7"/>
    </row>
    <row r="1590" spans="1:13">
      <c r="A1590" s="12"/>
      <c r="B1590" s="9"/>
      <c r="C1590" s="7"/>
      <c r="D1590" s="7"/>
      <c r="E1590" s="9"/>
      <c r="F1590" s="7"/>
      <c r="G1590" s="7"/>
      <c r="H1590" s="7"/>
      <c r="I1590" s="7"/>
      <c r="J1590" s="9"/>
      <c r="K1590" s="13"/>
      <c r="L1590" s="7"/>
      <c r="M1590" s="7"/>
    </row>
    <row r="1591" spans="1:13">
      <c r="A1591" s="12"/>
      <c r="B1591" s="9"/>
      <c r="C1591" s="7"/>
      <c r="D1591" s="7"/>
      <c r="E1591" s="9"/>
      <c r="F1591" s="7"/>
      <c r="G1591" s="7"/>
      <c r="H1591" s="7"/>
      <c r="I1591" s="7"/>
      <c r="J1591" s="9"/>
      <c r="K1591" s="13"/>
      <c r="L1591" s="7"/>
      <c r="M1591" s="7"/>
    </row>
    <row r="1592" spans="1:13">
      <c r="A1592" s="12"/>
      <c r="B1592" s="9"/>
      <c r="C1592" s="7"/>
      <c r="D1592" s="7"/>
      <c r="E1592" s="9"/>
      <c r="F1592" s="7"/>
      <c r="G1592" s="7"/>
      <c r="H1592" s="7"/>
      <c r="I1592" s="7"/>
      <c r="J1592" s="9"/>
      <c r="K1592" s="13"/>
      <c r="L1592" s="7"/>
      <c r="M1592" s="7"/>
    </row>
    <row r="1593" spans="1:13">
      <c r="A1593" s="12"/>
      <c r="B1593" s="9"/>
      <c r="C1593" s="7"/>
      <c r="D1593" s="7"/>
      <c r="E1593" s="9"/>
      <c r="F1593" s="7"/>
      <c r="G1593" s="7"/>
      <c r="H1593" s="7"/>
      <c r="I1593" s="7"/>
      <c r="J1593" s="9"/>
      <c r="K1593" s="13"/>
      <c r="L1593" s="7"/>
      <c r="M1593" s="7"/>
    </row>
    <row r="1594" spans="1:13">
      <c r="A1594" s="12"/>
      <c r="B1594" s="9"/>
      <c r="C1594" s="7"/>
      <c r="D1594" s="7"/>
      <c r="E1594" s="9"/>
      <c r="F1594" s="7"/>
      <c r="G1594" s="7"/>
      <c r="H1594" s="7"/>
      <c r="I1594" s="7"/>
      <c r="J1594" s="9"/>
      <c r="K1594" s="13"/>
      <c r="L1594" s="7"/>
      <c r="M1594" s="7"/>
    </row>
    <row r="1595" spans="1:13">
      <c r="A1595" s="12"/>
      <c r="B1595" s="9"/>
      <c r="C1595" s="7"/>
      <c r="D1595" s="7"/>
      <c r="E1595" s="9"/>
      <c r="F1595" s="7"/>
      <c r="G1595" s="7"/>
      <c r="H1595" s="7"/>
      <c r="I1595" s="7"/>
      <c r="J1595" s="9"/>
      <c r="K1595" s="13"/>
      <c r="L1595" s="7"/>
      <c r="M1595" s="7"/>
    </row>
    <row r="1596" spans="1:13">
      <c r="A1596" s="12"/>
      <c r="B1596" s="9"/>
      <c r="C1596" s="7"/>
      <c r="D1596" s="7"/>
      <c r="E1596" s="9"/>
      <c r="F1596" s="7"/>
      <c r="G1596" s="7"/>
      <c r="H1596" s="7"/>
      <c r="I1596" s="7"/>
      <c r="J1596" s="9"/>
      <c r="K1596" s="13"/>
      <c r="L1596" s="7"/>
      <c r="M1596" s="7"/>
    </row>
    <row r="1597" spans="1:13">
      <c r="A1597" s="12"/>
      <c r="B1597" s="9"/>
      <c r="C1597" s="7"/>
      <c r="D1597" s="7"/>
      <c r="E1597" s="9"/>
      <c r="F1597" s="7"/>
      <c r="G1597" s="7"/>
      <c r="H1597" s="7"/>
      <c r="I1597" s="7"/>
      <c r="J1597" s="9"/>
      <c r="K1597" s="13"/>
      <c r="L1597" s="7"/>
      <c r="M1597" s="7"/>
    </row>
    <row r="1598" spans="1:13">
      <c r="A1598" s="12"/>
      <c r="B1598" s="9"/>
      <c r="C1598" s="7"/>
      <c r="D1598" s="7"/>
      <c r="E1598" s="9"/>
      <c r="F1598" s="7"/>
      <c r="G1598" s="7"/>
      <c r="H1598" s="7"/>
      <c r="I1598" s="7"/>
      <c r="J1598" s="9"/>
      <c r="K1598" s="13"/>
      <c r="L1598" s="7"/>
      <c r="M1598" s="7"/>
    </row>
    <row r="1599" spans="1:13">
      <c r="A1599" s="12"/>
      <c r="B1599" s="9"/>
      <c r="C1599" s="7"/>
      <c r="D1599" s="7"/>
      <c r="E1599" s="9"/>
      <c r="F1599" s="7"/>
      <c r="G1599" s="7"/>
      <c r="H1599" s="7"/>
      <c r="I1599" s="7"/>
      <c r="J1599" s="9"/>
      <c r="K1599" s="13"/>
      <c r="L1599" s="7"/>
      <c r="M1599" s="7"/>
    </row>
    <row r="1600" spans="1:13">
      <c r="A1600" s="12"/>
      <c r="B1600" s="9"/>
      <c r="C1600" s="7"/>
      <c r="D1600" s="7"/>
      <c r="E1600" s="9"/>
      <c r="F1600" s="7"/>
      <c r="G1600" s="7"/>
      <c r="H1600" s="7"/>
      <c r="I1600" s="7"/>
      <c r="J1600" s="9"/>
      <c r="K1600" s="13"/>
      <c r="L1600" s="7"/>
      <c r="M1600" s="7"/>
    </row>
    <row r="1601" spans="1:13">
      <c r="A1601" s="12"/>
      <c r="B1601" s="9"/>
      <c r="C1601" s="7"/>
      <c r="D1601" s="7"/>
      <c r="E1601" s="9"/>
      <c r="F1601" s="7"/>
      <c r="G1601" s="7"/>
      <c r="H1601" s="7"/>
      <c r="I1601" s="7"/>
      <c r="J1601" s="9"/>
      <c r="K1601" s="13"/>
      <c r="L1601" s="7"/>
      <c r="M1601" s="7"/>
    </row>
    <row r="1602" spans="1:13">
      <c r="A1602" s="12"/>
      <c r="B1602" s="9"/>
      <c r="C1602" s="7"/>
      <c r="D1602" s="7"/>
      <c r="E1602" s="9"/>
      <c r="F1602" s="7"/>
      <c r="G1602" s="7"/>
      <c r="H1602" s="7"/>
      <c r="I1602" s="7"/>
      <c r="J1602" s="9"/>
      <c r="K1602" s="13"/>
      <c r="L1602" s="7"/>
      <c r="M1602" s="7"/>
    </row>
    <row r="1603" spans="1:13">
      <c r="A1603" s="12"/>
      <c r="B1603" s="9"/>
      <c r="C1603" s="7"/>
      <c r="D1603" s="7"/>
      <c r="E1603" s="9"/>
      <c r="F1603" s="7"/>
      <c r="G1603" s="7"/>
      <c r="H1603" s="7"/>
      <c r="I1603" s="7"/>
      <c r="J1603" s="9"/>
      <c r="K1603" s="13"/>
      <c r="L1603" s="7"/>
      <c r="M1603" s="7"/>
    </row>
    <row r="1604" spans="1:13">
      <c r="A1604" s="12"/>
      <c r="B1604" s="9"/>
      <c r="C1604" s="7"/>
      <c r="D1604" s="7"/>
      <c r="E1604" s="9"/>
      <c r="F1604" s="7"/>
      <c r="G1604" s="7"/>
      <c r="H1604" s="7"/>
      <c r="I1604" s="7"/>
      <c r="J1604" s="9"/>
      <c r="K1604" s="13"/>
      <c r="L1604" s="7"/>
      <c r="M1604" s="7"/>
    </row>
    <row r="1605" spans="1:13">
      <c r="A1605" s="12"/>
      <c r="B1605" s="9"/>
      <c r="C1605" s="7"/>
      <c r="D1605" s="7"/>
      <c r="E1605" s="9"/>
      <c r="F1605" s="7"/>
      <c r="G1605" s="7"/>
      <c r="H1605" s="7"/>
      <c r="I1605" s="7"/>
      <c r="J1605" s="9"/>
      <c r="K1605" s="13"/>
      <c r="L1605" s="7"/>
      <c r="M1605" s="7"/>
    </row>
    <row r="1606" spans="1:13">
      <c r="A1606" s="12"/>
      <c r="B1606" s="9"/>
      <c r="C1606" s="7"/>
      <c r="D1606" s="7"/>
      <c r="E1606" s="9"/>
      <c r="F1606" s="7"/>
      <c r="G1606" s="7"/>
      <c r="H1606" s="7"/>
      <c r="I1606" s="7"/>
      <c r="J1606" s="9"/>
      <c r="K1606" s="13"/>
      <c r="L1606" s="7"/>
      <c r="M1606" s="7"/>
    </row>
    <row r="1607" spans="1:13">
      <c r="A1607" s="12"/>
      <c r="B1607" s="9"/>
      <c r="C1607" s="7"/>
      <c r="D1607" s="7"/>
      <c r="E1607" s="9"/>
      <c r="F1607" s="7"/>
      <c r="G1607" s="7"/>
      <c r="H1607" s="7"/>
      <c r="I1607" s="7"/>
      <c r="J1607" s="9"/>
      <c r="K1607" s="13"/>
      <c r="L1607" s="7"/>
      <c r="M1607" s="7"/>
    </row>
    <row r="1608" spans="1:13">
      <c r="A1608" s="12"/>
      <c r="B1608" s="9"/>
      <c r="C1608" s="7"/>
      <c r="D1608" s="7"/>
      <c r="E1608" s="9"/>
      <c r="F1608" s="7"/>
      <c r="G1608" s="7"/>
      <c r="H1608" s="7"/>
      <c r="I1608" s="7"/>
      <c r="J1608" s="9"/>
      <c r="K1608" s="13"/>
      <c r="L1608" s="7"/>
      <c r="M1608" s="7"/>
    </row>
    <row r="1609" spans="1:13">
      <c r="A1609" s="12"/>
      <c r="B1609" s="9"/>
      <c r="C1609" s="7"/>
      <c r="D1609" s="7"/>
      <c r="E1609" s="9"/>
      <c r="F1609" s="7"/>
      <c r="G1609" s="7"/>
      <c r="H1609" s="7"/>
      <c r="I1609" s="7"/>
      <c r="J1609" s="9"/>
      <c r="K1609" s="13"/>
      <c r="L1609" s="7"/>
      <c r="M1609" s="7"/>
    </row>
    <row r="1610" spans="1:13">
      <c r="A1610" s="12"/>
      <c r="B1610" s="9"/>
      <c r="C1610" s="7"/>
      <c r="D1610" s="7"/>
      <c r="E1610" s="9"/>
      <c r="F1610" s="7"/>
      <c r="G1610" s="7"/>
      <c r="H1610" s="7"/>
      <c r="I1610" s="7"/>
      <c r="J1610" s="9"/>
      <c r="K1610" s="13"/>
      <c r="L1610" s="7"/>
      <c r="M1610" s="7"/>
    </row>
    <row r="1611" spans="1:13">
      <c r="A1611" s="12"/>
      <c r="B1611" s="9"/>
      <c r="C1611" s="7"/>
      <c r="D1611" s="7"/>
      <c r="E1611" s="9"/>
      <c r="F1611" s="7"/>
      <c r="G1611" s="7"/>
      <c r="H1611" s="7"/>
      <c r="I1611" s="7"/>
      <c r="J1611" s="9"/>
      <c r="K1611" s="13"/>
      <c r="L1611" s="7"/>
      <c r="M1611" s="7"/>
    </row>
    <row r="1612" spans="1:13">
      <c r="A1612" s="12"/>
      <c r="B1612" s="9"/>
      <c r="C1612" s="7"/>
      <c r="D1612" s="7"/>
      <c r="E1612" s="9"/>
      <c r="F1612" s="7"/>
      <c r="G1612" s="7"/>
      <c r="H1612" s="7"/>
      <c r="I1612" s="7"/>
      <c r="J1612" s="9"/>
      <c r="K1612" s="13"/>
      <c r="L1612" s="7"/>
      <c r="M1612" s="7"/>
    </row>
    <row r="1613" spans="1:13">
      <c r="A1613" s="12"/>
      <c r="B1613" s="9"/>
      <c r="C1613" s="7"/>
      <c r="D1613" s="7"/>
      <c r="E1613" s="9"/>
      <c r="F1613" s="7"/>
      <c r="G1613" s="7"/>
      <c r="H1613" s="7"/>
      <c r="I1613" s="7"/>
      <c r="J1613" s="9"/>
      <c r="K1613" s="13"/>
      <c r="L1613" s="7"/>
      <c r="M1613" s="7"/>
    </row>
    <row r="1614" spans="1:13">
      <c r="A1614" s="12"/>
      <c r="B1614" s="9"/>
      <c r="C1614" s="7"/>
      <c r="D1614" s="7"/>
      <c r="E1614" s="9"/>
      <c r="F1614" s="7"/>
      <c r="G1614" s="7"/>
      <c r="H1614" s="7"/>
      <c r="I1614" s="7"/>
      <c r="J1614" s="9"/>
      <c r="K1614" s="13"/>
      <c r="L1614" s="7"/>
      <c r="M1614" s="7"/>
    </row>
    <row r="1615" spans="1:13">
      <c r="A1615" s="12"/>
      <c r="B1615" s="9"/>
      <c r="C1615" s="7"/>
      <c r="D1615" s="7"/>
      <c r="E1615" s="9"/>
      <c r="F1615" s="7"/>
      <c r="G1615" s="7"/>
      <c r="H1615" s="7"/>
      <c r="I1615" s="7"/>
      <c r="J1615" s="9"/>
      <c r="K1615" s="13"/>
      <c r="L1615" s="7"/>
      <c r="M1615" s="7"/>
    </row>
    <row r="1616" spans="1:13">
      <c r="A1616" s="12"/>
      <c r="B1616" s="9"/>
      <c r="C1616" s="7"/>
      <c r="D1616" s="7"/>
      <c r="E1616" s="9"/>
      <c r="F1616" s="7"/>
      <c r="G1616" s="7"/>
      <c r="H1616" s="7"/>
      <c r="I1616" s="7"/>
      <c r="J1616" s="9"/>
      <c r="K1616" s="13"/>
      <c r="L1616" s="7"/>
      <c r="M1616" s="7"/>
    </row>
    <row r="1617" spans="1:13">
      <c r="A1617" s="12"/>
      <c r="B1617" s="9"/>
      <c r="C1617" s="7"/>
      <c r="D1617" s="7"/>
      <c r="E1617" s="9"/>
      <c r="F1617" s="7"/>
      <c r="G1617" s="7"/>
      <c r="H1617" s="7"/>
      <c r="I1617" s="7"/>
      <c r="J1617" s="9"/>
      <c r="K1617" s="13"/>
      <c r="L1617" s="7"/>
      <c r="M1617" s="7"/>
    </row>
    <row r="1618" spans="1:13">
      <c r="A1618" s="12"/>
      <c r="B1618" s="9"/>
      <c r="C1618" s="7"/>
      <c r="D1618" s="7"/>
      <c r="E1618" s="9"/>
      <c r="F1618" s="7"/>
      <c r="G1618" s="7"/>
      <c r="H1618" s="7"/>
      <c r="I1618" s="7"/>
      <c r="J1618" s="9"/>
      <c r="K1618" s="13"/>
      <c r="L1618" s="7"/>
      <c r="M1618" s="7"/>
    </row>
    <row r="1619" spans="1:13">
      <c r="A1619" s="12"/>
      <c r="B1619" s="9"/>
      <c r="C1619" s="7"/>
      <c r="D1619" s="7"/>
      <c r="E1619" s="9"/>
      <c r="F1619" s="7"/>
      <c r="G1619" s="7"/>
      <c r="H1619" s="7"/>
      <c r="I1619" s="7"/>
      <c r="J1619" s="9"/>
      <c r="K1619" s="13"/>
      <c r="L1619" s="7"/>
      <c r="M1619" s="7"/>
    </row>
    <row r="1620" spans="1:13">
      <c r="A1620" s="12"/>
      <c r="B1620" s="9"/>
      <c r="C1620" s="7"/>
      <c r="D1620" s="7"/>
      <c r="E1620" s="9"/>
      <c r="F1620" s="7"/>
      <c r="G1620" s="7"/>
      <c r="H1620" s="7"/>
      <c r="I1620" s="7"/>
      <c r="J1620" s="9"/>
      <c r="K1620" s="13"/>
      <c r="L1620" s="7"/>
      <c r="M1620" s="7"/>
    </row>
    <row r="1621" spans="1:13">
      <c r="A1621" s="12"/>
      <c r="B1621" s="9"/>
      <c r="C1621" s="7"/>
      <c r="D1621" s="7"/>
      <c r="E1621" s="9"/>
      <c r="F1621" s="7"/>
      <c r="G1621" s="7"/>
      <c r="H1621" s="7"/>
      <c r="I1621" s="7"/>
      <c r="J1621" s="9"/>
      <c r="K1621" s="13"/>
      <c r="L1621" s="7"/>
      <c r="M1621" s="7"/>
    </row>
    <row r="1622" spans="1:13">
      <c r="A1622" s="12"/>
      <c r="B1622" s="9"/>
      <c r="C1622" s="7"/>
      <c r="D1622" s="7"/>
      <c r="E1622" s="9"/>
      <c r="F1622" s="7"/>
      <c r="G1622" s="7"/>
      <c r="H1622" s="7"/>
      <c r="I1622" s="7"/>
      <c r="J1622" s="9"/>
      <c r="K1622" s="13"/>
      <c r="L1622" s="7"/>
      <c r="M1622" s="7"/>
    </row>
    <row r="1623" spans="1:13">
      <c r="A1623" s="12"/>
      <c r="B1623" s="9"/>
      <c r="C1623" s="7"/>
      <c r="D1623" s="7"/>
      <c r="E1623" s="9"/>
      <c r="F1623" s="7"/>
      <c r="G1623" s="7"/>
      <c r="H1623" s="7"/>
      <c r="I1623" s="7"/>
      <c r="J1623" s="9"/>
      <c r="K1623" s="13"/>
      <c r="L1623" s="7"/>
      <c r="M1623" s="7"/>
    </row>
    <row r="1624" spans="1:13">
      <c r="A1624" s="12"/>
      <c r="B1624" s="9"/>
      <c r="C1624" s="7"/>
      <c r="D1624" s="7"/>
      <c r="E1624" s="9"/>
      <c r="F1624" s="7"/>
      <c r="G1624" s="7"/>
      <c r="H1624" s="7"/>
      <c r="I1624" s="7"/>
      <c r="J1624" s="9"/>
      <c r="K1624" s="13"/>
      <c r="L1624" s="7"/>
      <c r="M1624" s="7"/>
    </row>
    <row r="1625" spans="1:13">
      <c r="A1625" s="12"/>
      <c r="B1625" s="9"/>
      <c r="C1625" s="7"/>
      <c r="D1625" s="7"/>
      <c r="E1625" s="9"/>
      <c r="F1625" s="7"/>
      <c r="G1625" s="7"/>
      <c r="H1625" s="7"/>
      <c r="I1625" s="7"/>
      <c r="J1625" s="9"/>
      <c r="K1625" s="13"/>
      <c r="L1625" s="7"/>
      <c r="M1625" s="7"/>
    </row>
    <row r="1626" spans="1:13">
      <c r="A1626" s="12"/>
      <c r="B1626" s="9"/>
      <c r="C1626" s="7"/>
      <c r="D1626" s="7"/>
      <c r="E1626" s="9"/>
      <c r="F1626" s="7"/>
      <c r="G1626" s="7"/>
      <c r="H1626" s="7"/>
      <c r="I1626" s="7"/>
      <c r="J1626" s="9"/>
      <c r="K1626" s="13"/>
      <c r="L1626" s="7"/>
      <c r="M1626" s="7"/>
    </row>
    <row r="1627" spans="1:13">
      <c r="A1627" s="12"/>
      <c r="B1627" s="9"/>
      <c r="C1627" s="7"/>
      <c r="D1627" s="7"/>
      <c r="E1627" s="9"/>
      <c r="F1627" s="7"/>
      <c r="G1627" s="7"/>
      <c r="H1627" s="7"/>
      <c r="I1627" s="7"/>
      <c r="J1627" s="9"/>
      <c r="K1627" s="13"/>
      <c r="L1627" s="7"/>
      <c r="M1627" s="7"/>
    </row>
    <row r="1628" spans="1:13">
      <c r="A1628" s="12"/>
      <c r="B1628" s="9"/>
      <c r="C1628" s="7"/>
      <c r="D1628" s="7"/>
      <c r="E1628" s="9"/>
      <c r="F1628" s="7"/>
      <c r="G1628" s="7"/>
      <c r="H1628" s="7"/>
      <c r="I1628" s="7"/>
      <c r="J1628" s="9"/>
      <c r="K1628" s="13"/>
      <c r="L1628" s="7"/>
      <c r="M1628" s="7"/>
    </row>
    <row r="1629" spans="1:13">
      <c r="A1629" s="12"/>
      <c r="B1629" s="9"/>
      <c r="C1629" s="7"/>
      <c r="D1629" s="7"/>
      <c r="E1629" s="9"/>
      <c r="F1629" s="7"/>
      <c r="G1629" s="7"/>
      <c r="H1629" s="7"/>
      <c r="I1629" s="7"/>
      <c r="J1629" s="9"/>
      <c r="K1629" s="13"/>
      <c r="L1629" s="7"/>
      <c r="M1629" s="7"/>
    </row>
    <row r="1630" spans="1:13">
      <c r="A1630" s="12"/>
      <c r="B1630" s="9"/>
      <c r="C1630" s="7"/>
      <c r="D1630" s="7"/>
      <c r="E1630" s="9"/>
      <c r="F1630" s="7"/>
      <c r="G1630" s="7"/>
      <c r="H1630" s="7"/>
      <c r="I1630" s="7"/>
      <c r="J1630" s="9"/>
      <c r="K1630" s="13"/>
      <c r="L1630" s="7"/>
      <c r="M1630" s="7"/>
    </row>
    <row r="1631" spans="1:13">
      <c r="A1631" s="12"/>
      <c r="B1631" s="9"/>
      <c r="C1631" s="7"/>
      <c r="D1631" s="7"/>
      <c r="E1631" s="9"/>
      <c r="F1631" s="7"/>
      <c r="G1631" s="7"/>
      <c r="H1631" s="7"/>
      <c r="I1631" s="7"/>
      <c r="J1631" s="9"/>
      <c r="K1631" s="13"/>
      <c r="L1631" s="7"/>
      <c r="M1631" s="7"/>
    </row>
    <row r="1632" spans="1:13">
      <c r="A1632" s="12"/>
      <c r="B1632" s="9"/>
      <c r="C1632" s="7"/>
      <c r="D1632" s="7"/>
      <c r="E1632" s="9"/>
      <c r="F1632" s="7"/>
      <c r="G1632" s="7"/>
      <c r="H1632" s="7"/>
      <c r="I1632" s="7"/>
      <c r="J1632" s="9"/>
      <c r="K1632" s="13"/>
      <c r="L1632" s="7"/>
      <c r="M1632" s="7"/>
    </row>
    <row r="1633" spans="1:13">
      <c r="A1633" s="12"/>
      <c r="B1633" s="9"/>
      <c r="C1633" s="7"/>
      <c r="D1633" s="7"/>
      <c r="E1633" s="9"/>
      <c r="F1633" s="7"/>
      <c r="G1633" s="7"/>
      <c r="H1633" s="7"/>
      <c r="I1633" s="7"/>
      <c r="J1633" s="9"/>
      <c r="K1633" s="13"/>
      <c r="L1633" s="7"/>
      <c r="M1633" s="7"/>
    </row>
    <row r="1634" spans="1:13">
      <c r="A1634" s="12"/>
      <c r="B1634" s="9"/>
      <c r="C1634" s="7"/>
      <c r="D1634" s="7"/>
      <c r="E1634" s="9"/>
      <c r="F1634" s="7"/>
      <c r="G1634" s="7"/>
      <c r="H1634" s="7"/>
      <c r="I1634" s="7"/>
      <c r="J1634" s="9"/>
      <c r="K1634" s="13"/>
      <c r="L1634" s="7"/>
      <c r="M1634" s="7"/>
    </row>
    <row r="1635" spans="1:13">
      <c r="A1635" s="12"/>
      <c r="B1635" s="9"/>
      <c r="C1635" s="7"/>
      <c r="D1635" s="7"/>
      <c r="E1635" s="9"/>
      <c r="F1635" s="7"/>
      <c r="G1635" s="7"/>
      <c r="H1635" s="7"/>
      <c r="I1635" s="7"/>
      <c r="J1635" s="9"/>
      <c r="K1635" s="13"/>
      <c r="L1635" s="7"/>
      <c r="M1635" s="7"/>
    </row>
    <row r="1636" spans="1:13">
      <c r="A1636" s="12"/>
      <c r="B1636" s="9"/>
      <c r="C1636" s="7"/>
      <c r="D1636" s="7"/>
      <c r="E1636" s="9"/>
      <c r="F1636" s="7"/>
      <c r="G1636" s="7"/>
      <c r="H1636" s="7"/>
      <c r="I1636" s="7"/>
      <c r="J1636" s="9"/>
      <c r="K1636" s="13"/>
      <c r="L1636" s="7"/>
      <c r="M1636" s="7"/>
    </row>
    <row r="1637" spans="1:13">
      <c r="A1637" s="12"/>
      <c r="B1637" s="9"/>
      <c r="C1637" s="7"/>
      <c r="D1637" s="7"/>
      <c r="E1637" s="9"/>
      <c r="F1637" s="7"/>
      <c r="G1637" s="7"/>
      <c r="H1637" s="7"/>
      <c r="I1637" s="7"/>
      <c r="J1637" s="9"/>
      <c r="K1637" s="13"/>
      <c r="L1637" s="7"/>
      <c r="M1637" s="7"/>
    </row>
    <row r="1638" spans="1:13">
      <c r="A1638" s="12"/>
      <c r="B1638" s="9"/>
      <c r="C1638" s="7"/>
      <c r="D1638" s="7"/>
      <c r="E1638" s="9"/>
      <c r="F1638" s="7"/>
      <c r="G1638" s="7"/>
      <c r="H1638" s="7"/>
      <c r="I1638" s="7"/>
      <c r="J1638" s="9"/>
      <c r="K1638" s="13"/>
      <c r="L1638" s="7"/>
      <c r="M1638" s="7"/>
    </row>
    <row r="1639" spans="1:13">
      <c r="A1639" s="12"/>
      <c r="B1639" s="9"/>
      <c r="C1639" s="7"/>
      <c r="D1639" s="7"/>
      <c r="E1639" s="9"/>
      <c r="F1639" s="7"/>
      <c r="G1639" s="7"/>
      <c r="H1639" s="7"/>
      <c r="I1639" s="7"/>
      <c r="J1639" s="9"/>
      <c r="K1639" s="13"/>
      <c r="L1639" s="7"/>
      <c r="M1639" s="7"/>
    </row>
    <row r="1640" spans="1:13">
      <c r="A1640" s="12"/>
      <c r="B1640" s="9"/>
      <c r="C1640" s="7"/>
      <c r="D1640" s="7"/>
      <c r="E1640" s="9"/>
      <c r="F1640" s="7"/>
      <c r="G1640" s="7"/>
      <c r="H1640" s="7"/>
      <c r="I1640" s="7"/>
      <c r="J1640" s="9"/>
      <c r="K1640" s="13"/>
      <c r="L1640" s="7"/>
      <c r="M1640" s="7"/>
    </row>
    <row r="1641" spans="1:13">
      <c r="A1641" s="12"/>
      <c r="B1641" s="9"/>
      <c r="C1641" s="7"/>
      <c r="D1641" s="7"/>
      <c r="E1641" s="9"/>
      <c r="F1641" s="7"/>
      <c r="G1641" s="7"/>
      <c r="H1641" s="7"/>
      <c r="I1641" s="7"/>
      <c r="J1641" s="9"/>
      <c r="K1641" s="13"/>
      <c r="L1641" s="7"/>
      <c r="M1641" s="7"/>
    </row>
    <row r="1642" spans="1:13">
      <c r="A1642" s="12"/>
      <c r="B1642" s="9"/>
      <c r="C1642" s="7"/>
      <c r="D1642" s="7"/>
      <c r="E1642" s="9"/>
      <c r="F1642" s="7"/>
      <c r="G1642" s="7"/>
      <c r="H1642" s="7"/>
      <c r="I1642" s="7"/>
      <c r="J1642" s="9"/>
      <c r="K1642" s="13"/>
      <c r="L1642" s="7"/>
      <c r="M1642" s="7"/>
    </row>
    <row r="1643" spans="1:13">
      <c r="A1643" s="12"/>
      <c r="B1643" s="9"/>
      <c r="C1643" s="7"/>
      <c r="D1643" s="7"/>
      <c r="E1643" s="9"/>
      <c r="F1643" s="7"/>
      <c r="G1643" s="7"/>
      <c r="H1643" s="7"/>
      <c r="I1643" s="7"/>
      <c r="J1643" s="9"/>
      <c r="K1643" s="13"/>
      <c r="L1643" s="7"/>
      <c r="M1643" s="7"/>
    </row>
    <row r="1644" spans="1:13">
      <c r="A1644" s="12"/>
      <c r="B1644" s="9"/>
      <c r="C1644" s="7"/>
      <c r="D1644" s="7"/>
      <c r="E1644" s="9"/>
      <c r="F1644" s="7"/>
      <c r="G1644" s="7"/>
      <c r="H1644" s="7"/>
      <c r="I1644" s="7"/>
      <c r="J1644" s="9"/>
      <c r="K1644" s="13"/>
      <c r="L1644" s="7"/>
      <c r="M1644" s="7"/>
    </row>
    <row r="1645" spans="1:13">
      <c r="A1645" s="12"/>
      <c r="B1645" s="9"/>
      <c r="C1645" s="7"/>
      <c r="D1645" s="7"/>
      <c r="E1645" s="9"/>
      <c r="F1645" s="7"/>
      <c r="G1645" s="7"/>
      <c r="H1645" s="7"/>
      <c r="I1645" s="7"/>
      <c r="J1645" s="9"/>
      <c r="K1645" s="13"/>
      <c r="L1645" s="7"/>
      <c r="M1645" s="7"/>
    </row>
    <row r="1646" spans="1:13">
      <c r="A1646" s="12"/>
      <c r="B1646" s="9"/>
      <c r="C1646" s="7"/>
      <c r="D1646" s="7"/>
      <c r="E1646" s="9"/>
      <c r="F1646" s="7"/>
      <c r="G1646" s="7"/>
      <c r="H1646" s="7"/>
      <c r="I1646" s="7"/>
      <c r="J1646" s="9"/>
      <c r="K1646" s="13"/>
      <c r="L1646" s="7"/>
      <c r="M1646" s="7"/>
    </row>
    <row r="1647" spans="1:13">
      <c r="A1647" s="12"/>
      <c r="B1647" s="9"/>
      <c r="C1647" s="7"/>
      <c r="D1647" s="7"/>
      <c r="E1647" s="9"/>
      <c r="F1647" s="7"/>
      <c r="G1647" s="7"/>
      <c r="H1647" s="7"/>
      <c r="I1647" s="7"/>
      <c r="J1647" s="9"/>
      <c r="K1647" s="13"/>
      <c r="L1647" s="7"/>
      <c r="M1647" s="7"/>
    </row>
    <row r="1648" spans="1:13">
      <c r="A1648" s="12"/>
      <c r="B1648" s="9"/>
      <c r="C1648" s="7"/>
      <c r="D1648" s="7"/>
      <c r="E1648" s="9"/>
      <c r="F1648" s="7"/>
      <c r="G1648" s="7"/>
      <c r="H1648" s="7"/>
      <c r="I1648" s="7"/>
      <c r="J1648" s="9"/>
      <c r="K1648" s="13"/>
      <c r="L1648" s="7"/>
      <c r="M1648" s="7"/>
    </row>
    <row r="1649" spans="1:13">
      <c r="A1649" s="12"/>
      <c r="B1649" s="9"/>
      <c r="C1649" s="7"/>
      <c r="D1649" s="7"/>
      <c r="E1649" s="9"/>
      <c r="F1649" s="7"/>
      <c r="G1649" s="7"/>
      <c r="H1649" s="7"/>
      <c r="I1649" s="7"/>
      <c r="J1649" s="9"/>
      <c r="K1649" s="13"/>
      <c r="L1649" s="7"/>
      <c r="M1649" s="7"/>
    </row>
    <row r="1650" spans="1:13">
      <c r="A1650" s="12"/>
      <c r="B1650" s="9"/>
      <c r="C1650" s="7"/>
      <c r="D1650" s="7"/>
      <c r="E1650" s="9"/>
      <c r="F1650" s="7"/>
      <c r="G1650" s="7"/>
      <c r="H1650" s="7"/>
      <c r="I1650" s="7"/>
      <c r="J1650" s="9"/>
      <c r="K1650" s="13"/>
      <c r="L1650" s="7"/>
      <c r="M1650" s="7"/>
    </row>
    <row r="1651" spans="1:13">
      <c r="A1651" s="12"/>
      <c r="B1651" s="9"/>
      <c r="C1651" s="7"/>
      <c r="D1651" s="7"/>
      <c r="E1651" s="9"/>
      <c r="F1651" s="7"/>
      <c r="G1651" s="7"/>
      <c r="H1651" s="7"/>
      <c r="I1651" s="7"/>
      <c r="J1651" s="9"/>
      <c r="K1651" s="13"/>
      <c r="L1651" s="7"/>
      <c r="M1651" s="7"/>
    </row>
    <row r="1652" spans="1:13">
      <c r="A1652" s="12"/>
      <c r="B1652" s="9"/>
      <c r="C1652" s="7"/>
      <c r="D1652" s="7"/>
      <c r="E1652" s="9"/>
      <c r="F1652" s="7"/>
      <c r="G1652" s="7"/>
      <c r="H1652" s="7"/>
      <c r="I1652" s="7"/>
      <c r="J1652" s="9"/>
      <c r="K1652" s="13"/>
      <c r="L1652" s="7"/>
      <c r="M1652" s="7"/>
    </row>
    <row r="1653" spans="1:13">
      <c r="A1653" s="12"/>
      <c r="B1653" s="9"/>
      <c r="C1653" s="7"/>
      <c r="D1653" s="7"/>
      <c r="E1653" s="9"/>
      <c r="F1653" s="7"/>
      <c r="G1653" s="7"/>
      <c r="H1653" s="7"/>
      <c r="I1653" s="7"/>
      <c r="J1653" s="9"/>
      <c r="K1653" s="13"/>
      <c r="L1653" s="7"/>
      <c r="M1653" s="7"/>
    </row>
    <row r="1654" spans="1:13">
      <c r="A1654" s="12"/>
      <c r="B1654" s="9"/>
      <c r="C1654" s="7"/>
      <c r="D1654" s="7"/>
      <c r="E1654" s="9"/>
      <c r="F1654" s="7"/>
      <c r="G1654" s="7"/>
      <c r="H1654" s="7"/>
      <c r="I1654" s="7"/>
      <c r="J1654" s="9"/>
      <c r="K1654" s="13"/>
      <c r="L1654" s="7"/>
      <c r="M1654" s="7"/>
    </row>
    <row r="1655" spans="1:13">
      <c r="A1655" s="12"/>
      <c r="B1655" s="9"/>
      <c r="C1655" s="7"/>
      <c r="D1655" s="7"/>
      <c r="E1655" s="9"/>
      <c r="F1655" s="7"/>
      <c r="G1655" s="7"/>
      <c r="H1655" s="7"/>
      <c r="I1655" s="7"/>
      <c r="J1655" s="9"/>
      <c r="K1655" s="13"/>
      <c r="L1655" s="7"/>
      <c r="M1655" s="7"/>
    </row>
    <row r="1656" spans="1:13">
      <c r="A1656" s="12"/>
      <c r="B1656" s="9"/>
      <c r="C1656" s="7"/>
      <c r="D1656" s="7"/>
      <c r="E1656" s="9"/>
      <c r="F1656" s="7"/>
      <c r="G1656" s="7"/>
      <c r="H1656" s="7"/>
      <c r="I1656" s="7"/>
      <c r="J1656" s="9"/>
      <c r="K1656" s="13"/>
      <c r="L1656" s="7"/>
      <c r="M1656" s="7"/>
    </row>
    <row r="1657" spans="1:13">
      <c r="A1657" s="12"/>
      <c r="B1657" s="9"/>
      <c r="C1657" s="7"/>
      <c r="D1657" s="7"/>
      <c r="E1657" s="9"/>
      <c r="F1657" s="7"/>
      <c r="G1657" s="7"/>
      <c r="H1657" s="7"/>
      <c r="I1657" s="7"/>
      <c r="J1657" s="9"/>
      <c r="K1657" s="13"/>
      <c r="L1657" s="7"/>
      <c r="M1657" s="7"/>
    </row>
    <row r="1658" spans="1:13">
      <c r="A1658" s="12"/>
      <c r="B1658" s="9"/>
      <c r="C1658" s="7"/>
      <c r="D1658" s="7"/>
      <c r="E1658" s="9"/>
      <c r="F1658" s="7"/>
      <c r="G1658" s="7"/>
      <c r="H1658" s="7"/>
      <c r="I1658" s="7"/>
      <c r="J1658" s="9"/>
      <c r="K1658" s="13"/>
      <c r="L1658" s="7"/>
      <c r="M1658" s="7"/>
    </row>
    <row r="1659" spans="1:13">
      <c r="A1659" s="12"/>
      <c r="B1659" s="9"/>
      <c r="C1659" s="7"/>
      <c r="D1659" s="7"/>
      <c r="E1659" s="9"/>
      <c r="F1659" s="7"/>
      <c r="G1659" s="7"/>
      <c r="H1659" s="7"/>
      <c r="I1659" s="7"/>
      <c r="J1659" s="9"/>
      <c r="K1659" s="13"/>
      <c r="L1659" s="7"/>
      <c r="M1659" s="7"/>
    </row>
    <row r="1660" spans="1:13">
      <c r="A1660" s="12"/>
      <c r="B1660" s="9"/>
      <c r="C1660" s="7"/>
      <c r="D1660" s="7"/>
      <c r="E1660" s="9"/>
      <c r="F1660" s="7"/>
      <c r="G1660" s="7"/>
      <c r="H1660" s="7"/>
      <c r="I1660" s="7"/>
      <c r="J1660" s="9"/>
      <c r="K1660" s="13"/>
      <c r="L1660" s="7"/>
      <c r="M1660" s="7"/>
    </row>
    <row r="1661" spans="1:13">
      <c r="A1661" s="12"/>
      <c r="B1661" s="9"/>
      <c r="C1661" s="7"/>
      <c r="D1661" s="7"/>
      <c r="E1661" s="9"/>
      <c r="F1661" s="7"/>
      <c r="G1661" s="7"/>
      <c r="H1661" s="7"/>
      <c r="I1661" s="7"/>
      <c r="J1661" s="9"/>
      <c r="K1661" s="13"/>
      <c r="L1661" s="7"/>
      <c r="M1661" s="7"/>
    </row>
    <row r="1662" spans="1:13">
      <c r="A1662" s="12"/>
      <c r="B1662" s="9"/>
      <c r="C1662" s="7"/>
      <c r="D1662" s="7"/>
      <c r="E1662" s="9"/>
      <c r="F1662" s="7"/>
      <c r="G1662" s="7"/>
      <c r="H1662" s="7"/>
      <c r="I1662" s="7"/>
      <c r="J1662" s="9"/>
      <c r="K1662" s="13"/>
      <c r="L1662" s="7"/>
      <c r="M1662" s="7"/>
    </row>
    <row r="1663" spans="1:13">
      <c r="A1663" s="12"/>
      <c r="B1663" s="9"/>
      <c r="C1663" s="7"/>
      <c r="D1663" s="7"/>
      <c r="E1663" s="9"/>
      <c r="F1663" s="7"/>
      <c r="G1663" s="7"/>
      <c r="H1663" s="7"/>
      <c r="I1663" s="7"/>
      <c r="J1663" s="9"/>
      <c r="K1663" s="13"/>
      <c r="L1663" s="7"/>
      <c r="M1663" s="7"/>
    </row>
    <row r="1664" spans="1:13">
      <c r="A1664" s="12"/>
      <c r="B1664" s="9"/>
      <c r="C1664" s="7"/>
      <c r="D1664" s="7"/>
      <c r="E1664" s="9"/>
      <c r="F1664" s="7"/>
      <c r="G1664" s="7"/>
      <c r="H1664" s="7"/>
      <c r="I1664" s="7"/>
      <c r="J1664" s="9"/>
      <c r="K1664" s="13"/>
      <c r="L1664" s="7"/>
      <c r="M1664" s="7"/>
    </row>
    <row r="1665" spans="1:13">
      <c r="A1665" s="12"/>
      <c r="B1665" s="9"/>
      <c r="C1665" s="7"/>
      <c r="D1665" s="7"/>
      <c r="E1665" s="9"/>
      <c r="F1665" s="7"/>
      <c r="G1665" s="7"/>
      <c r="H1665" s="7"/>
      <c r="I1665" s="7"/>
      <c r="J1665" s="9"/>
      <c r="K1665" s="13"/>
      <c r="L1665" s="7"/>
      <c r="M1665" s="7"/>
    </row>
    <row r="1666" spans="1:13">
      <c r="A1666" s="12"/>
      <c r="B1666" s="9"/>
      <c r="C1666" s="7"/>
      <c r="D1666" s="7"/>
      <c r="E1666" s="9"/>
      <c r="F1666" s="7"/>
      <c r="G1666" s="7"/>
      <c r="H1666" s="7"/>
      <c r="I1666" s="7"/>
      <c r="J1666" s="9"/>
      <c r="K1666" s="13"/>
      <c r="L1666" s="7"/>
      <c r="M1666" s="7"/>
    </row>
    <row r="1667" spans="1:13">
      <c r="A1667" s="12"/>
      <c r="B1667" s="9"/>
      <c r="C1667" s="7"/>
      <c r="D1667" s="7"/>
      <c r="E1667" s="9"/>
      <c r="F1667" s="7"/>
      <c r="G1667" s="7"/>
      <c r="H1667" s="7"/>
      <c r="I1667" s="7"/>
      <c r="J1667" s="9"/>
      <c r="K1667" s="13"/>
      <c r="L1667" s="7"/>
      <c r="M1667" s="7"/>
    </row>
    <row r="1668" spans="1:13">
      <c r="A1668" s="12"/>
      <c r="B1668" s="9"/>
      <c r="C1668" s="7"/>
      <c r="D1668" s="7"/>
      <c r="E1668" s="9"/>
      <c r="F1668" s="7"/>
      <c r="G1668" s="7"/>
      <c r="H1668" s="7"/>
      <c r="I1668" s="7"/>
      <c r="J1668" s="9"/>
      <c r="K1668" s="13"/>
      <c r="L1668" s="7"/>
      <c r="M1668" s="7"/>
    </row>
    <row r="1669" spans="1:13">
      <c r="A1669" s="12"/>
      <c r="B1669" s="9"/>
      <c r="C1669" s="7"/>
      <c r="D1669" s="7"/>
      <c r="E1669" s="9"/>
      <c r="F1669" s="7"/>
      <c r="G1669" s="7"/>
      <c r="H1669" s="7"/>
      <c r="I1669" s="7"/>
      <c r="J1669" s="9"/>
      <c r="K1669" s="13"/>
      <c r="L1669" s="7"/>
      <c r="M1669" s="7"/>
    </row>
    <row r="1670" spans="1:13">
      <c r="A1670" s="12"/>
      <c r="B1670" s="9"/>
      <c r="C1670" s="7"/>
      <c r="D1670" s="7"/>
      <c r="E1670" s="9"/>
      <c r="F1670" s="7"/>
      <c r="G1670" s="7"/>
      <c r="H1670" s="7"/>
      <c r="I1670" s="7"/>
      <c r="J1670" s="9"/>
      <c r="K1670" s="13"/>
      <c r="L1670" s="7"/>
      <c r="M1670" s="7"/>
    </row>
    <row r="1671" spans="1:13">
      <c r="A1671" s="12"/>
      <c r="B1671" s="9"/>
      <c r="C1671" s="7"/>
      <c r="D1671" s="7"/>
      <c r="E1671" s="9"/>
      <c r="F1671" s="7"/>
      <c r="G1671" s="7"/>
      <c r="H1671" s="7"/>
      <c r="I1671" s="7"/>
      <c r="J1671" s="9"/>
      <c r="K1671" s="13"/>
      <c r="L1671" s="7"/>
      <c r="M1671" s="7"/>
    </row>
    <row r="1672" spans="1:13">
      <c r="A1672" s="12"/>
      <c r="B1672" s="9"/>
      <c r="C1672" s="7"/>
      <c r="D1672" s="7"/>
      <c r="E1672" s="9"/>
      <c r="F1672" s="7"/>
      <c r="G1672" s="7"/>
      <c r="H1672" s="7"/>
      <c r="I1672" s="7"/>
      <c r="J1672" s="9"/>
      <c r="K1672" s="13"/>
      <c r="L1672" s="7"/>
      <c r="M1672" s="7"/>
    </row>
    <row r="1673" spans="1:13">
      <c r="A1673" s="12"/>
      <c r="B1673" s="9"/>
      <c r="C1673" s="7"/>
      <c r="D1673" s="7"/>
      <c r="E1673" s="9"/>
      <c r="F1673" s="7"/>
      <c r="G1673" s="7"/>
      <c r="H1673" s="7"/>
      <c r="I1673" s="7"/>
      <c r="J1673" s="9"/>
      <c r="K1673" s="13"/>
      <c r="L1673" s="7"/>
      <c r="M1673" s="7"/>
    </row>
    <row r="1674" spans="1:13">
      <c r="A1674" s="12"/>
      <c r="B1674" s="9"/>
      <c r="C1674" s="7"/>
      <c r="D1674" s="7"/>
      <c r="E1674" s="9"/>
      <c r="F1674" s="7"/>
      <c r="G1674" s="7"/>
      <c r="H1674" s="7"/>
      <c r="I1674" s="7"/>
      <c r="J1674" s="9"/>
      <c r="K1674" s="13"/>
      <c r="L1674" s="7"/>
      <c r="M1674" s="7"/>
    </row>
    <row r="1675" spans="1:13">
      <c r="A1675" s="12"/>
      <c r="B1675" s="9"/>
      <c r="C1675" s="7"/>
      <c r="D1675" s="7"/>
      <c r="E1675" s="9"/>
      <c r="F1675" s="7"/>
      <c r="G1675" s="7"/>
      <c r="H1675" s="7"/>
      <c r="I1675" s="7"/>
      <c r="J1675" s="9"/>
      <c r="K1675" s="13"/>
      <c r="L1675" s="7"/>
      <c r="M1675" s="7"/>
    </row>
    <row r="1676" spans="1:13">
      <c r="A1676" s="12"/>
      <c r="B1676" s="9"/>
      <c r="C1676" s="7"/>
      <c r="D1676" s="7"/>
      <c r="E1676" s="9"/>
      <c r="F1676" s="7"/>
      <c r="G1676" s="7"/>
      <c r="H1676" s="7"/>
      <c r="I1676" s="7"/>
      <c r="J1676" s="9"/>
      <c r="K1676" s="13"/>
      <c r="L1676" s="7"/>
      <c r="M1676" s="7"/>
    </row>
    <row r="1677" spans="1:13">
      <c r="A1677" s="12"/>
      <c r="B1677" s="9"/>
      <c r="C1677" s="7"/>
      <c r="D1677" s="7"/>
      <c r="E1677" s="9"/>
      <c r="F1677" s="7"/>
      <c r="G1677" s="7"/>
      <c r="H1677" s="7"/>
      <c r="I1677" s="7"/>
      <c r="J1677" s="9"/>
      <c r="K1677" s="13"/>
      <c r="L1677" s="7"/>
      <c r="M1677" s="7"/>
    </row>
    <row r="1678" spans="1:13">
      <c r="A1678" s="12"/>
      <c r="B1678" s="9"/>
      <c r="C1678" s="7"/>
      <c r="D1678" s="7"/>
      <c r="E1678" s="9"/>
      <c r="F1678" s="7"/>
      <c r="G1678" s="7"/>
      <c r="H1678" s="7"/>
      <c r="I1678" s="7"/>
      <c r="J1678" s="9"/>
      <c r="K1678" s="13"/>
      <c r="L1678" s="7"/>
      <c r="M1678" s="7"/>
    </row>
    <row r="1679" spans="1:13">
      <c r="A1679" s="12"/>
      <c r="B1679" s="9"/>
      <c r="C1679" s="7"/>
      <c r="D1679" s="7"/>
      <c r="E1679" s="9"/>
      <c r="F1679" s="7"/>
      <c r="G1679" s="7"/>
      <c r="H1679" s="7"/>
      <c r="I1679" s="7"/>
      <c r="J1679" s="9"/>
      <c r="K1679" s="13"/>
      <c r="L1679" s="7"/>
      <c r="M1679" s="7"/>
    </row>
    <row r="1680" spans="1:13">
      <c r="A1680" s="12"/>
      <c r="B1680" s="9"/>
      <c r="C1680" s="7"/>
      <c r="D1680" s="7"/>
      <c r="E1680" s="9"/>
      <c r="F1680" s="7"/>
      <c r="G1680" s="7"/>
      <c r="H1680" s="7"/>
      <c r="I1680" s="7"/>
      <c r="J1680" s="9"/>
      <c r="K1680" s="13"/>
      <c r="L1680" s="7"/>
      <c r="M1680" s="7"/>
    </row>
    <row r="1681" spans="1:13">
      <c r="A1681" s="12"/>
      <c r="B1681" s="9"/>
      <c r="C1681" s="7"/>
      <c r="D1681" s="7"/>
      <c r="E1681" s="9"/>
      <c r="F1681" s="7"/>
      <c r="G1681" s="7"/>
      <c r="H1681" s="7"/>
      <c r="I1681" s="7"/>
      <c r="J1681" s="9"/>
      <c r="K1681" s="13"/>
      <c r="L1681" s="7"/>
      <c r="M1681" s="7"/>
    </row>
    <row r="1682" spans="1:13">
      <c r="A1682" s="12"/>
      <c r="B1682" s="9"/>
      <c r="C1682" s="7"/>
      <c r="D1682" s="7"/>
      <c r="E1682" s="9"/>
      <c r="F1682" s="7"/>
      <c r="G1682" s="7"/>
      <c r="H1682" s="7"/>
      <c r="I1682" s="7"/>
      <c r="J1682" s="9"/>
      <c r="K1682" s="13"/>
      <c r="L1682" s="7"/>
      <c r="M1682" s="7"/>
    </row>
    <row r="1683" spans="1:13">
      <c r="A1683" s="12"/>
      <c r="B1683" s="9"/>
      <c r="C1683" s="7"/>
      <c r="D1683" s="7"/>
      <c r="E1683" s="9"/>
      <c r="F1683" s="7"/>
      <c r="G1683" s="7"/>
      <c r="H1683" s="7"/>
      <c r="I1683" s="7"/>
      <c r="J1683" s="9"/>
      <c r="K1683" s="13"/>
      <c r="L1683" s="7"/>
      <c r="M1683" s="7"/>
    </row>
    <row r="1684" spans="1:13">
      <c r="A1684" s="12"/>
      <c r="B1684" s="9"/>
      <c r="C1684" s="7"/>
      <c r="D1684" s="7"/>
      <c r="E1684" s="9"/>
      <c r="F1684" s="7"/>
      <c r="G1684" s="7"/>
      <c r="H1684" s="7"/>
      <c r="I1684" s="7"/>
      <c r="J1684" s="9"/>
      <c r="K1684" s="13"/>
      <c r="L1684" s="7"/>
      <c r="M1684" s="7"/>
    </row>
    <row r="1685" spans="1:13">
      <c r="A1685" s="12"/>
      <c r="B1685" s="9"/>
      <c r="C1685" s="7"/>
      <c r="D1685" s="7"/>
      <c r="E1685" s="9"/>
      <c r="F1685" s="7"/>
      <c r="G1685" s="7"/>
      <c r="H1685" s="7"/>
      <c r="I1685" s="7"/>
      <c r="J1685" s="9"/>
      <c r="K1685" s="13"/>
      <c r="L1685" s="7"/>
      <c r="M1685" s="7"/>
    </row>
    <row r="1686" spans="1:13">
      <c r="A1686" s="12"/>
      <c r="B1686" s="9"/>
      <c r="C1686" s="7"/>
      <c r="D1686" s="7"/>
      <c r="E1686" s="9"/>
      <c r="F1686" s="7"/>
      <c r="G1686" s="7"/>
      <c r="H1686" s="7"/>
      <c r="I1686" s="7"/>
      <c r="J1686" s="9"/>
      <c r="K1686" s="13"/>
      <c r="L1686" s="7"/>
      <c r="M1686" s="7"/>
    </row>
    <row r="1687" spans="1:13">
      <c r="A1687" s="12"/>
      <c r="B1687" s="9"/>
      <c r="C1687" s="7"/>
      <c r="D1687" s="7"/>
      <c r="E1687" s="9"/>
      <c r="F1687" s="7"/>
      <c r="G1687" s="7"/>
      <c r="H1687" s="7"/>
      <c r="I1687" s="7"/>
      <c r="J1687" s="9"/>
      <c r="K1687" s="13"/>
      <c r="L1687" s="7"/>
      <c r="M1687" s="7"/>
    </row>
    <row r="1688" spans="1:13">
      <c r="A1688" s="12"/>
      <c r="B1688" s="9"/>
      <c r="C1688" s="7"/>
      <c r="D1688" s="7"/>
      <c r="E1688" s="9"/>
      <c r="F1688" s="7"/>
      <c r="G1688" s="7"/>
      <c r="H1688" s="7"/>
      <c r="I1688" s="7"/>
      <c r="J1688" s="9"/>
      <c r="K1688" s="13"/>
      <c r="L1688" s="7"/>
      <c r="M1688" s="7"/>
    </row>
    <row r="1689" spans="1:13">
      <c r="A1689" s="12"/>
      <c r="B1689" s="9"/>
      <c r="C1689" s="7"/>
      <c r="D1689" s="7"/>
      <c r="E1689" s="9"/>
      <c r="F1689" s="7"/>
      <c r="G1689" s="7"/>
      <c r="H1689" s="7"/>
      <c r="I1689" s="7"/>
      <c r="J1689" s="9"/>
      <c r="K1689" s="13"/>
      <c r="L1689" s="7"/>
      <c r="M1689" s="7"/>
    </row>
    <row r="1690" spans="1:13">
      <c r="A1690" s="12"/>
      <c r="B1690" s="9"/>
      <c r="C1690" s="7"/>
      <c r="D1690" s="7"/>
      <c r="E1690" s="9"/>
      <c r="F1690" s="7"/>
      <c r="G1690" s="7"/>
      <c r="H1690" s="7"/>
      <c r="I1690" s="7"/>
      <c r="J1690" s="9"/>
      <c r="K1690" s="13"/>
      <c r="L1690" s="7"/>
      <c r="M1690" s="7"/>
    </row>
    <row r="1691" spans="1:13">
      <c r="A1691" s="12"/>
      <c r="B1691" s="9"/>
      <c r="C1691" s="7"/>
      <c r="D1691" s="7"/>
      <c r="E1691" s="9"/>
      <c r="F1691" s="7"/>
      <c r="G1691" s="7"/>
      <c r="H1691" s="7"/>
      <c r="I1691" s="7"/>
      <c r="J1691" s="9"/>
      <c r="K1691" s="13"/>
      <c r="L1691" s="7"/>
      <c r="M1691" s="7"/>
    </row>
    <row r="1692" spans="1:13">
      <c r="A1692" s="12"/>
      <c r="B1692" s="9"/>
      <c r="C1692" s="7"/>
      <c r="D1692" s="7"/>
      <c r="E1692" s="9"/>
      <c r="F1692" s="7"/>
      <c r="G1692" s="7"/>
      <c r="H1692" s="7"/>
      <c r="I1692" s="7"/>
      <c r="J1692" s="9"/>
      <c r="K1692" s="13"/>
      <c r="L1692" s="7"/>
      <c r="M1692" s="7"/>
    </row>
    <row r="1693" spans="1:13">
      <c r="A1693" s="12"/>
      <c r="B1693" s="9"/>
      <c r="C1693" s="7"/>
      <c r="D1693" s="7"/>
      <c r="E1693" s="9"/>
      <c r="F1693" s="7"/>
      <c r="G1693" s="7"/>
      <c r="H1693" s="7"/>
      <c r="I1693" s="7"/>
      <c r="J1693" s="9"/>
      <c r="K1693" s="13"/>
      <c r="L1693" s="7"/>
      <c r="M1693" s="7"/>
    </row>
    <row r="1694" spans="1:13">
      <c r="A1694" s="12"/>
      <c r="B1694" s="9"/>
      <c r="C1694" s="7"/>
      <c r="D1694" s="7"/>
      <c r="E1694" s="9"/>
      <c r="F1694" s="7"/>
      <c r="G1694" s="7"/>
      <c r="H1694" s="7"/>
      <c r="I1694" s="7"/>
      <c r="J1694" s="9"/>
      <c r="K1694" s="13"/>
      <c r="L1694" s="7"/>
      <c r="M1694" s="7"/>
    </row>
    <row r="1695" spans="1:13">
      <c r="A1695" s="12"/>
      <c r="B1695" s="9"/>
      <c r="C1695" s="7"/>
      <c r="D1695" s="7"/>
      <c r="E1695" s="9"/>
      <c r="F1695" s="7"/>
      <c r="G1695" s="7"/>
      <c r="H1695" s="7"/>
      <c r="I1695" s="7"/>
      <c r="J1695" s="9"/>
      <c r="K1695" s="13"/>
      <c r="L1695" s="7"/>
      <c r="M1695" s="7"/>
    </row>
    <row r="1696" spans="1:13">
      <c r="A1696" s="12"/>
      <c r="B1696" s="9"/>
      <c r="C1696" s="7"/>
      <c r="D1696" s="7"/>
      <c r="E1696" s="9"/>
      <c r="F1696" s="7"/>
      <c r="G1696" s="7"/>
      <c r="H1696" s="7"/>
      <c r="I1696" s="7"/>
      <c r="J1696" s="9"/>
      <c r="K1696" s="13"/>
      <c r="L1696" s="7"/>
      <c r="M1696" s="7"/>
    </row>
    <row r="1697" spans="1:13">
      <c r="A1697" s="12"/>
      <c r="B1697" s="9"/>
      <c r="C1697" s="7"/>
      <c r="D1697" s="7"/>
      <c r="E1697" s="9"/>
      <c r="F1697" s="7"/>
      <c r="G1697" s="7"/>
      <c r="H1697" s="7"/>
      <c r="I1697" s="7"/>
      <c r="J1697" s="9"/>
      <c r="K1697" s="13"/>
      <c r="L1697" s="7"/>
      <c r="M1697" s="7"/>
    </row>
    <row r="1698" spans="1:13">
      <c r="A1698" s="12"/>
      <c r="B1698" s="9"/>
      <c r="C1698" s="7"/>
      <c r="D1698" s="7"/>
      <c r="E1698" s="9"/>
      <c r="F1698" s="7"/>
      <c r="G1698" s="7"/>
      <c r="H1698" s="7"/>
      <c r="I1698" s="7"/>
      <c r="J1698" s="9"/>
      <c r="K1698" s="13"/>
      <c r="L1698" s="7"/>
      <c r="M1698" s="7"/>
    </row>
    <row r="1699" spans="1:13">
      <c r="A1699" s="12"/>
      <c r="B1699" s="9"/>
      <c r="C1699" s="7"/>
      <c r="D1699" s="7"/>
      <c r="E1699" s="9"/>
      <c r="F1699" s="7"/>
      <c r="G1699" s="7"/>
      <c r="H1699" s="7"/>
      <c r="I1699" s="7"/>
      <c r="J1699" s="9"/>
      <c r="K1699" s="13"/>
      <c r="L1699" s="7"/>
      <c r="M1699" s="7"/>
    </row>
    <row r="1700" spans="1:13">
      <c r="A1700" s="12"/>
      <c r="B1700" s="9"/>
      <c r="C1700" s="7"/>
      <c r="D1700" s="7"/>
      <c r="E1700" s="9"/>
      <c r="F1700" s="7"/>
      <c r="G1700" s="7"/>
      <c r="H1700" s="7"/>
      <c r="I1700" s="7"/>
      <c r="J1700" s="9"/>
      <c r="K1700" s="13"/>
      <c r="L1700" s="7"/>
      <c r="M1700" s="7"/>
    </row>
    <row r="1701" spans="1:13">
      <c r="A1701" s="12"/>
      <c r="B1701" s="9"/>
      <c r="C1701" s="7"/>
      <c r="D1701" s="7"/>
      <c r="E1701" s="9"/>
      <c r="F1701" s="7"/>
      <c r="G1701" s="7"/>
      <c r="H1701" s="7"/>
      <c r="I1701" s="7"/>
      <c r="J1701" s="9"/>
      <c r="K1701" s="13"/>
      <c r="L1701" s="7"/>
      <c r="M1701" s="7"/>
    </row>
    <row r="1702" spans="1:13">
      <c r="A1702" s="12"/>
      <c r="B1702" s="9"/>
      <c r="C1702" s="7"/>
      <c r="D1702" s="7"/>
      <c r="E1702" s="9"/>
      <c r="F1702" s="7"/>
      <c r="G1702" s="7"/>
      <c r="H1702" s="7"/>
      <c r="I1702" s="7"/>
      <c r="J1702" s="9"/>
      <c r="K1702" s="13"/>
      <c r="L1702" s="7"/>
      <c r="M1702" s="7"/>
    </row>
    <row r="1703" spans="1:13">
      <c r="A1703" s="12"/>
      <c r="B1703" s="9"/>
      <c r="C1703" s="7"/>
      <c r="D1703" s="7"/>
      <c r="E1703" s="9"/>
      <c r="F1703" s="7"/>
      <c r="G1703" s="7"/>
      <c r="H1703" s="7"/>
      <c r="I1703" s="7"/>
      <c r="J1703" s="9"/>
      <c r="K1703" s="13"/>
      <c r="L1703" s="7"/>
      <c r="M1703" s="7"/>
    </row>
    <row r="1704" spans="1:13">
      <c r="A1704" s="12"/>
      <c r="B1704" s="9"/>
      <c r="C1704" s="7"/>
      <c r="D1704" s="7"/>
      <c r="E1704" s="9"/>
      <c r="F1704" s="7"/>
      <c r="G1704" s="7"/>
      <c r="H1704" s="7"/>
      <c r="I1704" s="7"/>
      <c r="J1704" s="9"/>
      <c r="K1704" s="13"/>
      <c r="L1704" s="7"/>
      <c r="M1704" s="7"/>
    </row>
    <row r="1705" spans="1:13">
      <c r="A1705" s="12"/>
      <c r="B1705" s="9"/>
      <c r="C1705" s="7"/>
      <c r="D1705" s="7"/>
      <c r="E1705" s="9"/>
      <c r="F1705" s="7"/>
      <c r="G1705" s="7"/>
      <c r="H1705" s="7"/>
      <c r="I1705" s="7"/>
      <c r="J1705" s="9"/>
      <c r="K1705" s="13"/>
      <c r="L1705" s="7"/>
      <c r="M1705" s="7"/>
    </row>
    <row r="1706" spans="1:13">
      <c r="A1706" s="12"/>
      <c r="B1706" s="9"/>
      <c r="C1706" s="7"/>
      <c r="D1706" s="7"/>
      <c r="E1706" s="9"/>
      <c r="F1706" s="7"/>
      <c r="G1706" s="7"/>
      <c r="H1706" s="7"/>
      <c r="I1706" s="7"/>
      <c r="J1706" s="9"/>
      <c r="K1706" s="13"/>
      <c r="L1706" s="7"/>
      <c r="M1706" s="7"/>
    </row>
    <row r="1707" spans="1:13">
      <c r="A1707" s="12"/>
      <c r="B1707" s="9"/>
      <c r="C1707" s="7"/>
      <c r="D1707" s="7"/>
      <c r="E1707" s="9"/>
      <c r="F1707" s="7"/>
      <c r="G1707" s="7"/>
      <c r="H1707" s="7"/>
      <c r="I1707" s="7"/>
      <c r="J1707" s="9"/>
      <c r="K1707" s="13"/>
      <c r="L1707" s="7"/>
      <c r="M1707" s="7"/>
    </row>
    <row r="1708" spans="1:13">
      <c r="A1708" s="12"/>
      <c r="B1708" s="9"/>
      <c r="C1708" s="7"/>
      <c r="D1708" s="7"/>
      <c r="E1708" s="9"/>
      <c r="F1708" s="7"/>
      <c r="G1708" s="7"/>
      <c r="H1708" s="7"/>
      <c r="I1708" s="7"/>
      <c r="J1708" s="9"/>
      <c r="K1708" s="13"/>
      <c r="L1708" s="7"/>
      <c r="M1708" s="7"/>
    </row>
    <row r="1709" spans="1:13">
      <c r="A1709" s="12"/>
      <c r="B1709" s="9"/>
      <c r="C1709" s="7"/>
      <c r="D1709" s="7"/>
      <c r="E1709" s="9"/>
      <c r="F1709" s="7"/>
      <c r="G1709" s="7"/>
      <c r="H1709" s="7"/>
      <c r="I1709" s="7"/>
      <c r="J1709" s="9"/>
      <c r="K1709" s="13"/>
      <c r="L1709" s="7"/>
      <c r="M1709" s="7"/>
    </row>
    <row r="1710" spans="1:13">
      <c r="A1710" s="12"/>
      <c r="B1710" s="9"/>
      <c r="C1710" s="7"/>
      <c r="D1710" s="7"/>
      <c r="E1710" s="9"/>
      <c r="F1710" s="7"/>
      <c r="G1710" s="7"/>
      <c r="H1710" s="7"/>
      <c r="I1710" s="7"/>
      <c r="J1710" s="9"/>
      <c r="K1710" s="13"/>
      <c r="L1710" s="7"/>
      <c r="M1710" s="7"/>
    </row>
    <row r="1711" spans="1:13">
      <c r="A1711" s="12"/>
      <c r="B1711" s="9"/>
      <c r="C1711" s="7"/>
      <c r="D1711" s="7"/>
      <c r="E1711" s="9"/>
      <c r="F1711" s="7"/>
      <c r="G1711" s="7"/>
      <c r="H1711" s="7"/>
      <c r="I1711" s="7"/>
      <c r="J1711" s="9"/>
      <c r="K1711" s="13"/>
      <c r="L1711" s="7"/>
      <c r="M1711" s="7"/>
    </row>
    <row r="1712" spans="1:13">
      <c r="A1712" s="12"/>
      <c r="B1712" s="9"/>
      <c r="C1712" s="7"/>
      <c r="D1712" s="7"/>
      <c r="E1712" s="9"/>
      <c r="F1712" s="7"/>
      <c r="G1712" s="7"/>
      <c r="H1712" s="7"/>
      <c r="I1712" s="7"/>
      <c r="J1712" s="9"/>
      <c r="K1712" s="13"/>
      <c r="L1712" s="7"/>
      <c r="M1712" s="7"/>
    </row>
    <row r="1713" spans="1:13">
      <c r="A1713" s="12"/>
      <c r="B1713" s="9"/>
      <c r="C1713" s="7"/>
      <c r="D1713" s="7"/>
      <c r="E1713" s="9"/>
      <c r="F1713" s="7"/>
      <c r="G1713" s="7"/>
      <c r="H1713" s="7"/>
      <c r="I1713" s="7"/>
      <c r="J1713" s="9"/>
      <c r="K1713" s="13"/>
      <c r="L1713" s="7"/>
      <c r="M1713" s="7"/>
    </row>
    <row r="1714" spans="1:13">
      <c r="A1714" s="12"/>
      <c r="B1714" s="9"/>
      <c r="C1714" s="7"/>
      <c r="D1714" s="7"/>
      <c r="E1714" s="9"/>
      <c r="F1714" s="7"/>
      <c r="G1714" s="7"/>
      <c r="H1714" s="7"/>
      <c r="I1714" s="7"/>
      <c r="J1714" s="9"/>
      <c r="K1714" s="13"/>
      <c r="L1714" s="7"/>
      <c r="M1714" s="7"/>
    </row>
    <row r="1715" spans="1:13">
      <c r="A1715" s="12"/>
      <c r="B1715" s="9"/>
      <c r="C1715" s="7"/>
      <c r="D1715" s="7"/>
      <c r="E1715" s="9"/>
      <c r="F1715" s="7"/>
      <c r="G1715" s="7"/>
      <c r="H1715" s="7"/>
      <c r="I1715" s="7"/>
      <c r="J1715" s="9"/>
      <c r="K1715" s="13"/>
      <c r="L1715" s="7"/>
      <c r="M1715" s="7"/>
    </row>
    <row r="1716" spans="1:13">
      <c r="A1716" s="12"/>
      <c r="B1716" s="9"/>
      <c r="C1716" s="7"/>
      <c r="D1716" s="7"/>
      <c r="E1716" s="9"/>
      <c r="F1716" s="7"/>
      <c r="G1716" s="7"/>
      <c r="H1716" s="7"/>
      <c r="I1716" s="7"/>
      <c r="J1716" s="9"/>
      <c r="K1716" s="13"/>
      <c r="L1716" s="7"/>
      <c r="M1716" s="7"/>
    </row>
    <row r="1717" spans="1:13">
      <c r="A1717" s="12"/>
      <c r="B1717" s="9"/>
      <c r="C1717" s="7"/>
      <c r="D1717" s="7"/>
      <c r="E1717" s="9"/>
      <c r="F1717" s="7"/>
      <c r="G1717" s="7"/>
      <c r="H1717" s="7"/>
      <c r="I1717" s="7"/>
      <c r="J1717" s="9"/>
      <c r="K1717" s="13"/>
      <c r="L1717" s="7"/>
      <c r="M1717" s="7"/>
    </row>
    <row r="1718" spans="1:13">
      <c r="A1718" s="12"/>
      <c r="B1718" s="9"/>
      <c r="C1718" s="7"/>
      <c r="D1718" s="7"/>
      <c r="E1718" s="9"/>
      <c r="F1718" s="7"/>
      <c r="G1718" s="7"/>
      <c r="H1718" s="7"/>
      <c r="I1718" s="7"/>
      <c r="J1718" s="9"/>
      <c r="K1718" s="13"/>
      <c r="L1718" s="7"/>
      <c r="M1718" s="7"/>
    </row>
    <row r="1719" spans="1:13">
      <c r="A1719" s="12"/>
      <c r="B1719" s="9"/>
      <c r="C1719" s="7"/>
      <c r="D1719" s="7"/>
      <c r="E1719" s="9"/>
      <c r="F1719" s="7"/>
      <c r="G1719" s="7"/>
      <c r="H1719" s="7"/>
      <c r="I1719" s="7"/>
      <c r="J1719" s="9"/>
      <c r="K1719" s="13"/>
      <c r="L1719" s="7"/>
      <c r="M1719" s="7"/>
    </row>
    <row r="1720" spans="1:13">
      <c r="A1720" s="12"/>
      <c r="B1720" s="9"/>
      <c r="C1720" s="7"/>
      <c r="D1720" s="7"/>
      <c r="E1720" s="9"/>
      <c r="F1720" s="7"/>
      <c r="G1720" s="7"/>
      <c r="H1720" s="7"/>
      <c r="I1720" s="7"/>
      <c r="J1720" s="9"/>
      <c r="K1720" s="13"/>
      <c r="L1720" s="7"/>
      <c r="M1720" s="7"/>
    </row>
    <row r="1721" spans="1:13">
      <c r="A1721" s="12"/>
      <c r="B1721" s="9"/>
      <c r="C1721" s="7"/>
      <c r="D1721" s="7"/>
      <c r="E1721" s="9"/>
      <c r="F1721" s="7"/>
      <c r="G1721" s="7"/>
      <c r="H1721" s="7"/>
      <c r="I1721" s="7"/>
      <c r="J1721" s="9"/>
      <c r="K1721" s="13"/>
      <c r="L1721" s="7"/>
      <c r="M1721" s="7"/>
    </row>
    <row r="1722" spans="1:13">
      <c r="A1722" s="12"/>
      <c r="B1722" s="9"/>
      <c r="C1722" s="7"/>
      <c r="D1722" s="7"/>
      <c r="E1722" s="9"/>
      <c r="F1722" s="7"/>
      <c r="G1722" s="7"/>
      <c r="H1722" s="7"/>
      <c r="I1722" s="7"/>
      <c r="J1722" s="9"/>
      <c r="K1722" s="13"/>
      <c r="L1722" s="7"/>
      <c r="M1722" s="7"/>
    </row>
    <row r="1723" spans="1:13">
      <c r="A1723" s="12"/>
      <c r="B1723" s="9"/>
      <c r="C1723" s="7"/>
      <c r="D1723" s="7"/>
      <c r="E1723" s="9"/>
      <c r="F1723" s="7"/>
      <c r="G1723" s="7"/>
      <c r="H1723" s="7"/>
      <c r="I1723" s="7"/>
      <c r="J1723" s="9"/>
      <c r="K1723" s="13"/>
      <c r="L1723" s="7"/>
      <c r="M1723" s="7"/>
    </row>
    <row r="1724" spans="1:13">
      <c r="A1724" s="12"/>
      <c r="B1724" s="9"/>
      <c r="C1724" s="7"/>
      <c r="D1724" s="7"/>
      <c r="E1724" s="9"/>
      <c r="F1724" s="7"/>
      <c r="G1724" s="7"/>
      <c r="H1724" s="7"/>
      <c r="I1724" s="7"/>
      <c r="J1724" s="9"/>
      <c r="K1724" s="13"/>
      <c r="L1724" s="7"/>
      <c r="M1724" s="7"/>
    </row>
    <row r="1725" spans="1:13">
      <c r="A1725" s="12"/>
      <c r="B1725" s="9"/>
      <c r="C1725" s="7"/>
      <c r="D1725" s="7"/>
      <c r="E1725" s="9"/>
      <c r="F1725" s="7"/>
      <c r="G1725" s="7"/>
      <c r="H1725" s="7"/>
      <c r="I1725" s="7"/>
      <c r="J1725" s="9"/>
      <c r="K1725" s="13"/>
      <c r="L1725" s="7"/>
      <c r="M1725" s="7"/>
    </row>
    <row r="1726" spans="1:13">
      <c r="A1726" s="12"/>
      <c r="B1726" s="9"/>
      <c r="C1726" s="7"/>
      <c r="D1726" s="7"/>
      <c r="E1726" s="9"/>
      <c r="F1726" s="7"/>
      <c r="G1726" s="7"/>
      <c r="H1726" s="7"/>
      <c r="I1726" s="7"/>
      <c r="J1726" s="9"/>
      <c r="K1726" s="13"/>
      <c r="L1726" s="7"/>
      <c r="M1726" s="7"/>
    </row>
    <row r="1727" spans="1:13">
      <c r="A1727" s="12"/>
      <c r="B1727" s="9"/>
      <c r="C1727" s="7"/>
      <c r="D1727" s="7"/>
      <c r="E1727" s="9"/>
      <c r="F1727" s="7"/>
      <c r="G1727" s="7"/>
      <c r="H1727" s="7"/>
      <c r="I1727" s="7"/>
      <c r="J1727" s="9"/>
      <c r="K1727" s="13"/>
      <c r="L1727" s="7"/>
      <c r="M1727" s="7"/>
    </row>
    <row r="1728" spans="1:13">
      <c r="A1728" s="12"/>
      <c r="B1728" s="9"/>
      <c r="C1728" s="7"/>
      <c r="D1728" s="7"/>
      <c r="E1728" s="9"/>
      <c r="F1728" s="7"/>
      <c r="G1728" s="7"/>
      <c r="H1728" s="7"/>
      <c r="I1728" s="7"/>
      <c r="J1728" s="9"/>
      <c r="K1728" s="13"/>
      <c r="L1728" s="7"/>
      <c r="M1728" s="7"/>
    </row>
    <row r="1729" spans="1:13">
      <c r="A1729" s="12"/>
      <c r="B1729" s="9"/>
      <c r="C1729" s="7"/>
      <c r="D1729" s="7"/>
      <c r="E1729" s="9"/>
      <c r="F1729" s="7"/>
      <c r="G1729" s="7"/>
      <c r="H1729" s="7"/>
      <c r="I1729" s="7"/>
      <c r="J1729" s="9"/>
      <c r="K1729" s="13"/>
      <c r="L1729" s="7"/>
      <c r="M1729" s="7"/>
    </row>
    <row r="1730" spans="1:13">
      <c r="A1730" s="12"/>
      <c r="B1730" s="9"/>
      <c r="C1730" s="7"/>
      <c r="D1730" s="7"/>
      <c r="E1730" s="9"/>
      <c r="F1730" s="7"/>
      <c r="G1730" s="7"/>
      <c r="H1730" s="7"/>
      <c r="I1730" s="7"/>
      <c r="J1730" s="9"/>
      <c r="K1730" s="13"/>
      <c r="L1730" s="7"/>
      <c r="M1730" s="7"/>
    </row>
    <row r="1731" spans="1:13">
      <c r="A1731" s="12"/>
      <c r="B1731" s="9"/>
      <c r="C1731" s="7"/>
      <c r="D1731" s="7"/>
      <c r="E1731" s="9"/>
      <c r="F1731" s="7"/>
      <c r="G1731" s="7"/>
      <c r="H1731" s="7"/>
      <c r="I1731" s="7"/>
      <c r="J1731" s="9"/>
      <c r="K1731" s="13"/>
      <c r="L1731" s="7"/>
      <c r="M1731" s="7"/>
    </row>
    <row r="1732" spans="1:13">
      <c r="A1732" s="12"/>
      <c r="B1732" s="9"/>
      <c r="C1732" s="7"/>
      <c r="D1732" s="7"/>
      <c r="E1732" s="9"/>
      <c r="F1732" s="7"/>
      <c r="G1732" s="7"/>
      <c r="H1732" s="7"/>
      <c r="I1732" s="7"/>
      <c r="J1732" s="9"/>
      <c r="K1732" s="13"/>
      <c r="L1732" s="7"/>
      <c r="M1732" s="7"/>
    </row>
    <row r="1733" spans="1:13">
      <c r="A1733" s="12"/>
      <c r="B1733" s="9"/>
      <c r="C1733" s="7"/>
      <c r="D1733" s="7"/>
      <c r="E1733" s="9"/>
      <c r="F1733" s="7"/>
      <c r="G1733" s="7"/>
      <c r="H1733" s="7"/>
      <c r="I1733" s="7"/>
      <c r="J1733" s="9"/>
      <c r="K1733" s="13"/>
      <c r="L1733" s="7"/>
      <c r="M1733" s="7"/>
    </row>
    <row r="1734" spans="1:13">
      <c r="A1734" s="12"/>
      <c r="B1734" s="9"/>
      <c r="C1734" s="7"/>
      <c r="D1734" s="7"/>
      <c r="E1734" s="9"/>
      <c r="F1734" s="7"/>
      <c r="G1734" s="7"/>
      <c r="H1734" s="7"/>
      <c r="I1734" s="7"/>
      <c r="J1734" s="9"/>
      <c r="K1734" s="13"/>
      <c r="L1734" s="7"/>
      <c r="M1734" s="7"/>
    </row>
    <row r="1735" spans="1:13">
      <c r="A1735" s="12"/>
      <c r="B1735" s="9"/>
      <c r="C1735" s="7"/>
      <c r="D1735" s="7"/>
      <c r="E1735" s="9"/>
      <c r="F1735" s="7"/>
      <c r="G1735" s="7"/>
      <c r="H1735" s="7"/>
      <c r="I1735" s="7"/>
      <c r="J1735" s="9"/>
      <c r="K1735" s="13"/>
      <c r="L1735" s="7"/>
      <c r="M1735" s="7"/>
    </row>
    <row r="1736" spans="1:13">
      <c r="A1736" s="12"/>
      <c r="B1736" s="9"/>
      <c r="C1736" s="7"/>
      <c r="D1736" s="7"/>
      <c r="E1736" s="9"/>
      <c r="F1736" s="7"/>
      <c r="G1736" s="7"/>
      <c r="H1736" s="7"/>
      <c r="I1736" s="7"/>
      <c r="J1736" s="9"/>
      <c r="K1736" s="13"/>
      <c r="L1736" s="7"/>
      <c r="M1736" s="7"/>
    </row>
    <row r="1737" spans="1:13">
      <c r="A1737" s="12"/>
      <c r="B1737" s="9"/>
      <c r="C1737" s="7"/>
      <c r="D1737" s="7"/>
      <c r="E1737" s="9"/>
      <c r="F1737" s="7"/>
      <c r="G1737" s="7"/>
      <c r="H1737" s="7"/>
      <c r="I1737" s="7"/>
      <c r="J1737" s="9"/>
      <c r="K1737" s="13"/>
      <c r="L1737" s="7"/>
      <c r="M1737" s="7"/>
    </row>
    <row r="1738" spans="1:13">
      <c r="A1738" s="12"/>
      <c r="B1738" s="9"/>
      <c r="C1738" s="7"/>
      <c r="D1738" s="7"/>
      <c r="E1738" s="9"/>
      <c r="F1738" s="7"/>
      <c r="G1738" s="7"/>
      <c r="H1738" s="7"/>
      <c r="I1738" s="7"/>
      <c r="J1738" s="9"/>
      <c r="K1738" s="13"/>
      <c r="L1738" s="7"/>
      <c r="M1738" s="7"/>
    </row>
    <row r="1739" spans="1:13">
      <c r="A1739" s="12"/>
      <c r="B1739" s="9"/>
      <c r="C1739" s="7"/>
      <c r="D1739" s="7"/>
      <c r="E1739" s="9"/>
      <c r="F1739" s="7"/>
      <c r="G1739" s="7"/>
      <c r="H1739" s="7"/>
      <c r="I1739" s="7"/>
      <c r="J1739" s="9"/>
      <c r="K1739" s="13"/>
      <c r="L1739" s="7"/>
      <c r="M1739" s="7"/>
    </row>
    <row r="1740" spans="1:13">
      <c r="A1740" s="12"/>
      <c r="B1740" s="9"/>
      <c r="C1740" s="7"/>
      <c r="D1740" s="7"/>
      <c r="E1740" s="9"/>
      <c r="F1740" s="7"/>
      <c r="G1740" s="7"/>
      <c r="H1740" s="7"/>
      <c r="I1740" s="7"/>
      <c r="J1740" s="9"/>
      <c r="K1740" s="13"/>
      <c r="L1740" s="7"/>
      <c r="M1740" s="7"/>
    </row>
    <row r="1741" spans="1:13">
      <c r="A1741" s="12"/>
      <c r="B1741" s="9"/>
      <c r="C1741" s="7"/>
      <c r="D1741" s="7"/>
      <c r="E1741" s="9"/>
      <c r="F1741" s="7"/>
      <c r="G1741" s="7"/>
      <c r="H1741" s="7"/>
      <c r="I1741" s="7"/>
      <c r="J1741" s="9"/>
      <c r="K1741" s="13"/>
      <c r="L1741" s="7"/>
      <c r="M1741" s="7"/>
    </row>
    <row r="1742" spans="1:13">
      <c r="A1742" s="12"/>
      <c r="B1742" s="9"/>
      <c r="C1742" s="7"/>
      <c r="D1742" s="7"/>
      <c r="E1742" s="9"/>
      <c r="F1742" s="7"/>
      <c r="G1742" s="7"/>
      <c r="H1742" s="7"/>
      <c r="I1742" s="7"/>
      <c r="J1742" s="9"/>
      <c r="K1742" s="13"/>
      <c r="L1742" s="7"/>
      <c r="M1742" s="7"/>
    </row>
    <row r="1743" spans="1:13">
      <c r="A1743" s="12"/>
      <c r="B1743" s="9"/>
      <c r="C1743" s="7"/>
      <c r="D1743" s="7"/>
      <c r="E1743" s="9"/>
      <c r="F1743" s="7"/>
      <c r="G1743" s="7"/>
      <c r="H1743" s="7"/>
      <c r="I1743" s="7"/>
      <c r="J1743" s="9"/>
      <c r="K1743" s="13"/>
      <c r="L1743" s="7"/>
      <c r="M1743" s="7"/>
    </row>
    <row r="1744" spans="1:13">
      <c r="A1744" s="12"/>
      <c r="B1744" s="9"/>
      <c r="C1744" s="7"/>
      <c r="D1744" s="7"/>
      <c r="E1744" s="9"/>
      <c r="F1744" s="7"/>
      <c r="G1744" s="7"/>
      <c r="H1744" s="7"/>
      <c r="I1744" s="7"/>
      <c r="J1744" s="9"/>
      <c r="K1744" s="13"/>
      <c r="L1744" s="7"/>
      <c r="M1744" s="7"/>
    </row>
    <row r="1745" spans="1:13">
      <c r="A1745" s="12"/>
      <c r="B1745" s="9"/>
      <c r="C1745" s="7"/>
      <c r="D1745" s="7"/>
      <c r="E1745" s="9"/>
      <c r="F1745" s="7"/>
      <c r="G1745" s="7"/>
      <c r="H1745" s="7"/>
      <c r="I1745" s="7"/>
      <c r="J1745" s="9"/>
      <c r="K1745" s="13"/>
      <c r="L1745" s="7"/>
      <c r="M1745" s="7"/>
    </row>
    <row r="1746" spans="1:13">
      <c r="A1746" s="12"/>
      <c r="B1746" s="9"/>
      <c r="C1746" s="7"/>
      <c r="D1746" s="7"/>
      <c r="E1746" s="9"/>
      <c r="F1746" s="7"/>
      <c r="G1746" s="7"/>
      <c r="H1746" s="7"/>
      <c r="I1746" s="7"/>
      <c r="J1746" s="9"/>
      <c r="K1746" s="13"/>
      <c r="L1746" s="7"/>
      <c r="M1746" s="7"/>
    </row>
    <row r="1747" spans="1:13">
      <c r="A1747" s="12"/>
      <c r="B1747" s="9"/>
      <c r="C1747" s="7"/>
      <c r="D1747" s="7"/>
      <c r="E1747" s="9"/>
      <c r="F1747" s="7"/>
      <c r="G1747" s="7"/>
      <c r="H1747" s="7"/>
      <c r="I1747" s="7"/>
      <c r="J1747" s="9"/>
      <c r="K1747" s="13"/>
      <c r="L1747" s="7"/>
      <c r="M1747" s="7"/>
    </row>
    <row r="1748" spans="1:13">
      <c r="A1748" s="12"/>
      <c r="B1748" s="9"/>
      <c r="C1748" s="7"/>
      <c r="D1748" s="7"/>
      <c r="E1748" s="9"/>
      <c r="F1748" s="7"/>
      <c r="G1748" s="7"/>
      <c r="H1748" s="7"/>
      <c r="I1748" s="7"/>
      <c r="J1748" s="9"/>
      <c r="K1748" s="13"/>
      <c r="L1748" s="7"/>
      <c r="M1748" s="7"/>
    </row>
    <row r="1749" spans="1:13">
      <c r="A1749" s="12"/>
      <c r="B1749" s="9"/>
      <c r="C1749" s="7"/>
      <c r="D1749" s="7"/>
      <c r="E1749" s="9"/>
      <c r="F1749" s="7"/>
      <c r="G1749" s="7"/>
      <c r="H1749" s="7"/>
      <c r="I1749" s="7"/>
      <c r="J1749" s="9"/>
      <c r="K1749" s="13"/>
      <c r="L1749" s="7"/>
      <c r="M1749" s="7"/>
    </row>
    <row r="1750" spans="1:13">
      <c r="A1750" s="12"/>
      <c r="B1750" s="9"/>
      <c r="C1750" s="7"/>
      <c r="D1750" s="7"/>
      <c r="E1750" s="9"/>
      <c r="F1750" s="7"/>
      <c r="G1750" s="7"/>
      <c r="H1750" s="7"/>
      <c r="I1750" s="7"/>
      <c r="J1750" s="9"/>
      <c r="K1750" s="13"/>
      <c r="L1750" s="7"/>
      <c r="M1750" s="7"/>
    </row>
    <row r="1751" spans="1:13">
      <c r="A1751" s="12"/>
      <c r="B1751" s="9"/>
      <c r="C1751" s="7"/>
      <c r="D1751" s="7"/>
      <c r="E1751" s="9"/>
      <c r="F1751" s="7"/>
      <c r="G1751" s="7"/>
      <c r="H1751" s="7"/>
      <c r="I1751" s="7"/>
      <c r="J1751" s="9"/>
      <c r="K1751" s="13"/>
      <c r="L1751" s="7"/>
      <c r="M1751" s="7"/>
    </row>
    <row r="1752" spans="1:13">
      <c r="A1752" s="12"/>
      <c r="B1752" s="9"/>
      <c r="C1752" s="7"/>
      <c r="D1752" s="7"/>
      <c r="E1752" s="9"/>
      <c r="F1752" s="7"/>
      <c r="G1752" s="7"/>
      <c r="H1752" s="7"/>
      <c r="I1752" s="7"/>
      <c r="J1752" s="9"/>
      <c r="K1752" s="13"/>
      <c r="L1752" s="7"/>
      <c r="M1752" s="7"/>
    </row>
    <row r="1753" spans="1:13">
      <c r="A1753" s="12"/>
      <c r="B1753" s="9"/>
      <c r="C1753" s="7"/>
      <c r="D1753" s="7"/>
      <c r="E1753" s="9"/>
      <c r="F1753" s="7"/>
      <c r="G1753" s="7"/>
      <c r="H1753" s="7"/>
      <c r="I1753" s="7"/>
      <c r="J1753" s="9"/>
      <c r="K1753" s="13"/>
      <c r="L1753" s="7"/>
      <c r="M1753" s="7"/>
    </row>
    <row r="1754" spans="1:13">
      <c r="A1754" s="12"/>
      <c r="B1754" s="9"/>
      <c r="C1754" s="7"/>
      <c r="D1754" s="7"/>
      <c r="E1754" s="9"/>
      <c r="F1754" s="7"/>
      <c r="G1754" s="7"/>
      <c r="H1754" s="7"/>
      <c r="I1754" s="7"/>
      <c r="J1754" s="9"/>
      <c r="K1754" s="13"/>
      <c r="L1754" s="7"/>
      <c r="M1754" s="7"/>
    </row>
    <row r="1755" spans="1:13">
      <c r="A1755" s="12"/>
      <c r="B1755" s="9"/>
      <c r="C1755" s="7"/>
      <c r="D1755" s="7"/>
      <c r="E1755" s="9"/>
      <c r="F1755" s="7"/>
      <c r="G1755" s="7"/>
      <c r="H1755" s="7"/>
      <c r="I1755" s="7"/>
      <c r="J1755" s="9"/>
      <c r="K1755" s="13"/>
      <c r="L1755" s="7"/>
      <c r="M1755" s="7"/>
    </row>
    <row r="1756" spans="1:13">
      <c r="A1756" s="12"/>
      <c r="B1756" s="9"/>
      <c r="C1756" s="7"/>
      <c r="D1756" s="7"/>
      <c r="E1756" s="9"/>
      <c r="F1756" s="7"/>
      <c r="G1756" s="7"/>
      <c r="H1756" s="7"/>
      <c r="I1756" s="7"/>
      <c r="J1756" s="9"/>
      <c r="K1756" s="13"/>
      <c r="L1756" s="7"/>
      <c r="M1756" s="7"/>
    </row>
    <row r="1757" spans="1:13">
      <c r="A1757" s="12"/>
      <c r="B1757" s="9"/>
      <c r="C1757" s="7"/>
      <c r="D1757" s="7"/>
      <c r="E1757" s="9"/>
      <c r="F1757" s="7"/>
      <c r="G1757" s="7"/>
      <c r="H1757" s="7"/>
      <c r="I1757" s="7"/>
      <c r="J1757" s="9"/>
      <c r="K1757" s="13"/>
      <c r="L1757" s="7"/>
      <c r="M1757" s="7"/>
    </row>
    <row r="1758" spans="1:13">
      <c r="A1758" s="12"/>
      <c r="B1758" s="9"/>
      <c r="C1758" s="7"/>
      <c r="D1758" s="7"/>
      <c r="E1758" s="9"/>
      <c r="F1758" s="7"/>
      <c r="G1758" s="7"/>
      <c r="H1758" s="7"/>
      <c r="I1758" s="7"/>
      <c r="J1758" s="9"/>
      <c r="K1758" s="13"/>
      <c r="L1758" s="7"/>
      <c r="M1758" s="7"/>
    </row>
    <row r="1759" spans="1:13">
      <c r="A1759" s="12"/>
      <c r="B1759" s="9"/>
      <c r="C1759" s="7"/>
      <c r="D1759" s="7"/>
      <c r="E1759" s="9"/>
      <c r="F1759" s="7"/>
      <c r="G1759" s="7"/>
      <c r="H1759" s="7"/>
      <c r="I1759" s="7"/>
      <c r="J1759" s="9"/>
      <c r="K1759" s="13"/>
      <c r="L1759" s="7"/>
      <c r="M1759" s="7"/>
    </row>
    <row r="1760" spans="1:13">
      <c r="A1760" s="12"/>
      <c r="B1760" s="9"/>
      <c r="C1760" s="7"/>
      <c r="D1760" s="7"/>
      <c r="E1760" s="9"/>
      <c r="F1760" s="7"/>
      <c r="G1760" s="7"/>
      <c r="H1760" s="7"/>
      <c r="I1760" s="7"/>
      <c r="J1760" s="9"/>
      <c r="K1760" s="13"/>
      <c r="L1760" s="7"/>
      <c r="M1760" s="7"/>
    </row>
    <row r="1761" spans="1:13">
      <c r="A1761" s="12"/>
      <c r="B1761" s="9"/>
      <c r="C1761" s="7"/>
      <c r="D1761" s="7"/>
      <c r="E1761" s="9"/>
      <c r="F1761" s="7"/>
      <c r="G1761" s="7"/>
      <c r="H1761" s="7"/>
      <c r="I1761" s="7"/>
      <c r="J1761" s="9"/>
      <c r="K1761" s="13"/>
      <c r="L1761" s="7"/>
      <c r="M1761" s="7"/>
    </row>
    <row r="1762" spans="1:13">
      <c r="A1762" s="12"/>
      <c r="B1762" s="9"/>
      <c r="C1762" s="7"/>
      <c r="D1762" s="7"/>
      <c r="E1762" s="9"/>
      <c r="F1762" s="7"/>
      <c r="G1762" s="7"/>
      <c r="H1762" s="7"/>
      <c r="I1762" s="7"/>
      <c r="J1762" s="9"/>
      <c r="K1762" s="13"/>
      <c r="L1762" s="7"/>
      <c r="M1762" s="7"/>
    </row>
    <row r="1763" spans="1:13">
      <c r="A1763" s="12"/>
      <c r="B1763" s="9"/>
      <c r="C1763" s="7"/>
      <c r="D1763" s="7"/>
      <c r="E1763" s="9"/>
      <c r="F1763" s="7"/>
      <c r="G1763" s="7"/>
      <c r="H1763" s="7"/>
      <c r="I1763" s="7"/>
      <c r="J1763" s="9"/>
      <c r="K1763" s="13"/>
      <c r="L1763" s="7"/>
      <c r="M1763" s="7"/>
    </row>
    <row r="1764" spans="1:13">
      <c r="A1764" s="12"/>
      <c r="B1764" s="9"/>
      <c r="C1764" s="7"/>
      <c r="D1764" s="7"/>
      <c r="E1764" s="9"/>
      <c r="F1764" s="7"/>
      <c r="G1764" s="7"/>
      <c r="H1764" s="7"/>
      <c r="I1764" s="7"/>
      <c r="J1764" s="9"/>
      <c r="K1764" s="13"/>
      <c r="L1764" s="7"/>
      <c r="M1764" s="7"/>
    </row>
    <row r="1765" spans="1:13">
      <c r="A1765" s="12"/>
      <c r="B1765" s="9"/>
      <c r="C1765" s="7"/>
      <c r="D1765" s="7"/>
      <c r="E1765" s="9"/>
      <c r="F1765" s="7"/>
      <c r="G1765" s="7"/>
      <c r="H1765" s="7"/>
      <c r="I1765" s="7"/>
      <c r="J1765" s="9"/>
      <c r="K1765" s="13"/>
      <c r="L1765" s="7"/>
      <c r="M1765" s="7"/>
    </row>
    <row r="1766" spans="1:13">
      <c r="A1766" s="12"/>
      <c r="B1766" s="9"/>
      <c r="C1766" s="7"/>
      <c r="D1766" s="7"/>
      <c r="E1766" s="9"/>
      <c r="F1766" s="7"/>
      <c r="G1766" s="7"/>
      <c r="H1766" s="7"/>
      <c r="I1766" s="7"/>
      <c r="J1766" s="9"/>
      <c r="K1766" s="13"/>
      <c r="L1766" s="7"/>
      <c r="M1766" s="7"/>
    </row>
    <row r="1767" spans="1:13">
      <c r="A1767" s="12"/>
      <c r="B1767" s="9"/>
      <c r="C1767" s="7"/>
      <c r="D1767" s="7"/>
      <c r="E1767" s="9"/>
      <c r="F1767" s="7"/>
      <c r="G1767" s="7"/>
      <c r="H1767" s="7"/>
      <c r="I1767" s="7"/>
      <c r="J1767" s="9"/>
      <c r="K1767" s="13"/>
      <c r="L1767" s="7"/>
      <c r="M1767" s="7"/>
    </row>
    <row r="1768" spans="1:13">
      <c r="A1768" s="12"/>
      <c r="B1768" s="9"/>
      <c r="C1768" s="7"/>
      <c r="D1768" s="7"/>
      <c r="E1768" s="9"/>
      <c r="F1768" s="7"/>
      <c r="G1768" s="7"/>
      <c r="H1768" s="7"/>
      <c r="I1768" s="7"/>
      <c r="J1768" s="9"/>
      <c r="K1768" s="13"/>
      <c r="L1768" s="7"/>
      <c r="M1768" s="7"/>
    </row>
    <row r="1769" spans="1:13">
      <c r="A1769" s="12"/>
      <c r="B1769" s="9"/>
      <c r="C1769" s="7"/>
      <c r="D1769" s="7"/>
      <c r="E1769" s="9"/>
      <c r="F1769" s="7"/>
      <c r="G1769" s="7"/>
      <c r="H1769" s="7"/>
      <c r="I1769" s="7"/>
      <c r="J1769" s="9"/>
      <c r="K1769" s="13"/>
      <c r="L1769" s="7"/>
      <c r="M1769" s="7"/>
    </row>
    <row r="1770" spans="1:13">
      <c r="A1770" s="12"/>
      <c r="B1770" s="9"/>
      <c r="C1770" s="7"/>
      <c r="D1770" s="7"/>
      <c r="E1770" s="9"/>
      <c r="F1770" s="7"/>
      <c r="G1770" s="7"/>
      <c r="H1770" s="7"/>
      <c r="I1770" s="7"/>
      <c r="J1770" s="9"/>
      <c r="K1770" s="13"/>
      <c r="L1770" s="7"/>
      <c r="M1770" s="7"/>
    </row>
    <row r="1771" spans="1:13">
      <c r="A1771" s="12"/>
      <c r="B1771" s="9"/>
      <c r="C1771" s="7"/>
      <c r="D1771" s="7"/>
      <c r="E1771" s="9"/>
      <c r="F1771" s="7"/>
      <c r="G1771" s="7"/>
      <c r="H1771" s="7"/>
      <c r="I1771" s="7"/>
      <c r="J1771" s="9"/>
      <c r="K1771" s="13"/>
      <c r="L1771" s="7"/>
      <c r="M1771" s="7"/>
    </row>
    <row r="1772" spans="1:13">
      <c r="A1772" s="12"/>
      <c r="B1772" s="9"/>
      <c r="C1772" s="7"/>
      <c r="D1772" s="7"/>
      <c r="E1772" s="9"/>
      <c r="F1772" s="7"/>
      <c r="G1772" s="7"/>
      <c r="H1772" s="7"/>
      <c r="I1772" s="7"/>
      <c r="J1772" s="9"/>
      <c r="K1772" s="13"/>
      <c r="L1772" s="7"/>
      <c r="M1772" s="7"/>
    </row>
    <row r="1773" spans="1:13">
      <c r="A1773" s="12"/>
      <c r="B1773" s="9"/>
      <c r="C1773" s="7"/>
      <c r="D1773" s="7"/>
      <c r="E1773" s="9"/>
      <c r="F1773" s="7"/>
      <c r="G1773" s="7"/>
      <c r="H1773" s="7"/>
      <c r="I1773" s="7"/>
      <c r="J1773" s="9"/>
      <c r="K1773" s="13"/>
      <c r="L1773" s="7"/>
      <c r="M1773" s="7"/>
    </row>
    <row r="1774" spans="1:13">
      <c r="A1774" s="12"/>
      <c r="B1774" s="9"/>
      <c r="C1774" s="7"/>
      <c r="D1774" s="7"/>
      <c r="E1774" s="9"/>
      <c r="F1774" s="7"/>
      <c r="G1774" s="7"/>
      <c r="H1774" s="7"/>
      <c r="I1774" s="7"/>
      <c r="J1774" s="9"/>
      <c r="K1774" s="13"/>
      <c r="L1774" s="7"/>
      <c r="M1774" s="7"/>
    </row>
    <row r="1775" spans="1:13">
      <c r="A1775" s="12"/>
      <c r="B1775" s="9"/>
      <c r="C1775" s="7"/>
      <c r="D1775" s="7"/>
      <c r="E1775" s="9"/>
      <c r="F1775" s="7"/>
      <c r="G1775" s="7"/>
      <c r="H1775" s="7"/>
      <c r="I1775" s="7"/>
      <c r="J1775" s="9"/>
      <c r="K1775" s="13"/>
      <c r="L1775" s="7"/>
      <c r="M1775" s="7"/>
    </row>
    <row r="1776" spans="1:13">
      <c r="A1776" s="12"/>
      <c r="B1776" s="9"/>
      <c r="C1776" s="7"/>
      <c r="D1776" s="7"/>
      <c r="E1776" s="9"/>
      <c r="F1776" s="7"/>
      <c r="G1776" s="7"/>
      <c r="H1776" s="7"/>
      <c r="I1776" s="7"/>
      <c r="J1776" s="9"/>
      <c r="K1776" s="13"/>
      <c r="L1776" s="7"/>
      <c r="M1776" s="7"/>
    </row>
    <row r="1777" spans="1:13">
      <c r="A1777" s="12"/>
      <c r="B1777" s="9"/>
      <c r="C1777" s="7"/>
      <c r="D1777" s="7"/>
      <c r="E1777" s="9"/>
      <c r="F1777" s="7"/>
      <c r="G1777" s="7"/>
      <c r="H1777" s="7"/>
      <c r="I1777" s="7"/>
      <c r="J1777" s="9"/>
      <c r="K1777" s="13"/>
      <c r="L1777" s="7"/>
      <c r="M1777" s="7"/>
    </row>
    <row r="1778" spans="1:13">
      <c r="A1778" s="12"/>
      <c r="B1778" s="9"/>
      <c r="C1778" s="7"/>
      <c r="D1778" s="7"/>
      <c r="E1778" s="9"/>
      <c r="F1778" s="7"/>
      <c r="G1778" s="7"/>
      <c r="H1778" s="7"/>
      <c r="I1778" s="7"/>
      <c r="J1778" s="9"/>
      <c r="K1778" s="13"/>
      <c r="L1778" s="7"/>
      <c r="M1778" s="7"/>
    </row>
    <row r="1779" spans="1:13">
      <c r="A1779" s="12"/>
      <c r="B1779" s="9"/>
      <c r="C1779" s="7"/>
      <c r="D1779" s="7"/>
      <c r="E1779" s="9"/>
      <c r="F1779" s="7"/>
      <c r="G1779" s="7"/>
      <c r="H1779" s="7"/>
      <c r="I1779" s="7"/>
      <c r="J1779" s="9"/>
      <c r="K1779" s="13"/>
      <c r="L1779" s="7"/>
      <c r="M1779" s="7"/>
    </row>
    <row r="1780" spans="1:13">
      <c r="A1780" s="12"/>
      <c r="B1780" s="9"/>
      <c r="C1780" s="7"/>
      <c r="D1780" s="7"/>
      <c r="E1780" s="9"/>
      <c r="F1780" s="7"/>
      <c r="G1780" s="7"/>
      <c r="H1780" s="7"/>
      <c r="I1780" s="7"/>
      <c r="J1780" s="9"/>
      <c r="K1780" s="13"/>
      <c r="L1780" s="7"/>
      <c r="M1780" s="7"/>
    </row>
    <row r="1781" spans="1:13">
      <c r="A1781" s="12"/>
      <c r="B1781" s="9"/>
      <c r="C1781" s="7"/>
      <c r="D1781" s="7"/>
      <c r="E1781" s="9"/>
      <c r="F1781" s="7"/>
      <c r="G1781" s="7"/>
      <c r="H1781" s="7"/>
      <c r="I1781" s="7"/>
      <c r="J1781" s="9"/>
      <c r="K1781" s="13"/>
      <c r="L1781" s="7"/>
      <c r="M1781" s="7"/>
    </row>
    <row r="1782" spans="1:13">
      <c r="A1782" s="12"/>
      <c r="B1782" s="9"/>
      <c r="C1782" s="7"/>
      <c r="D1782" s="7"/>
      <c r="E1782" s="9"/>
      <c r="F1782" s="7"/>
      <c r="G1782" s="7"/>
      <c r="H1782" s="7"/>
      <c r="I1782" s="7"/>
      <c r="J1782" s="9"/>
      <c r="K1782" s="13"/>
      <c r="L1782" s="7"/>
      <c r="M1782" s="7"/>
    </row>
    <row r="1783" spans="1:13">
      <c r="A1783" s="12"/>
      <c r="B1783" s="9"/>
      <c r="C1783" s="7"/>
      <c r="D1783" s="7"/>
      <c r="E1783" s="9"/>
      <c r="F1783" s="7"/>
      <c r="G1783" s="7"/>
      <c r="H1783" s="7"/>
      <c r="I1783" s="7"/>
      <c r="J1783" s="9"/>
      <c r="K1783" s="13"/>
      <c r="L1783" s="7"/>
      <c r="M1783" s="7"/>
    </row>
    <row r="1784" spans="1:13">
      <c r="A1784" s="12"/>
      <c r="B1784" s="9"/>
      <c r="C1784" s="7"/>
      <c r="D1784" s="7"/>
      <c r="E1784" s="9"/>
      <c r="F1784" s="7"/>
      <c r="G1784" s="7"/>
      <c r="H1784" s="7"/>
      <c r="I1784" s="7"/>
      <c r="J1784" s="9"/>
      <c r="K1784" s="13"/>
      <c r="L1784" s="7"/>
      <c r="M1784" s="7"/>
    </row>
    <row r="1785" spans="1:13">
      <c r="A1785" s="12"/>
      <c r="B1785" s="9"/>
      <c r="C1785" s="7"/>
      <c r="D1785" s="7"/>
      <c r="E1785" s="9"/>
      <c r="F1785" s="7"/>
      <c r="G1785" s="7"/>
      <c r="H1785" s="7"/>
      <c r="I1785" s="7"/>
      <c r="J1785" s="9"/>
      <c r="K1785" s="13"/>
      <c r="L1785" s="7"/>
      <c r="M1785" s="7"/>
    </row>
    <row r="1786" spans="1:13">
      <c r="A1786" s="12"/>
      <c r="B1786" s="9"/>
      <c r="C1786" s="7"/>
      <c r="D1786" s="7"/>
      <c r="E1786" s="9"/>
      <c r="F1786" s="7"/>
      <c r="G1786" s="7"/>
      <c r="H1786" s="7"/>
      <c r="I1786" s="7"/>
      <c r="J1786" s="9"/>
      <c r="K1786" s="13"/>
      <c r="L1786" s="7"/>
      <c r="M1786" s="7"/>
    </row>
    <row r="1787" spans="1:13">
      <c r="A1787" s="12"/>
      <c r="B1787" s="9"/>
      <c r="C1787" s="7"/>
      <c r="D1787" s="7"/>
      <c r="E1787" s="9"/>
      <c r="F1787" s="7"/>
      <c r="G1787" s="7"/>
      <c r="H1787" s="7"/>
      <c r="I1787" s="7"/>
      <c r="J1787" s="9"/>
      <c r="K1787" s="13"/>
      <c r="L1787" s="7"/>
      <c r="M1787" s="7"/>
    </row>
    <row r="1788" spans="1:13">
      <c r="A1788" s="12"/>
      <c r="B1788" s="9"/>
      <c r="C1788" s="7"/>
      <c r="D1788" s="7"/>
      <c r="E1788" s="9"/>
      <c r="F1788" s="7"/>
      <c r="G1788" s="7"/>
      <c r="H1788" s="7"/>
      <c r="I1788" s="7"/>
      <c r="J1788" s="9"/>
      <c r="K1788" s="13"/>
      <c r="L1788" s="7"/>
      <c r="M1788" s="7"/>
    </row>
    <row r="1789" spans="1:13">
      <c r="A1789" s="12"/>
      <c r="B1789" s="9"/>
      <c r="C1789" s="7"/>
      <c r="D1789" s="7"/>
      <c r="E1789" s="9"/>
      <c r="F1789" s="7"/>
      <c r="G1789" s="7"/>
      <c r="H1789" s="7"/>
      <c r="I1789" s="7"/>
      <c r="J1789" s="9"/>
      <c r="K1789" s="13"/>
      <c r="L1789" s="7"/>
      <c r="M1789" s="7"/>
    </row>
    <row r="1790" spans="1:13">
      <c r="A1790" s="12"/>
      <c r="B1790" s="9"/>
      <c r="C1790" s="7"/>
      <c r="D1790" s="7"/>
      <c r="E1790" s="9"/>
      <c r="F1790" s="7"/>
      <c r="G1790" s="7"/>
      <c r="H1790" s="7"/>
      <c r="I1790" s="7"/>
      <c r="J1790" s="9"/>
      <c r="K1790" s="13"/>
      <c r="L1790" s="7"/>
      <c r="M1790" s="7"/>
    </row>
    <row r="1791" spans="1:13">
      <c r="A1791" s="12"/>
      <c r="B1791" s="9"/>
      <c r="C1791" s="7"/>
      <c r="D1791" s="7"/>
      <c r="E1791" s="9"/>
      <c r="F1791" s="7"/>
      <c r="G1791" s="7"/>
      <c r="H1791" s="7"/>
      <c r="I1791" s="7"/>
      <c r="J1791" s="9"/>
      <c r="K1791" s="13"/>
      <c r="L1791" s="7"/>
      <c r="M1791" s="7"/>
    </row>
    <row r="1792" spans="1:13">
      <c r="A1792" s="12"/>
      <c r="B1792" s="9"/>
      <c r="C1792" s="7"/>
      <c r="D1792" s="7"/>
      <c r="E1792" s="9"/>
      <c r="F1792" s="7"/>
      <c r="G1792" s="7"/>
      <c r="H1792" s="7"/>
      <c r="I1792" s="7"/>
      <c r="J1792" s="9"/>
      <c r="K1792" s="13"/>
      <c r="L1792" s="7"/>
      <c r="M1792" s="7"/>
    </row>
    <row r="1793" spans="1:13">
      <c r="A1793" s="12"/>
      <c r="B1793" s="9"/>
      <c r="C1793" s="7"/>
      <c r="D1793" s="7"/>
      <c r="E1793" s="9"/>
      <c r="F1793" s="7"/>
      <c r="G1793" s="7"/>
      <c r="H1793" s="7"/>
      <c r="I1793" s="7"/>
      <c r="J1793" s="9"/>
      <c r="K1793" s="13"/>
      <c r="L1793" s="7"/>
      <c r="M1793" s="7"/>
    </row>
    <row r="1794" spans="1:13">
      <c r="A1794" s="12"/>
      <c r="B1794" s="9"/>
      <c r="C1794" s="7"/>
      <c r="D1794" s="7"/>
      <c r="E1794" s="9"/>
      <c r="F1794" s="7"/>
      <c r="G1794" s="7"/>
      <c r="H1794" s="7"/>
      <c r="I1794" s="7"/>
      <c r="J1794" s="9"/>
      <c r="K1794" s="13"/>
      <c r="L1794" s="7"/>
      <c r="M1794" s="7"/>
    </row>
    <row r="1795" spans="1:13">
      <c r="A1795" s="12"/>
      <c r="B1795" s="9"/>
      <c r="C1795" s="7"/>
      <c r="D1795" s="7"/>
      <c r="E1795" s="9"/>
      <c r="F1795" s="7"/>
      <c r="G1795" s="7"/>
      <c r="H1795" s="7"/>
      <c r="I1795" s="7"/>
      <c r="J1795" s="9"/>
      <c r="K1795" s="13"/>
      <c r="L1795" s="7"/>
      <c r="M1795" s="7"/>
    </row>
    <row r="1796" spans="1:13">
      <c r="A1796" s="12"/>
      <c r="B1796" s="9"/>
      <c r="C1796" s="7"/>
      <c r="D1796" s="7"/>
      <c r="E1796" s="9"/>
      <c r="F1796" s="7"/>
      <c r="G1796" s="7"/>
      <c r="H1796" s="7"/>
      <c r="I1796" s="7"/>
      <c r="J1796" s="9"/>
      <c r="K1796" s="13"/>
      <c r="L1796" s="7"/>
      <c r="M1796" s="7"/>
    </row>
    <row r="1797" spans="1:13">
      <c r="A1797" s="12"/>
      <c r="B1797" s="9"/>
      <c r="C1797" s="7"/>
      <c r="D1797" s="7"/>
      <c r="E1797" s="9"/>
      <c r="F1797" s="7"/>
      <c r="G1797" s="7"/>
      <c r="H1797" s="7"/>
      <c r="I1797" s="7"/>
      <c r="J1797" s="9"/>
      <c r="K1797" s="13"/>
      <c r="L1797" s="7"/>
      <c r="M1797" s="7"/>
    </row>
    <row r="1798" spans="1:13">
      <c r="A1798" s="12"/>
      <c r="B1798" s="9"/>
      <c r="C1798" s="7"/>
      <c r="D1798" s="7"/>
      <c r="E1798" s="9"/>
      <c r="F1798" s="7"/>
      <c r="G1798" s="7"/>
      <c r="H1798" s="7"/>
      <c r="I1798" s="7"/>
      <c r="J1798" s="9"/>
      <c r="K1798" s="13"/>
      <c r="L1798" s="7"/>
      <c r="M1798" s="7"/>
    </row>
    <row r="1799" spans="1:13">
      <c r="A1799" s="12"/>
      <c r="B1799" s="9"/>
      <c r="C1799" s="7"/>
      <c r="D1799" s="7"/>
      <c r="E1799" s="9"/>
      <c r="F1799" s="7"/>
      <c r="G1799" s="7"/>
      <c r="H1799" s="7"/>
      <c r="I1799" s="7"/>
      <c r="J1799" s="9"/>
      <c r="K1799" s="13"/>
      <c r="L1799" s="7"/>
      <c r="M1799" s="7"/>
    </row>
    <row r="1800" spans="1:13">
      <c r="A1800" s="12"/>
      <c r="B1800" s="9"/>
      <c r="C1800" s="7"/>
      <c r="D1800" s="7"/>
      <c r="E1800" s="9"/>
      <c r="F1800" s="7"/>
      <c r="G1800" s="7"/>
      <c r="H1800" s="7"/>
      <c r="I1800" s="7"/>
      <c r="J1800" s="9"/>
      <c r="K1800" s="13"/>
      <c r="L1800" s="7"/>
      <c r="M1800" s="7"/>
    </row>
    <row r="1801" spans="1:13">
      <c r="A1801" s="12"/>
      <c r="B1801" s="9"/>
      <c r="C1801" s="7"/>
      <c r="D1801" s="7"/>
      <c r="E1801" s="9"/>
      <c r="F1801" s="7"/>
      <c r="G1801" s="7"/>
      <c r="H1801" s="7"/>
      <c r="I1801" s="7"/>
      <c r="J1801" s="9"/>
      <c r="K1801" s="13"/>
      <c r="L1801" s="7"/>
      <c r="M1801" s="7"/>
    </row>
    <row r="1802" spans="1:13">
      <c r="A1802" s="12"/>
      <c r="B1802" s="9"/>
      <c r="C1802" s="7"/>
      <c r="D1802" s="7"/>
      <c r="E1802" s="9"/>
      <c r="F1802" s="7"/>
      <c r="G1802" s="7"/>
      <c r="H1802" s="7"/>
      <c r="I1802" s="7"/>
      <c r="J1802" s="9"/>
      <c r="K1802" s="13"/>
      <c r="L1802" s="7"/>
      <c r="M1802" s="7"/>
    </row>
    <row r="1803" spans="1:13">
      <c r="A1803" s="12"/>
      <c r="B1803" s="9"/>
      <c r="C1803" s="7"/>
      <c r="D1803" s="7"/>
      <c r="E1803" s="9"/>
      <c r="F1803" s="7"/>
      <c r="G1803" s="7"/>
      <c r="H1803" s="7"/>
      <c r="I1803" s="7"/>
      <c r="J1803" s="9"/>
      <c r="K1803" s="13"/>
      <c r="L1803" s="7"/>
      <c r="M1803" s="7"/>
    </row>
    <row r="1804" spans="1:13">
      <c r="A1804" s="12"/>
      <c r="B1804" s="9"/>
      <c r="C1804" s="7"/>
      <c r="D1804" s="7"/>
      <c r="E1804" s="9"/>
      <c r="F1804" s="7"/>
      <c r="G1804" s="7"/>
      <c r="H1804" s="7"/>
      <c r="I1804" s="7"/>
      <c r="J1804" s="9"/>
      <c r="K1804" s="13"/>
      <c r="L1804" s="7"/>
      <c r="M1804" s="7"/>
    </row>
    <row r="1805" spans="1:13">
      <c r="A1805" s="12"/>
      <c r="B1805" s="9"/>
      <c r="C1805" s="7"/>
      <c r="D1805" s="7"/>
      <c r="E1805" s="9"/>
      <c r="F1805" s="7"/>
      <c r="G1805" s="7"/>
      <c r="H1805" s="7"/>
      <c r="I1805" s="7"/>
      <c r="J1805" s="9"/>
      <c r="K1805" s="13"/>
      <c r="L1805" s="7"/>
      <c r="M1805" s="7"/>
    </row>
    <row r="1806" spans="1:13">
      <c r="A1806" s="12"/>
      <c r="B1806" s="9"/>
      <c r="C1806" s="7"/>
      <c r="D1806" s="7"/>
      <c r="E1806" s="9"/>
      <c r="F1806" s="7"/>
      <c r="G1806" s="7"/>
      <c r="H1806" s="7"/>
      <c r="I1806" s="7"/>
      <c r="J1806" s="9"/>
      <c r="K1806" s="13"/>
      <c r="L1806" s="7"/>
      <c r="M1806" s="7"/>
    </row>
    <row r="1807" spans="1:13">
      <c r="A1807" s="12"/>
      <c r="B1807" s="9"/>
      <c r="C1807" s="7"/>
      <c r="D1807" s="7"/>
      <c r="E1807" s="9"/>
      <c r="F1807" s="7"/>
      <c r="G1807" s="7"/>
      <c r="H1807" s="7"/>
      <c r="I1807" s="7"/>
      <c r="J1807" s="9"/>
      <c r="K1807" s="13"/>
      <c r="L1807" s="7"/>
      <c r="M1807" s="7"/>
    </row>
    <row r="1808" spans="1:13">
      <c r="A1808" s="12"/>
      <c r="B1808" s="9"/>
      <c r="C1808" s="7"/>
      <c r="D1808" s="7"/>
      <c r="E1808" s="9"/>
      <c r="F1808" s="7"/>
      <c r="G1808" s="7"/>
      <c r="H1808" s="7"/>
      <c r="I1808" s="7"/>
      <c r="J1808" s="9"/>
      <c r="K1808" s="13"/>
      <c r="L1808" s="7"/>
      <c r="M1808" s="7"/>
    </row>
    <row r="1809" spans="1:13">
      <c r="A1809" s="12"/>
      <c r="B1809" s="9"/>
      <c r="C1809" s="7"/>
      <c r="D1809" s="7"/>
      <c r="E1809" s="9"/>
      <c r="F1809" s="7"/>
      <c r="G1809" s="7"/>
      <c r="H1809" s="7"/>
      <c r="I1809" s="7"/>
      <c r="J1809" s="9"/>
      <c r="K1809" s="13"/>
      <c r="L1809" s="7"/>
      <c r="M1809" s="7"/>
    </row>
    <row r="1810" spans="1:13">
      <c r="A1810" s="12"/>
      <c r="B1810" s="9"/>
      <c r="C1810" s="7"/>
      <c r="D1810" s="7"/>
      <c r="E1810" s="9"/>
      <c r="F1810" s="7"/>
      <c r="G1810" s="7"/>
      <c r="H1810" s="7"/>
      <c r="I1810" s="7"/>
      <c r="J1810" s="9"/>
      <c r="K1810" s="13"/>
      <c r="L1810" s="7"/>
      <c r="M1810" s="7"/>
    </row>
    <row r="1811" spans="1:13">
      <c r="A1811" s="12"/>
      <c r="B1811" s="9"/>
      <c r="C1811" s="7"/>
      <c r="D1811" s="7"/>
      <c r="E1811" s="9"/>
      <c r="F1811" s="7"/>
      <c r="G1811" s="7"/>
      <c r="H1811" s="7"/>
      <c r="I1811" s="7"/>
      <c r="J1811" s="9"/>
      <c r="K1811" s="13"/>
      <c r="L1811" s="7"/>
      <c r="M1811" s="7"/>
    </row>
    <row r="1812" spans="1:13">
      <c r="A1812" s="12"/>
      <c r="B1812" s="9"/>
      <c r="C1812" s="7"/>
      <c r="D1812" s="7"/>
      <c r="E1812" s="9"/>
      <c r="F1812" s="7"/>
      <c r="G1812" s="7"/>
      <c r="H1812" s="7"/>
      <c r="I1812" s="7"/>
      <c r="J1812" s="9"/>
      <c r="K1812" s="13"/>
      <c r="L1812" s="7"/>
      <c r="M1812" s="7"/>
    </row>
    <row r="1813" spans="1:13">
      <c r="A1813" s="12"/>
      <c r="B1813" s="9"/>
      <c r="C1813" s="7"/>
      <c r="D1813" s="7"/>
      <c r="E1813" s="9"/>
      <c r="F1813" s="7"/>
      <c r="G1813" s="7"/>
      <c r="H1813" s="7"/>
      <c r="I1813" s="7"/>
      <c r="J1813" s="9"/>
      <c r="K1813" s="13"/>
      <c r="L1813" s="7"/>
      <c r="M1813" s="7"/>
    </row>
    <row r="1814" spans="1:13">
      <c r="A1814" s="12"/>
      <c r="B1814" s="9"/>
      <c r="C1814" s="7"/>
      <c r="D1814" s="7"/>
      <c r="E1814" s="9"/>
      <c r="F1814" s="7"/>
      <c r="G1814" s="7"/>
      <c r="H1814" s="7"/>
      <c r="I1814" s="7"/>
      <c r="J1814" s="9"/>
      <c r="K1814" s="13"/>
      <c r="L1814" s="7"/>
      <c r="M1814" s="7"/>
    </row>
    <row r="1815" spans="1:13">
      <c r="A1815" s="12"/>
      <c r="B1815" s="9"/>
      <c r="C1815" s="7"/>
      <c r="D1815" s="7"/>
      <c r="E1815" s="9"/>
      <c r="F1815" s="7"/>
      <c r="G1815" s="7"/>
      <c r="H1815" s="7"/>
      <c r="I1815" s="7"/>
      <c r="J1815" s="9"/>
      <c r="K1815" s="13"/>
      <c r="L1815" s="7"/>
      <c r="M1815" s="7"/>
    </row>
    <row r="1816" spans="1:13">
      <c r="A1816" s="12"/>
      <c r="B1816" s="9"/>
      <c r="C1816" s="7"/>
      <c r="D1816" s="7"/>
      <c r="E1816" s="9"/>
      <c r="F1816" s="7"/>
      <c r="G1816" s="7"/>
      <c r="H1816" s="7"/>
      <c r="I1816" s="7"/>
      <c r="J1816" s="9"/>
      <c r="K1816" s="13"/>
      <c r="L1816" s="7"/>
      <c r="M1816" s="7"/>
    </row>
    <row r="1817" spans="1:13">
      <c r="A1817" s="12"/>
      <c r="B1817" s="9"/>
      <c r="C1817" s="7"/>
      <c r="D1817" s="7"/>
      <c r="E1817" s="9"/>
      <c r="F1817" s="7"/>
      <c r="G1817" s="7"/>
      <c r="H1817" s="7"/>
      <c r="I1817" s="7"/>
      <c r="J1817" s="9"/>
      <c r="K1817" s="13"/>
      <c r="L1817" s="7"/>
      <c r="M1817" s="7"/>
    </row>
    <row r="1818" spans="1:13">
      <c r="A1818" s="12"/>
      <c r="B1818" s="9"/>
      <c r="C1818" s="7"/>
      <c r="D1818" s="7"/>
      <c r="E1818" s="9"/>
      <c r="F1818" s="7"/>
      <c r="G1818" s="7"/>
      <c r="H1818" s="7"/>
      <c r="I1818" s="7"/>
      <c r="J1818" s="9"/>
      <c r="K1818" s="13"/>
      <c r="L1818" s="7"/>
      <c r="M1818" s="7"/>
    </row>
    <row r="1819" spans="1:13">
      <c r="A1819" s="12"/>
      <c r="B1819" s="9"/>
      <c r="C1819" s="7"/>
      <c r="D1819" s="7"/>
      <c r="E1819" s="9"/>
      <c r="F1819" s="7"/>
      <c r="G1819" s="7"/>
      <c r="H1819" s="7"/>
      <c r="I1819" s="7"/>
      <c r="J1819" s="9"/>
      <c r="K1819" s="13"/>
      <c r="L1819" s="7"/>
      <c r="M1819" s="7"/>
    </row>
    <row r="1820" spans="1:13">
      <c r="A1820" s="12"/>
      <c r="B1820" s="9"/>
      <c r="C1820" s="7"/>
      <c r="D1820" s="7"/>
      <c r="E1820" s="9"/>
      <c r="F1820" s="7"/>
      <c r="G1820" s="7"/>
      <c r="H1820" s="7"/>
      <c r="I1820" s="7"/>
      <c r="J1820" s="9"/>
      <c r="K1820" s="13"/>
      <c r="L1820" s="7"/>
      <c r="M1820" s="7"/>
    </row>
    <row r="1821" spans="1:13">
      <c r="A1821" s="12"/>
      <c r="B1821" s="9"/>
      <c r="C1821" s="7"/>
      <c r="D1821" s="7"/>
      <c r="E1821" s="9"/>
      <c r="F1821" s="7"/>
      <c r="G1821" s="7"/>
      <c r="H1821" s="7"/>
      <c r="I1821" s="7"/>
      <c r="J1821" s="9"/>
      <c r="K1821" s="13"/>
      <c r="L1821" s="7"/>
      <c r="M1821" s="7"/>
    </row>
    <row r="1822" spans="1:13">
      <c r="A1822" s="12"/>
      <c r="B1822" s="9"/>
      <c r="C1822" s="7"/>
      <c r="D1822" s="7"/>
      <c r="E1822" s="9"/>
      <c r="F1822" s="7"/>
      <c r="G1822" s="7"/>
      <c r="H1822" s="7"/>
      <c r="I1822" s="7"/>
      <c r="J1822" s="9"/>
      <c r="K1822" s="13"/>
      <c r="L1822" s="7"/>
      <c r="M1822" s="7"/>
    </row>
    <row r="1823" spans="1:13">
      <c r="A1823" s="12"/>
      <c r="B1823" s="9"/>
      <c r="C1823" s="7"/>
      <c r="D1823" s="7"/>
      <c r="E1823" s="9"/>
      <c r="F1823" s="7"/>
      <c r="G1823" s="7"/>
      <c r="H1823" s="7"/>
      <c r="I1823" s="7"/>
      <c r="J1823" s="9"/>
      <c r="K1823" s="13"/>
      <c r="L1823" s="7"/>
      <c r="M1823" s="7"/>
    </row>
    <row r="1824" spans="1:13">
      <c r="A1824" s="12"/>
      <c r="B1824" s="9"/>
      <c r="C1824" s="7"/>
      <c r="D1824" s="7"/>
      <c r="E1824" s="9"/>
      <c r="F1824" s="7"/>
      <c r="G1824" s="7"/>
      <c r="H1824" s="7"/>
      <c r="I1824" s="7"/>
      <c r="J1824" s="9"/>
      <c r="K1824" s="13"/>
      <c r="L1824" s="7"/>
      <c r="M1824" s="7"/>
    </row>
    <row r="1825" spans="1:13">
      <c r="A1825" s="12"/>
      <c r="B1825" s="9"/>
      <c r="C1825" s="7"/>
      <c r="D1825" s="7"/>
      <c r="E1825" s="9"/>
      <c r="F1825" s="7"/>
      <c r="G1825" s="7"/>
      <c r="H1825" s="7"/>
      <c r="I1825" s="7"/>
      <c r="J1825" s="9"/>
      <c r="K1825" s="13"/>
      <c r="L1825" s="7"/>
      <c r="M1825" s="7"/>
    </row>
    <row r="1826" spans="1:13">
      <c r="A1826" s="12"/>
      <c r="B1826" s="9"/>
      <c r="C1826" s="7"/>
      <c r="D1826" s="7"/>
      <c r="E1826" s="9"/>
      <c r="F1826" s="7"/>
      <c r="G1826" s="7"/>
      <c r="H1826" s="7"/>
      <c r="I1826" s="7"/>
      <c r="J1826" s="9"/>
      <c r="K1826" s="13"/>
      <c r="L1826" s="7"/>
      <c r="M1826" s="7"/>
    </row>
    <row r="1827" spans="1:13">
      <c r="A1827" s="12"/>
      <c r="B1827" s="9"/>
      <c r="C1827" s="7"/>
      <c r="D1827" s="7"/>
      <c r="E1827" s="9"/>
      <c r="F1827" s="7"/>
      <c r="G1827" s="7"/>
      <c r="H1827" s="7"/>
      <c r="I1827" s="7"/>
      <c r="J1827" s="9"/>
      <c r="K1827" s="13"/>
      <c r="L1827" s="7"/>
      <c r="M1827" s="7"/>
    </row>
    <row r="1828" spans="1:13">
      <c r="A1828" s="12"/>
      <c r="B1828" s="9"/>
      <c r="C1828" s="7"/>
      <c r="D1828" s="7"/>
      <c r="E1828" s="9"/>
      <c r="F1828" s="7"/>
      <c r="G1828" s="7"/>
      <c r="H1828" s="7"/>
      <c r="I1828" s="7"/>
      <c r="J1828" s="9"/>
      <c r="K1828" s="13"/>
      <c r="L1828" s="7"/>
      <c r="M1828" s="7"/>
    </row>
    <row r="1829" spans="1:13">
      <c r="A1829" s="12"/>
      <c r="B1829" s="9"/>
      <c r="C1829" s="7"/>
      <c r="D1829" s="7"/>
      <c r="E1829" s="9"/>
      <c r="F1829" s="7"/>
      <c r="G1829" s="7"/>
      <c r="H1829" s="7"/>
      <c r="I1829" s="7"/>
      <c r="J1829" s="9"/>
      <c r="K1829" s="13"/>
      <c r="L1829" s="7"/>
      <c r="M1829" s="7"/>
    </row>
    <row r="1830" spans="1:13">
      <c r="A1830" s="12"/>
      <c r="B1830" s="9"/>
      <c r="C1830" s="7"/>
      <c r="D1830" s="7"/>
      <c r="E1830" s="9"/>
      <c r="F1830" s="7"/>
      <c r="G1830" s="7"/>
      <c r="H1830" s="7"/>
      <c r="I1830" s="7"/>
      <c r="J1830" s="9"/>
      <c r="K1830" s="13"/>
      <c r="L1830" s="7"/>
      <c r="M1830" s="7"/>
    </row>
    <row r="1831" spans="1:13">
      <c r="A1831" s="12"/>
      <c r="B1831" s="9"/>
      <c r="C1831" s="7"/>
      <c r="D1831" s="7"/>
      <c r="E1831" s="9"/>
      <c r="F1831" s="7"/>
      <c r="G1831" s="7"/>
      <c r="H1831" s="7"/>
      <c r="I1831" s="7"/>
      <c r="J1831" s="9"/>
      <c r="K1831" s="13"/>
      <c r="L1831" s="7"/>
      <c r="M1831" s="7"/>
    </row>
    <row r="1832" spans="1:13">
      <c r="A1832" s="12"/>
      <c r="B1832" s="9"/>
      <c r="C1832" s="7"/>
      <c r="D1832" s="7"/>
      <c r="E1832" s="9"/>
      <c r="F1832" s="7"/>
      <c r="G1832" s="7"/>
      <c r="H1832" s="7"/>
      <c r="I1832" s="7"/>
      <c r="J1832" s="9"/>
      <c r="K1832" s="13"/>
      <c r="L1832" s="7"/>
      <c r="M1832" s="7"/>
    </row>
    <row r="1833" spans="1:13">
      <c r="A1833" s="12"/>
      <c r="B1833" s="9"/>
      <c r="C1833" s="7"/>
      <c r="D1833" s="7"/>
      <c r="E1833" s="9"/>
      <c r="F1833" s="7"/>
      <c r="G1833" s="7"/>
      <c r="H1833" s="7"/>
      <c r="I1833" s="7"/>
      <c r="J1833" s="9"/>
      <c r="K1833" s="13"/>
      <c r="L1833" s="7"/>
      <c r="M1833" s="7"/>
    </row>
    <row r="1834" spans="1:13">
      <c r="A1834" s="12"/>
      <c r="B1834" s="9"/>
      <c r="C1834" s="7"/>
      <c r="D1834" s="7"/>
      <c r="E1834" s="9"/>
      <c r="F1834" s="7"/>
      <c r="G1834" s="7"/>
      <c r="H1834" s="7"/>
      <c r="I1834" s="7"/>
      <c r="J1834" s="9"/>
      <c r="K1834" s="13"/>
      <c r="L1834" s="7"/>
      <c r="M1834" s="7"/>
    </row>
    <row r="1835" spans="1:13">
      <c r="A1835" s="12"/>
      <c r="B1835" s="9"/>
      <c r="C1835" s="7"/>
      <c r="D1835" s="7"/>
      <c r="E1835" s="9"/>
      <c r="F1835" s="7"/>
      <c r="G1835" s="7"/>
      <c r="H1835" s="7"/>
      <c r="I1835" s="7"/>
      <c r="J1835" s="9"/>
      <c r="K1835" s="13"/>
      <c r="L1835" s="7"/>
      <c r="M1835" s="7"/>
    </row>
    <row r="1836" spans="1:13">
      <c r="A1836" s="12"/>
      <c r="B1836" s="9"/>
      <c r="C1836" s="7"/>
      <c r="D1836" s="7"/>
      <c r="E1836" s="9"/>
      <c r="F1836" s="7"/>
      <c r="G1836" s="7"/>
      <c r="H1836" s="7"/>
      <c r="I1836" s="7"/>
      <c r="J1836" s="9"/>
      <c r="K1836" s="13"/>
      <c r="L1836" s="7"/>
      <c r="M1836" s="7"/>
    </row>
    <row r="1837" spans="1:13">
      <c r="A1837" s="12"/>
      <c r="B1837" s="9"/>
      <c r="C1837" s="7"/>
      <c r="D1837" s="7"/>
      <c r="E1837" s="9"/>
      <c r="F1837" s="7"/>
      <c r="G1837" s="7"/>
      <c r="H1837" s="7"/>
      <c r="I1837" s="7"/>
      <c r="J1837" s="9"/>
      <c r="K1837" s="13"/>
      <c r="L1837" s="7"/>
      <c r="M1837" s="7"/>
    </row>
    <row r="1838" spans="1:13">
      <c r="A1838" s="12"/>
      <c r="B1838" s="9"/>
      <c r="C1838" s="7"/>
      <c r="D1838" s="7"/>
      <c r="E1838" s="9"/>
      <c r="F1838" s="7"/>
      <c r="G1838" s="7"/>
      <c r="H1838" s="7"/>
      <c r="I1838" s="7"/>
      <c r="J1838" s="9"/>
      <c r="K1838" s="13"/>
      <c r="L1838" s="7"/>
      <c r="M1838" s="7"/>
    </row>
    <row r="1839" spans="1:13">
      <c r="A1839" s="12"/>
      <c r="B1839" s="9"/>
      <c r="C1839" s="7"/>
      <c r="D1839" s="7"/>
      <c r="E1839" s="9"/>
      <c r="F1839" s="7"/>
      <c r="G1839" s="7"/>
      <c r="H1839" s="7"/>
      <c r="I1839" s="7"/>
      <c r="J1839" s="9"/>
      <c r="K1839" s="13"/>
      <c r="L1839" s="7"/>
      <c r="M1839" s="7"/>
    </row>
    <row r="1840" spans="1:13">
      <c r="A1840" s="12"/>
      <c r="B1840" s="9"/>
      <c r="C1840" s="7"/>
      <c r="D1840" s="7"/>
      <c r="E1840" s="9"/>
      <c r="F1840" s="7"/>
      <c r="G1840" s="7"/>
      <c r="H1840" s="7"/>
      <c r="I1840" s="7"/>
      <c r="J1840" s="9"/>
      <c r="K1840" s="13"/>
      <c r="L1840" s="7"/>
      <c r="M1840" s="7"/>
    </row>
    <row r="1841" spans="1:13">
      <c r="A1841" s="12"/>
      <c r="B1841" s="9"/>
      <c r="C1841" s="7"/>
      <c r="D1841" s="7"/>
      <c r="E1841" s="9"/>
      <c r="F1841" s="7"/>
      <c r="G1841" s="7"/>
      <c r="H1841" s="7"/>
      <c r="I1841" s="7"/>
      <c r="J1841" s="9"/>
      <c r="K1841" s="13"/>
      <c r="L1841" s="7"/>
      <c r="M1841" s="7"/>
    </row>
    <row r="1842" spans="1:13">
      <c r="A1842" s="12"/>
      <c r="B1842" s="9"/>
      <c r="C1842" s="7"/>
      <c r="D1842" s="7"/>
      <c r="E1842" s="9"/>
      <c r="F1842" s="7"/>
      <c r="G1842" s="7"/>
      <c r="H1842" s="7"/>
      <c r="I1842" s="7"/>
      <c r="J1842" s="9"/>
      <c r="K1842" s="13"/>
      <c r="L1842" s="7"/>
      <c r="M1842" s="7"/>
    </row>
    <row r="1843" spans="1:13">
      <c r="A1843" s="12"/>
      <c r="B1843" s="9"/>
      <c r="C1843" s="7"/>
      <c r="D1843" s="7"/>
      <c r="E1843" s="9"/>
      <c r="F1843" s="7"/>
      <c r="G1843" s="7"/>
      <c r="H1843" s="7"/>
      <c r="I1843" s="7"/>
      <c r="J1843" s="9"/>
      <c r="K1843" s="13"/>
      <c r="L1843" s="7"/>
      <c r="M1843" s="7"/>
    </row>
    <row r="1844" spans="1:13">
      <c r="A1844" s="12"/>
      <c r="B1844" s="9"/>
      <c r="C1844" s="7"/>
      <c r="D1844" s="7"/>
      <c r="E1844" s="9"/>
      <c r="F1844" s="7"/>
      <c r="G1844" s="7"/>
      <c r="H1844" s="7"/>
      <c r="I1844" s="7"/>
      <c r="J1844" s="9"/>
      <c r="K1844" s="13"/>
      <c r="L1844" s="7"/>
      <c r="M1844" s="7"/>
    </row>
    <row r="1845" spans="1:13">
      <c r="A1845" s="12"/>
      <c r="B1845" s="9"/>
      <c r="C1845" s="7"/>
      <c r="D1845" s="7"/>
      <c r="E1845" s="9"/>
      <c r="F1845" s="7"/>
      <c r="G1845" s="7"/>
      <c r="H1845" s="7"/>
      <c r="I1845" s="7"/>
      <c r="J1845" s="9"/>
      <c r="K1845" s="13"/>
      <c r="L1845" s="7"/>
      <c r="M1845" s="7"/>
    </row>
    <row r="1846" spans="1:13">
      <c r="A1846" s="12"/>
      <c r="B1846" s="9"/>
      <c r="C1846" s="7"/>
      <c r="D1846" s="7"/>
      <c r="E1846" s="9"/>
      <c r="F1846" s="7"/>
      <c r="G1846" s="7"/>
      <c r="H1846" s="7"/>
      <c r="I1846" s="7"/>
      <c r="J1846" s="9"/>
      <c r="K1846" s="13"/>
      <c r="L1846" s="7"/>
      <c r="M1846" s="7"/>
    </row>
    <row r="1847" spans="1:13">
      <c r="A1847" s="12"/>
      <c r="B1847" s="9"/>
      <c r="C1847" s="7"/>
      <c r="D1847" s="7"/>
      <c r="E1847" s="9"/>
      <c r="F1847" s="7"/>
      <c r="G1847" s="7"/>
      <c r="H1847" s="7"/>
      <c r="I1847" s="7"/>
      <c r="J1847" s="9"/>
      <c r="K1847" s="13"/>
      <c r="L1847" s="7"/>
      <c r="M1847" s="7"/>
    </row>
    <row r="1848" spans="1:13">
      <c r="A1848" s="12"/>
      <c r="B1848" s="9"/>
      <c r="C1848" s="7"/>
      <c r="D1848" s="7"/>
      <c r="E1848" s="9"/>
      <c r="F1848" s="7"/>
      <c r="G1848" s="7"/>
      <c r="H1848" s="7"/>
      <c r="I1848" s="7"/>
      <c r="J1848" s="9"/>
      <c r="K1848" s="13"/>
      <c r="L1848" s="7"/>
      <c r="M1848" s="7"/>
    </row>
    <row r="1849" spans="1:13">
      <c r="A1849" s="12"/>
      <c r="B1849" s="9"/>
      <c r="C1849" s="7"/>
      <c r="D1849" s="7"/>
      <c r="E1849" s="9"/>
      <c r="F1849" s="7"/>
      <c r="G1849" s="7"/>
      <c r="H1849" s="7"/>
      <c r="I1849" s="7"/>
      <c r="J1849" s="9"/>
      <c r="K1849" s="13"/>
      <c r="L1849" s="7"/>
      <c r="M1849" s="7"/>
    </row>
    <row r="1850" spans="1:13">
      <c r="A1850" s="12"/>
      <c r="B1850" s="9"/>
      <c r="C1850" s="7"/>
      <c r="D1850" s="7"/>
      <c r="E1850" s="9"/>
      <c r="F1850" s="7"/>
      <c r="G1850" s="7"/>
      <c r="H1850" s="7"/>
      <c r="I1850" s="7"/>
      <c r="J1850" s="9"/>
      <c r="K1850" s="13"/>
      <c r="L1850" s="7"/>
      <c r="M1850" s="7"/>
    </row>
    <row r="1851" spans="1:13">
      <c r="A1851" s="12"/>
      <c r="B1851" s="9"/>
      <c r="C1851" s="7"/>
      <c r="D1851" s="7"/>
      <c r="E1851" s="9"/>
      <c r="F1851" s="7"/>
      <c r="G1851" s="7"/>
      <c r="H1851" s="7"/>
      <c r="I1851" s="7"/>
      <c r="J1851" s="9"/>
      <c r="K1851" s="13"/>
      <c r="L1851" s="7"/>
      <c r="M1851" s="7"/>
    </row>
    <row r="1852" spans="1:13">
      <c r="A1852" s="12"/>
      <c r="B1852" s="9"/>
      <c r="C1852" s="7"/>
      <c r="D1852" s="7"/>
      <c r="E1852" s="9"/>
      <c r="F1852" s="7"/>
      <c r="G1852" s="7"/>
      <c r="H1852" s="7"/>
      <c r="I1852" s="7"/>
      <c r="J1852" s="9"/>
      <c r="K1852" s="13"/>
      <c r="L1852" s="7"/>
      <c r="M1852" s="7"/>
    </row>
    <row r="1853" spans="1:13">
      <c r="A1853" s="12"/>
      <c r="B1853" s="9"/>
      <c r="C1853" s="7"/>
      <c r="D1853" s="7"/>
      <c r="E1853" s="9"/>
      <c r="F1853" s="7"/>
      <c r="G1853" s="7"/>
      <c r="H1853" s="7"/>
      <c r="I1853" s="7"/>
      <c r="J1853" s="9"/>
      <c r="K1853" s="13"/>
      <c r="L1853" s="7"/>
      <c r="M1853" s="7"/>
    </row>
    <row r="1854" spans="1:13">
      <c r="A1854" s="12"/>
      <c r="B1854" s="9"/>
      <c r="C1854" s="7"/>
      <c r="D1854" s="7"/>
      <c r="E1854" s="9"/>
      <c r="F1854" s="7"/>
      <c r="G1854" s="7"/>
      <c r="H1854" s="7"/>
      <c r="I1854" s="7"/>
      <c r="J1854" s="9"/>
      <c r="K1854" s="13"/>
      <c r="L1854" s="7"/>
      <c r="M1854" s="7"/>
    </row>
    <row r="1855" spans="1:13">
      <c r="A1855" s="12"/>
      <c r="B1855" s="9"/>
      <c r="C1855" s="7"/>
      <c r="D1855" s="7"/>
      <c r="E1855" s="9"/>
      <c r="F1855" s="7"/>
      <c r="G1855" s="7"/>
      <c r="H1855" s="7"/>
      <c r="I1855" s="7"/>
      <c r="J1855" s="9"/>
      <c r="K1855" s="13"/>
      <c r="L1855" s="7"/>
      <c r="M1855" s="7"/>
    </row>
    <row r="1856" spans="1:13">
      <c r="A1856" s="12"/>
      <c r="B1856" s="9"/>
      <c r="C1856" s="7"/>
      <c r="D1856" s="7"/>
      <c r="E1856" s="9"/>
      <c r="F1856" s="7"/>
      <c r="G1856" s="7"/>
      <c r="H1856" s="7"/>
      <c r="I1856" s="7"/>
      <c r="J1856" s="9"/>
      <c r="K1856" s="13"/>
      <c r="L1856" s="7"/>
      <c r="M1856" s="7"/>
    </row>
    <row r="1857" spans="1:13">
      <c r="A1857" s="12"/>
      <c r="B1857" s="9"/>
      <c r="C1857" s="7"/>
      <c r="D1857" s="7"/>
      <c r="E1857" s="9"/>
      <c r="F1857" s="7"/>
      <c r="G1857" s="7"/>
      <c r="H1857" s="7"/>
      <c r="I1857" s="7"/>
      <c r="J1857" s="9"/>
      <c r="K1857" s="13"/>
      <c r="L1857" s="7"/>
      <c r="M1857" s="7"/>
    </row>
    <row r="1858" spans="1:13">
      <c r="A1858" s="12"/>
      <c r="B1858" s="9"/>
      <c r="C1858" s="7"/>
      <c r="D1858" s="7"/>
      <c r="E1858" s="9"/>
      <c r="F1858" s="7"/>
      <c r="G1858" s="7"/>
      <c r="H1858" s="7"/>
      <c r="I1858" s="7"/>
      <c r="J1858" s="9"/>
      <c r="K1858" s="13"/>
      <c r="L1858" s="7"/>
      <c r="M1858" s="7"/>
    </row>
    <row r="1859" spans="1:13">
      <c r="A1859" s="12"/>
      <c r="B1859" s="9"/>
      <c r="C1859" s="7"/>
      <c r="D1859" s="7"/>
      <c r="E1859" s="9"/>
      <c r="F1859" s="7"/>
      <c r="G1859" s="7"/>
      <c r="H1859" s="7"/>
      <c r="I1859" s="7"/>
      <c r="J1859" s="9"/>
      <c r="K1859" s="13"/>
      <c r="L1859" s="7"/>
      <c r="M1859" s="7"/>
    </row>
    <row r="1860" spans="1:13">
      <c r="A1860" s="12"/>
      <c r="B1860" s="9"/>
      <c r="C1860" s="7"/>
      <c r="D1860" s="7"/>
      <c r="E1860" s="9"/>
      <c r="F1860" s="7"/>
      <c r="G1860" s="7"/>
      <c r="H1860" s="7"/>
      <c r="I1860" s="7"/>
      <c r="J1860" s="9"/>
      <c r="K1860" s="13"/>
      <c r="L1860" s="7"/>
      <c r="M1860" s="7"/>
    </row>
    <row r="1861" spans="1:13">
      <c r="A1861" s="12"/>
      <c r="B1861" s="9"/>
      <c r="C1861" s="7"/>
      <c r="D1861" s="7"/>
      <c r="E1861" s="9"/>
      <c r="F1861" s="7"/>
      <c r="G1861" s="7"/>
      <c r="H1861" s="7"/>
      <c r="I1861" s="7"/>
      <c r="J1861" s="9"/>
      <c r="K1861" s="13"/>
      <c r="L1861" s="7"/>
      <c r="M1861" s="7"/>
    </row>
    <row r="1862" spans="1:13">
      <c r="A1862" s="12"/>
      <c r="B1862" s="9"/>
      <c r="C1862" s="7"/>
      <c r="D1862" s="7"/>
      <c r="E1862" s="9"/>
      <c r="F1862" s="7"/>
      <c r="G1862" s="7"/>
      <c r="H1862" s="7"/>
      <c r="I1862" s="7"/>
      <c r="J1862" s="9"/>
      <c r="K1862" s="13"/>
      <c r="L1862" s="7"/>
      <c r="M1862" s="7"/>
    </row>
    <row r="1863" spans="1:13">
      <c r="A1863" s="12"/>
      <c r="B1863" s="9"/>
      <c r="C1863" s="7"/>
      <c r="D1863" s="7"/>
      <c r="E1863" s="9"/>
      <c r="F1863" s="7"/>
      <c r="G1863" s="7"/>
      <c r="H1863" s="7"/>
      <c r="I1863" s="7"/>
      <c r="J1863" s="9"/>
      <c r="K1863" s="13"/>
      <c r="L1863" s="7"/>
      <c r="M1863" s="7"/>
    </row>
    <row r="1864" spans="1:13">
      <c r="A1864" s="12"/>
      <c r="B1864" s="9"/>
      <c r="C1864" s="7"/>
      <c r="D1864" s="7"/>
      <c r="E1864" s="9"/>
      <c r="F1864" s="7"/>
      <c r="G1864" s="7"/>
      <c r="H1864" s="7"/>
      <c r="I1864" s="7"/>
      <c r="J1864" s="9"/>
      <c r="K1864" s="13"/>
      <c r="L1864" s="7"/>
      <c r="M1864" s="7"/>
    </row>
    <row r="1865" spans="1:13">
      <c r="A1865" s="12"/>
      <c r="B1865" s="9"/>
      <c r="C1865" s="7"/>
      <c r="D1865" s="7"/>
      <c r="E1865" s="9"/>
      <c r="F1865" s="7"/>
      <c r="G1865" s="7"/>
      <c r="H1865" s="7"/>
      <c r="I1865" s="7"/>
      <c r="J1865" s="9"/>
      <c r="K1865" s="13"/>
      <c r="L1865" s="7"/>
      <c r="M1865" s="7"/>
    </row>
    <row r="1866" spans="1:13">
      <c r="A1866" s="12"/>
      <c r="B1866" s="9"/>
      <c r="C1866" s="7"/>
      <c r="D1866" s="7"/>
      <c r="E1866" s="9"/>
      <c r="F1866" s="7"/>
      <c r="G1866" s="7"/>
      <c r="H1866" s="7"/>
      <c r="I1866" s="7"/>
      <c r="J1866" s="9"/>
      <c r="K1866" s="13"/>
      <c r="L1866" s="7"/>
      <c r="M1866" s="7"/>
    </row>
    <row r="1867" spans="1:13">
      <c r="A1867" s="12"/>
      <c r="B1867" s="9"/>
      <c r="C1867" s="7"/>
      <c r="D1867" s="7"/>
      <c r="E1867" s="9"/>
      <c r="F1867" s="7"/>
      <c r="G1867" s="7"/>
      <c r="H1867" s="7"/>
      <c r="I1867" s="7"/>
      <c r="J1867" s="9"/>
      <c r="K1867" s="13"/>
      <c r="L1867" s="7"/>
      <c r="M1867" s="7"/>
    </row>
    <row r="1868" spans="1:13">
      <c r="A1868" s="12"/>
      <c r="B1868" s="9"/>
      <c r="C1868" s="7"/>
      <c r="D1868" s="7"/>
      <c r="E1868" s="9"/>
      <c r="F1868" s="7"/>
      <c r="G1868" s="7"/>
      <c r="H1868" s="7"/>
      <c r="I1868" s="7"/>
      <c r="J1868" s="9"/>
      <c r="K1868" s="13"/>
      <c r="L1868" s="7"/>
      <c r="M1868" s="7"/>
    </row>
    <row r="1869" spans="1:13">
      <c r="A1869" s="12"/>
      <c r="B1869" s="9"/>
      <c r="C1869" s="7"/>
      <c r="D1869" s="7"/>
      <c r="E1869" s="9"/>
      <c r="F1869" s="7"/>
      <c r="G1869" s="7"/>
      <c r="H1869" s="7"/>
      <c r="I1869" s="7"/>
      <c r="J1869" s="9"/>
      <c r="K1869" s="13"/>
      <c r="L1869" s="7"/>
      <c r="M1869" s="7"/>
    </row>
    <row r="1870" spans="1:13">
      <c r="A1870" s="12"/>
      <c r="B1870" s="9"/>
      <c r="C1870" s="7"/>
      <c r="D1870" s="7"/>
      <c r="E1870" s="9"/>
      <c r="F1870" s="7"/>
      <c r="G1870" s="7"/>
      <c r="H1870" s="7"/>
      <c r="I1870" s="7"/>
      <c r="J1870" s="9"/>
      <c r="K1870" s="13"/>
      <c r="L1870" s="7"/>
      <c r="M1870" s="7"/>
    </row>
    <row r="1871" spans="1:13">
      <c r="A1871" s="12"/>
      <c r="B1871" s="9"/>
      <c r="C1871" s="7"/>
      <c r="D1871" s="7"/>
      <c r="E1871" s="9"/>
      <c r="F1871" s="7"/>
      <c r="G1871" s="7"/>
      <c r="H1871" s="7"/>
      <c r="I1871" s="7"/>
      <c r="J1871" s="9"/>
      <c r="K1871" s="13"/>
      <c r="L1871" s="7"/>
      <c r="M1871" s="7"/>
    </row>
    <row r="1872" spans="1:13">
      <c r="A1872" s="12"/>
      <c r="B1872" s="9"/>
      <c r="C1872" s="7"/>
      <c r="D1872" s="7"/>
      <c r="E1872" s="9"/>
      <c r="F1872" s="7"/>
      <c r="G1872" s="7"/>
      <c r="H1872" s="7"/>
      <c r="I1872" s="7"/>
      <c r="J1872" s="9"/>
      <c r="K1872" s="13"/>
      <c r="L1872" s="7"/>
      <c r="M1872" s="7"/>
    </row>
    <row r="1873" spans="1:13">
      <c r="A1873" s="12"/>
      <c r="B1873" s="9"/>
      <c r="C1873" s="7"/>
      <c r="D1873" s="7"/>
      <c r="E1873" s="9"/>
      <c r="F1873" s="7"/>
      <c r="G1873" s="7"/>
      <c r="H1873" s="7"/>
      <c r="I1873" s="7"/>
      <c r="J1873" s="9"/>
      <c r="K1873" s="13"/>
      <c r="L1873" s="7"/>
      <c r="M1873" s="7"/>
    </row>
    <row r="1874" spans="1:13">
      <c r="A1874" s="12"/>
      <c r="B1874" s="9"/>
      <c r="C1874" s="7"/>
      <c r="D1874" s="7"/>
      <c r="E1874" s="9"/>
      <c r="F1874" s="7"/>
      <c r="G1874" s="7"/>
      <c r="H1874" s="7"/>
      <c r="I1874" s="7"/>
      <c r="J1874" s="9"/>
      <c r="K1874" s="13"/>
      <c r="L1874" s="7"/>
      <c r="M1874" s="7"/>
    </row>
    <row r="1875" spans="1:13">
      <c r="A1875" s="12"/>
      <c r="B1875" s="9"/>
      <c r="C1875" s="7"/>
      <c r="D1875" s="7"/>
      <c r="E1875" s="9"/>
      <c r="F1875" s="7"/>
      <c r="G1875" s="7"/>
      <c r="H1875" s="7"/>
      <c r="I1875" s="7"/>
      <c r="J1875" s="9"/>
      <c r="K1875" s="13"/>
      <c r="L1875" s="7"/>
      <c r="M1875" s="7"/>
    </row>
    <row r="1876" spans="1:13">
      <c r="A1876" s="12"/>
      <c r="B1876" s="9"/>
      <c r="C1876" s="7"/>
      <c r="D1876" s="7"/>
      <c r="E1876" s="9"/>
      <c r="F1876" s="7"/>
      <c r="G1876" s="7"/>
      <c r="H1876" s="7"/>
      <c r="I1876" s="7"/>
      <c r="J1876" s="9"/>
      <c r="K1876" s="13"/>
      <c r="L1876" s="7"/>
      <c r="M1876" s="7"/>
    </row>
    <row r="1877" spans="1:13">
      <c r="A1877" s="12"/>
      <c r="B1877" s="9"/>
      <c r="C1877" s="7"/>
      <c r="D1877" s="7"/>
      <c r="E1877" s="9"/>
      <c r="F1877" s="7"/>
      <c r="G1877" s="7"/>
      <c r="H1877" s="7"/>
      <c r="I1877" s="7"/>
      <c r="J1877" s="9"/>
      <c r="K1877" s="13"/>
      <c r="L1877" s="7"/>
      <c r="M1877" s="7"/>
    </row>
    <row r="1878" spans="1:13">
      <c r="A1878" s="12"/>
      <c r="B1878" s="9"/>
      <c r="C1878" s="7"/>
      <c r="D1878" s="7"/>
      <c r="E1878" s="9"/>
      <c r="F1878" s="7"/>
      <c r="G1878" s="7"/>
      <c r="H1878" s="7"/>
      <c r="I1878" s="7"/>
      <c r="J1878" s="9"/>
      <c r="K1878" s="13"/>
      <c r="L1878" s="7"/>
      <c r="M1878" s="7"/>
    </row>
    <row r="1879" spans="1:13">
      <c r="A1879" s="12"/>
      <c r="B1879" s="9"/>
      <c r="C1879" s="7"/>
      <c r="D1879" s="7"/>
      <c r="E1879" s="9"/>
      <c r="F1879" s="7"/>
      <c r="G1879" s="7"/>
      <c r="H1879" s="7"/>
      <c r="I1879" s="7"/>
      <c r="J1879" s="9"/>
      <c r="K1879" s="13"/>
      <c r="L1879" s="7"/>
      <c r="M1879" s="7"/>
    </row>
    <row r="1880" spans="1:13">
      <c r="A1880" s="12"/>
      <c r="B1880" s="9"/>
      <c r="C1880" s="7"/>
      <c r="D1880" s="7"/>
      <c r="E1880" s="9"/>
      <c r="F1880" s="7"/>
      <c r="G1880" s="7"/>
      <c r="H1880" s="7"/>
      <c r="I1880" s="7"/>
      <c r="J1880" s="9"/>
      <c r="K1880" s="13"/>
      <c r="L1880" s="7"/>
      <c r="M1880" s="7"/>
    </row>
    <row r="1881" spans="1:13">
      <c r="A1881" s="12"/>
      <c r="B1881" s="9"/>
      <c r="C1881" s="7"/>
      <c r="D1881" s="7"/>
      <c r="E1881" s="9"/>
      <c r="F1881" s="7"/>
      <c r="G1881" s="7"/>
      <c r="H1881" s="7"/>
      <c r="I1881" s="7"/>
      <c r="J1881" s="9"/>
      <c r="K1881" s="13"/>
      <c r="L1881" s="7"/>
      <c r="M1881" s="7"/>
    </row>
    <row r="1882" spans="1:13">
      <c r="A1882" s="12"/>
      <c r="B1882" s="9"/>
      <c r="C1882" s="7"/>
      <c r="D1882" s="7"/>
      <c r="E1882" s="9"/>
      <c r="F1882" s="7"/>
      <c r="G1882" s="7"/>
      <c r="H1882" s="7"/>
      <c r="I1882" s="7"/>
      <c r="J1882" s="9"/>
      <c r="K1882" s="13"/>
      <c r="L1882" s="7"/>
      <c r="M1882" s="7"/>
    </row>
    <row r="1883" spans="1:13">
      <c r="A1883" s="12"/>
      <c r="B1883" s="9"/>
      <c r="C1883" s="7"/>
      <c r="D1883" s="7"/>
      <c r="E1883" s="9"/>
      <c r="F1883" s="7"/>
      <c r="G1883" s="7"/>
      <c r="H1883" s="7"/>
      <c r="I1883" s="7"/>
      <c r="J1883" s="9"/>
      <c r="K1883" s="13"/>
      <c r="L1883" s="7"/>
      <c r="M1883" s="7"/>
    </row>
    <row r="1884" spans="1:13">
      <c r="A1884" s="12"/>
      <c r="B1884" s="9"/>
      <c r="C1884" s="7"/>
      <c r="D1884" s="7"/>
      <c r="E1884" s="9"/>
      <c r="F1884" s="7"/>
      <c r="G1884" s="7"/>
      <c r="H1884" s="7"/>
      <c r="I1884" s="7"/>
      <c r="J1884" s="9"/>
      <c r="K1884" s="13"/>
      <c r="L1884" s="7"/>
      <c r="M1884" s="7"/>
    </row>
    <row r="1885" spans="1:13">
      <c r="A1885" s="12"/>
      <c r="B1885" s="9"/>
      <c r="C1885" s="7"/>
      <c r="D1885" s="7"/>
      <c r="E1885" s="9"/>
      <c r="F1885" s="7"/>
      <c r="G1885" s="7"/>
      <c r="H1885" s="7"/>
      <c r="I1885" s="7"/>
      <c r="J1885" s="9"/>
      <c r="K1885" s="13"/>
      <c r="L1885" s="7"/>
      <c r="M1885" s="7"/>
    </row>
    <row r="1886" spans="1:13">
      <c r="A1886" s="12"/>
      <c r="B1886" s="9"/>
      <c r="C1886" s="7"/>
      <c r="D1886" s="7"/>
      <c r="E1886" s="9"/>
      <c r="F1886" s="7"/>
      <c r="G1886" s="7"/>
      <c r="H1886" s="7"/>
      <c r="I1886" s="7"/>
      <c r="J1886" s="9"/>
      <c r="K1886" s="13"/>
      <c r="L1886" s="7"/>
      <c r="M1886" s="7"/>
    </row>
    <row r="1887" spans="1:13">
      <c r="A1887" s="12"/>
      <c r="B1887" s="9"/>
      <c r="C1887" s="7"/>
      <c r="D1887" s="7"/>
      <c r="E1887" s="9"/>
      <c r="F1887" s="7"/>
      <c r="G1887" s="7"/>
      <c r="H1887" s="7"/>
      <c r="I1887" s="7"/>
      <c r="J1887" s="9"/>
      <c r="K1887" s="13"/>
      <c r="L1887" s="7"/>
      <c r="M1887" s="7"/>
    </row>
    <row r="1888" spans="1:13">
      <c r="A1888" s="12"/>
      <c r="B1888" s="9"/>
      <c r="C1888" s="7"/>
      <c r="D1888" s="7"/>
      <c r="E1888" s="9"/>
      <c r="F1888" s="7"/>
      <c r="G1888" s="7"/>
      <c r="H1888" s="7"/>
      <c r="I1888" s="7"/>
      <c r="J1888" s="9"/>
      <c r="K1888" s="13"/>
      <c r="L1888" s="7"/>
      <c r="M1888" s="7"/>
    </row>
    <row r="1889" spans="1:13">
      <c r="A1889" s="12"/>
      <c r="B1889" s="9"/>
      <c r="C1889" s="7"/>
      <c r="D1889" s="7"/>
      <c r="E1889" s="9"/>
      <c r="F1889" s="7"/>
      <c r="G1889" s="7"/>
      <c r="H1889" s="7"/>
      <c r="I1889" s="7"/>
      <c r="J1889" s="9"/>
      <c r="K1889" s="13"/>
      <c r="L1889" s="7"/>
      <c r="M1889" s="7"/>
    </row>
    <row r="1890" spans="1:13">
      <c r="A1890" s="12"/>
      <c r="B1890" s="9"/>
      <c r="C1890" s="7"/>
      <c r="D1890" s="7"/>
      <c r="E1890" s="9"/>
      <c r="F1890" s="7"/>
      <c r="G1890" s="7"/>
      <c r="H1890" s="7"/>
      <c r="I1890" s="7"/>
      <c r="J1890" s="9"/>
      <c r="K1890" s="13"/>
      <c r="L1890" s="7"/>
      <c r="M1890" s="7"/>
    </row>
    <row r="1891" spans="1:13">
      <c r="A1891" s="12"/>
      <c r="B1891" s="9"/>
      <c r="C1891" s="7"/>
      <c r="D1891" s="7"/>
      <c r="E1891" s="9"/>
      <c r="F1891" s="7"/>
      <c r="G1891" s="7"/>
      <c r="H1891" s="7"/>
      <c r="I1891" s="7"/>
      <c r="J1891" s="9"/>
      <c r="K1891" s="13"/>
      <c r="L1891" s="7"/>
      <c r="M1891" s="7"/>
    </row>
    <row r="1892" spans="1:13">
      <c r="A1892" s="12"/>
      <c r="B1892" s="9"/>
      <c r="C1892" s="7"/>
      <c r="D1892" s="7"/>
      <c r="E1892" s="9"/>
      <c r="F1892" s="7"/>
      <c r="G1892" s="7"/>
      <c r="H1892" s="7"/>
      <c r="I1892" s="7"/>
      <c r="J1892" s="9"/>
      <c r="K1892" s="13"/>
      <c r="L1892" s="7"/>
      <c r="M1892" s="7"/>
    </row>
    <row r="1893" spans="1:13">
      <c r="A1893" s="12"/>
      <c r="B1893" s="9"/>
      <c r="C1893" s="7"/>
      <c r="D1893" s="7"/>
      <c r="E1893" s="9"/>
      <c r="F1893" s="7"/>
      <c r="G1893" s="7"/>
      <c r="H1893" s="7"/>
      <c r="I1893" s="7"/>
      <c r="J1893" s="9"/>
      <c r="K1893" s="13"/>
      <c r="L1893" s="7"/>
      <c r="M1893" s="7"/>
    </row>
    <row r="1894" spans="1:13">
      <c r="A1894" s="12"/>
      <c r="B1894" s="9"/>
      <c r="C1894" s="7"/>
      <c r="D1894" s="7"/>
      <c r="E1894" s="9"/>
      <c r="F1894" s="7"/>
      <c r="G1894" s="7"/>
      <c r="H1894" s="7"/>
      <c r="I1894" s="7"/>
      <c r="J1894" s="9"/>
      <c r="K1894" s="13"/>
      <c r="L1894" s="7"/>
      <c r="M1894" s="7"/>
    </row>
    <row r="1895" spans="1:13">
      <c r="A1895" s="12"/>
      <c r="B1895" s="9"/>
      <c r="C1895" s="7"/>
      <c r="D1895" s="7"/>
      <c r="E1895" s="9"/>
      <c r="F1895" s="7"/>
      <c r="G1895" s="7"/>
      <c r="H1895" s="7"/>
      <c r="I1895" s="7"/>
      <c r="J1895" s="9"/>
      <c r="K1895" s="13"/>
      <c r="L1895" s="7"/>
      <c r="M1895" s="7"/>
    </row>
    <row r="1896" spans="1:13">
      <c r="A1896" s="12"/>
      <c r="B1896" s="9"/>
      <c r="C1896" s="7"/>
      <c r="D1896" s="7"/>
      <c r="E1896" s="9"/>
      <c r="F1896" s="7"/>
      <c r="G1896" s="7"/>
      <c r="H1896" s="7"/>
      <c r="I1896" s="7"/>
      <c r="J1896" s="9"/>
      <c r="K1896" s="13"/>
      <c r="L1896" s="7"/>
      <c r="M1896" s="7"/>
    </row>
    <row r="1897" spans="1:13">
      <c r="A1897" s="12"/>
      <c r="B1897" s="9"/>
      <c r="C1897" s="7"/>
      <c r="D1897" s="7"/>
      <c r="E1897" s="9"/>
      <c r="F1897" s="7"/>
      <c r="G1897" s="7"/>
      <c r="H1897" s="7"/>
      <c r="I1897" s="7"/>
      <c r="J1897" s="9"/>
      <c r="K1897" s="13"/>
      <c r="L1897" s="7"/>
      <c r="M1897" s="7"/>
    </row>
    <row r="1898" spans="1:13">
      <c r="A1898" s="12"/>
      <c r="B1898" s="9"/>
      <c r="C1898" s="7"/>
      <c r="D1898" s="7"/>
      <c r="E1898" s="9"/>
      <c r="F1898" s="7"/>
      <c r="G1898" s="7"/>
      <c r="H1898" s="7"/>
      <c r="I1898" s="7"/>
      <c r="J1898" s="9"/>
      <c r="K1898" s="13"/>
      <c r="L1898" s="7"/>
      <c r="M1898" s="7"/>
    </row>
    <row r="1899" spans="1:13">
      <c r="A1899" s="12"/>
      <c r="B1899" s="9"/>
      <c r="C1899" s="7"/>
      <c r="D1899" s="7"/>
      <c r="E1899" s="9"/>
      <c r="F1899" s="7"/>
      <c r="G1899" s="7"/>
      <c r="H1899" s="7"/>
      <c r="I1899" s="7"/>
      <c r="J1899" s="9"/>
      <c r="K1899" s="13"/>
      <c r="L1899" s="7"/>
      <c r="M1899" s="7"/>
    </row>
    <row r="1900" spans="1:13">
      <c r="A1900" s="12"/>
      <c r="B1900" s="9"/>
      <c r="C1900" s="7"/>
      <c r="D1900" s="7"/>
      <c r="E1900" s="9"/>
      <c r="F1900" s="7"/>
      <c r="G1900" s="7"/>
      <c r="H1900" s="7"/>
      <c r="I1900" s="7"/>
      <c r="J1900" s="9"/>
      <c r="K1900" s="13"/>
      <c r="L1900" s="7"/>
      <c r="M1900" s="7"/>
    </row>
    <row r="1901" spans="1:13">
      <c r="A1901" s="12"/>
      <c r="B1901" s="9"/>
      <c r="C1901" s="7"/>
      <c r="D1901" s="7"/>
      <c r="E1901" s="9"/>
      <c r="F1901" s="7"/>
      <c r="G1901" s="7"/>
      <c r="H1901" s="7"/>
      <c r="I1901" s="7"/>
      <c r="J1901" s="9"/>
      <c r="K1901" s="13"/>
      <c r="L1901" s="7"/>
      <c r="M1901" s="7"/>
    </row>
    <row r="1902" spans="1:13">
      <c r="A1902" s="12"/>
      <c r="B1902" s="9"/>
      <c r="C1902" s="7"/>
      <c r="D1902" s="7"/>
      <c r="E1902" s="9"/>
      <c r="F1902" s="7"/>
      <c r="G1902" s="7"/>
      <c r="H1902" s="7"/>
      <c r="I1902" s="7"/>
      <c r="J1902" s="9"/>
      <c r="K1902" s="13"/>
      <c r="L1902" s="7"/>
      <c r="M1902" s="7"/>
    </row>
    <row r="1903" spans="1:13">
      <c r="A1903" s="12"/>
      <c r="B1903" s="9"/>
      <c r="C1903" s="7"/>
      <c r="D1903" s="7"/>
      <c r="E1903" s="9"/>
      <c r="F1903" s="7"/>
      <c r="G1903" s="7"/>
      <c r="H1903" s="7"/>
      <c r="I1903" s="7"/>
      <c r="J1903" s="9"/>
      <c r="K1903" s="13"/>
      <c r="L1903" s="7"/>
      <c r="M1903" s="7"/>
    </row>
    <row r="1904" spans="1:13">
      <c r="A1904" s="12"/>
      <c r="B1904" s="9"/>
      <c r="C1904" s="7"/>
      <c r="D1904" s="7"/>
      <c r="E1904" s="9"/>
      <c r="F1904" s="7"/>
      <c r="G1904" s="7"/>
      <c r="H1904" s="7"/>
      <c r="I1904" s="7"/>
      <c r="J1904" s="9"/>
      <c r="K1904" s="13"/>
      <c r="L1904" s="7"/>
      <c r="M1904" s="7"/>
    </row>
    <row r="1905" spans="1:13">
      <c r="A1905" s="12"/>
      <c r="B1905" s="9"/>
      <c r="C1905" s="7"/>
      <c r="D1905" s="7"/>
      <c r="E1905" s="9"/>
      <c r="F1905" s="7"/>
      <c r="G1905" s="7"/>
      <c r="H1905" s="7"/>
      <c r="I1905" s="7"/>
      <c r="J1905" s="9"/>
      <c r="K1905" s="13"/>
      <c r="L1905" s="7"/>
      <c r="M1905" s="7"/>
    </row>
    <row r="1906" spans="1:13">
      <c r="A1906" s="12"/>
      <c r="B1906" s="9"/>
      <c r="C1906" s="7"/>
      <c r="D1906" s="7"/>
      <c r="E1906" s="9"/>
      <c r="F1906" s="7"/>
      <c r="G1906" s="7"/>
      <c r="H1906" s="7"/>
      <c r="I1906" s="7"/>
      <c r="J1906" s="9"/>
      <c r="K1906" s="13"/>
      <c r="L1906" s="7"/>
      <c r="M1906" s="7"/>
    </row>
    <row r="1907" spans="1:13">
      <c r="A1907" s="12"/>
      <c r="B1907" s="9"/>
      <c r="C1907" s="7"/>
      <c r="D1907" s="7"/>
      <c r="E1907" s="9"/>
      <c r="F1907" s="7"/>
      <c r="G1907" s="7"/>
      <c r="H1907" s="7"/>
      <c r="I1907" s="7"/>
      <c r="J1907" s="9"/>
      <c r="K1907" s="13"/>
      <c r="L1907" s="7"/>
      <c r="M1907" s="7"/>
    </row>
    <row r="1908" spans="1:13">
      <c r="A1908" s="12"/>
      <c r="B1908" s="9"/>
      <c r="C1908" s="7"/>
      <c r="D1908" s="7"/>
      <c r="E1908" s="9"/>
      <c r="F1908" s="7"/>
      <c r="G1908" s="7"/>
      <c r="H1908" s="7"/>
      <c r="I1908" s="7"/>
      <c r="J1908" s="9"/>
      <c r="K1908" s="13"/>
      <c r="L1908" s="7"/>
      <c r="M1908" s="7"/>
    </row>
    <row r="1909" spans="1:13">
      <c r="A1909" s="12"/>
      <c r="B1909" s="9"/>
      <c r="C1909" s="7"/>
      <c r="D1909" s="7"/>
      <c r="E1909" s="9"/>
      <c r="F1909" s="7"/>
      <c r="G1909" s="7"/>
      <c r="H1909" s="7"/>
      <c r="I1909" s="7"/>
      <c r="J1909" s="9"/>
      <c r="K1909" s="13"/>
      <c r="L1909" s="7"/>
      <c r="M1909" s="7"/>
    </row>
    <row r="1910" spans="1:13">
      <c r="A1910" s="12"/>
      <c r="B1910" s="9"/>
      <c r="C1910" s="7"/>
      <c r="D1910" s="7"/>
      <c r="E1910" s="9"/>
      <c r="F1910" s="7"/>
      <c r="G1910" s="7"/>
      <c r="H1910" s="7"/>
      <c r="I1910" s="7"/>
      <c r="J1910" s="9"/>
      <c r="K1910" s="13"/>
      <c r="L1910" s="7"/>
      <c r="M1910" s="7"/>
    </row>
    <row r="1911" spans="1:13">
      <c r="A1911" s="12"/>
      <c r="B1911" s="9"/>
      <c r="C1911" s="7"/>
      <c r="D1911" s="7"/>
      <c r="E1911" s="9"/>
      <c r="F1911" s="7"/>
      <c r="G1911" s="7"/>
      <c r="H1911" s="7"/>
      <c r="I1911" s="7"/>
      <c r="J1911" s="9"/>
      <c r="K1911" s="13"/>
      <c r="L1911" s="7"/>
      <c r="M1911" s="7"/>
    </row>
    <row r="1912" spans="1:13">
      <c r="A1912" s="12"/>
      <c r="B1912" s="9"/>
      <c r="C1912" s="7"/>
      <c r="D1912" s="7"/>
      <c r="E1912" s="9"/>
      <c r="F1912" s="7"/>
      <c r="G1912" s="7"/>
      <c r="H1912" s="7"/>
      <c r="I1912" s="7"/>
      <c r="J1912" s="9"/>
      <c r="K1912" s="13"/>
      <c r="L1912" s="7"/>
      <c r="M1912" s="7"/>
    </row>
    <row r="1913" spans="1:13">
      <c r="A1913" s="12"/>
      <c r="B1913" s="9"/>
      <c r="C1913" s="7"/>
      <c r="D1913" s="7"/>
      <c r="E1913" s="9"/>
      <c r="F1913" s="7"/>
      <c r="G1913" s="7"/>
      <c r="H1913" s="7"/>
      <c r="I1913" s="7"/>
      <c r="J1913" s="9"/>
      <c r="K1913" s="13"/>
      <c r="L1913" s="7"/>
      <c r="M1913" s="7"/>
    </row>
    <row r="1914" spans="1:13">
      <c r="A1914" s="12"/>
      <c r="B1914" s="9"/>
      <c r="C1914" s="7"/>
      <c r="D1914" s="7"/>
      <c r="E1914" s="9"/>
      <c r="F1914" s="7"/>
      <c r="G1914" s="7"/>
      <c r="H1914" s="7"/>
      <c r="I1914" s="7"/>
      <c r="J1914" s="9"/>
      <c r="K1914" s="13"/>
      <c r="L1914" s="7"/>
      <c r="M1914" s="7"/>
    </row>
    <row r="1915" spans="1:13">
      <c r="A1915" s="12"/>
      <c r="B1915" s="9"/>
      <c r="C1915" s="7"/>
      <c r="D1915" s="7"/>
      <c r="E1915" s="9"/>
      <c r="F1915" s="7"/>
      <c r="G1915" s="7"/>
      <c r="H1915" s="7"/>
      <c r="I1915" s="7"/>
      <c r="J1915" s="9"/>
      <c r="K1915" s="13"/>
      <c r="L1915" s="7"/>
      <c r="M1915" s="7"/>
    </row>
    <row r="1916" spans="1:13">
      <c r="A1916" s="12"/>
      <c r="B1916" s="9"/>
      <c r="C1916" s="7"/>
      <c r="D1916" s="7"/>
      <c r="E1916" s="9"/>
      <c r="F1916" s="7"/>
      <c r="G1916" s="7"/>
      <c r="H1916" s="7"/>
      <c r="I1916" s="7"/>
      <c r="J1916" s="9"/>
      <c r="K1916" s="13"/>
      <c r="L1916" s="7"/>
      <c r="M1916" s="7"/>
    </row>
    <row r="1917" spans="1:13">
      <c r="A1917" s="12"/>
      <c r="B1917" s="9"/>
      <c r="C1917" s="7"/>
      <c r="D1917" s="7"/>
      <c r="E1917" s="9"/>
      <c r="F1917" s="7"/>
      <c r="G1917" s="7"/>
      <c r="H1917" s="7"/>
      <c r="I1917" s="7"/>
      <c r="J1917" s="9"/>
      <c r="K1917" s="13"/>
      <c r="L1917" s="7"/>
      <c r="M1917" s="7"/>
    </row>
    <row r="1918" spans="1:13">
      <c r="A1918" s="12"/>
      <c r="B1918" s="9"/>
      <c r="C1918" s="7"/>
      <c r="D1918" s="7"/>
      <c r="E1918" s="9"/>
      <c r="F1918" s="7"/>
      <c r="G1918" s="7"/>
      <c r="H1918" s="7"/>
      <c r="I1918" s="7"/>
      <c r="J1918" s="9"/>
      <c r="K1918" s="13"/>
      <c r="L1918" s="7"/>
      <c r="M1918" s="7"/>
    </row>
    <row r="1919" spans="1:13">
      <c r="A1919" s="12"/>
      <c r="B1919" s="9"/>
      <c r="C1919" s="7"/>
      <c r="D1919" s="7"/>
      <c r="E1919" s="9"/>
      <c r="F1919" s="7"/>
      <c r="G1919" s="7"/>
      <c r="H1919" s="7"/>
      <c r="I1919" s="7"/>
      <c r="J1919" s="9"/>
      <c r="K1919" s="13"/>
      <c r="L1919" s="7"/>
      <c r="M1919" s="7"/>
    </row>
    <row r="1920" spans="1:13">
      <c r="A1920" s="12"/>
      <c r="B1920" s="9"/>
      <c r="C1920" s="7"/>
      <c r="D1920" s="7"/>
      <c r="E1920" s="9"/>
      <c r="F1920" s="7"/>
      <c r="G1920" s="7"/>
      <c r="H1920" s="7"/>
      <c r="I1920" s="7"/>
      <c r="J1920" s="9"/>
      <c r="K1920" s="13"/>
      <c r="L1920" s="7"/>
      <c r="M1920" s="7"/>
    </row>
    <row r="1921" spans="1:13">
      <c r="A1921" s="12"/>
      <c r="B1921" s="9"/>
      <c r="C1921" s="7"/>
      <c r="D1921" s="7"/>
      <c r="E1921" s="9"/>
      <c r="F1921" s="7"/>
      <c r="G1921" s="7"/>
      <c r="H1921" s="7"/>
      <c r="I1921" s="7"/>
      <c r="J1921" s="9"/>
      <c r="K1921" s="13"/>
      <c r="L1921" s="7"/>
      <c r="M1921" s="7"/>
    </row>
    <row r="1922" spans="1:13">
      <c r="A1922" s="12"/>
      <c r="B1922" s="9"/>
      <c r="C1922" s="7"/>
      <c r="D1922" s="7"/>
      <c r="E1922" s="9"/>
      <c r="F1922" s="7"/>
      <c r="G1922" s="7"/>
      <c r="H1922" s="7"/>
      <c r="I1922" s="7"/>
      <c r="J1922" s="9"/>
      <c r="K1922" s="13"/>
      <c r="L1922" s="7"/>
      <c r="M1922" s="7"/>
    </row>
    <row r="1923" spans="1:13">
      <c r="A1923" s="12"/>
      <c r="B1923" s="9"/>
      <c r="C1923" s="7"/>
      <c r="D1923" s="7"/>
      <c r="E1923" s="9"/>
      <c r="F1923" s="7"/>
      <c r="G1923" s="7"/>
      <c r="H1923" s="7"/>
      <c r="I1923" s="7"/>
      <c r="J1923" s="9"/>
      <c r="K1923" s="13"/>
      <c r="L1923" s="7"/>
      <c r="M1923" s="7"/>
    </row>
    <row r="1924" spans="1:13">
      <c r="A1924" s="12"/>
      <c r="B1924" s="9"/>
      <c r="C1924" s="7"/>
      <c r="D1924" s="7"/>
      <c r="E1924" s="9"/>
      <c r="F1924" s="7"/>
      <c r="G1924" s="7"/>
      <c r="H1924" s="7"/>
      <c r="I1924" s="7"/>
      <c r="J1924" s="9"/>
      <c r="K1924" s="13"/>
      <c r="L1924" s="7"/>
      <c r="M1924" s="7"/>
    </row>
    <row r="1925" spans="1:13">
      <c r="A1925" s="12"/>
      <c r="B1925" s="9"/>
      <c r="C1925" s="7"/>
      <c r="D1925" s="7"/>
      <c r="E1925" s="9"/>
      <c r="F1925" s="7"/>
      <c r="G1925" s="7"/>
      <c r="H1925" s="7"/>
      <c r="I1925" s="7"/>
      <c r="J1925" s="9"/>
      <c r="K1925" s="13"/>
      <c r="L1925" s="7"/>
      <c r="M1925" s="7"/>
    </row>
    <row r="1926" spans="1:13">
      <c r="A1926" s="12"/>
      <c r="B1926" s="9"/>
      <c r="C1926" s="7"/>
      <c r="D1926" s="7"/>
      <c r="E1926" s="9"/>
      <c r="F1926" s="7"/>
      <c r="G1926" s="7"/>
      <c r="H1926" s="7"/>
      <c r="I1926" s="7"/>
      <c r="J1926" s="9"/>
      <c r="K1926" s="13"/>
      <c r="L1926" s="7"/>
      <c r="M1926" s="7"/>
    </row>
    <row r="1927" spans="1:13">
      <c r="A1927" s="12"/>
      <c r="B1927" s="9"/>
      <c r="C1927" s="7"/>
      <c r="D1927" s="7"/>
      <c r="E1927" s="9"/>
      <c r="F1927" s="7"/>
      <c r="G1927" s="7"/>
      <c r="H1927" s="7"/>
      <c r="I1927" s="7"/>
      <c r="J1927" s="9"/>
      <c r="K1927" s="13"/>
      <c r="L1927" s="7"/>
      <c r="M1927" s="7"/>
    </row>
    <row r="1928" spans="1:13">
      <c r="A1928" s="12"/>
      <c r="B1928" s="9"/>
      <c r="C1928" s="7"/>
      <c r="D1928" s="7"/>
      <c r="E1928" s="9"/>
      <c r="F1928" s="7"/>
      <c r="G1928" s="7"/>
      <c r="H1928" s="7"/>
      <c r="I1928" s="7"/>
      <c r="J1928" s="9"/>
      <c r="K1928" s="13"/>
      <c r="L1928" s="7"/>
      <c r="M1928" s="7"/>
    </row>
    <row r="1929" spans="1:13">
      <c r="A1929" s="12"/>
      <c r="B1929" s="9"/>
      <c r="C1929" s="7"/>
      <c r="D1929" s="7"/>
      <c r="E1929" s="9"/>
      <c r="F1929" s="7"/>
      <c r="G1929" s="7"/>
      <c r="H1929" s="7"/>
      <c r="I1929" s="7"/>
      <c r="J1929" s="9"/>
      <c r="K1929" s="13"/>
      <c r="L1929" s="7"/>
      <c r="M1929" s="7"/>
    </row>
    <row r="1930" spans="1:13">
      <c r="A1930" s="12"/>
      <c r="B1930" s="9"/>
      <c r="C1930" s="7"/>
      <c r="D1930" s="7"/>
      <c r="E1930" s="9"/>
      <c r="F1930" s="7"/>
      <c r="G1930" s="7"/>
      <c r="H1930" s="7"/>
      <c r="I1930" s="7"/>
      <c r="J1930" s="9"/>
      <c r="K1930" s="13"/>
      <c r="L1930" s="7"/>
      <c r="M1930" s="7"/>
    </row>
    <row r="1931" spans="1:13">
      <c r="A1931" s="12"/>
      <c r="B1931" s="9"/>
      <c r="C1931" s="7"/>
      <c r="D1931" s="7"/>
      <c r="E1931" s="9"/>
      <c r="F1931" s="7"/>
      <c r="G1931" s="7"/>
      <c r="H1931" s="7"/>
      <c r="I1931" s="7"/>
      <c r="J1931" s="9"/>
      <c r="K1931" s="13"/>
      <c r="L1931" s="7"/>
      <c r="M1931" s="7"/>
    </row>
    <row r="1932" spans="1:13">
      <c r="A1932" s="12"/>
      <c r="B1932" s="9"/>
      <c r="C1932" s="7"/>
      <c r="D1932" s="7"/>
      <c r="E1932" s="9"/>
      <c r="F1932" s="7"/>
      <c r="G1932" s="7"/>
      <c r="H1932" s="7"/>
      <c r="I1932" s="7"/>
      <c r="J1932" s="9"/>
      <c r="K1932" s="13"/>
      <c r="L1932" s="7"/>
      <c r="M1932" s="7"/>
    </row>
    <row r="1933" spans="1:13">
      <c r="A1933" s="12"/>
      <c r="B1933" s="9"/>
      <c r="C1933" s="7"/>
      <c r="D1933" s="7"/>
      <c r="E1933" s="9"/>
      <c r="F1933" s="7"/>
      <c r="G1933" s="7"/>
      <c r="H1933" s="7"/>
      <c r="I1933" s="7"/>
      <c r="J1933" s="9"/>
      <c r="K1933" s="13"/>
      <c r="L1933" s="7"/>
      <c r="M1933" s="7"/>
    </row>
    <row r="1934" spans="1:13">
      <c r="A1934" s="12"/>
      <c r="B1934" s="9"/>
      <c r="C1934" s="7"/>
      <c r="D1934" s="7"/>
      <c r="E1934" s="9"/>
      <c r="F1934" s="7"/>
      <c r="G1934" s="7"/>
      <c r="H1934" s="7"/>
      <c r="I1934" s="7"/>
      <c r="J1934" s="9"/>
      <c r="K1934" s="13"/>
      <c r="L1934" s="7"/>
      <c r="M1934" s="7"/>
    </row>
    <row r="1935" spans="1:13">
      <c r="A1935" s="12"/>
      <c r="B1935" s="9"/>
      <c r="C1935" s="7"/>
      <c r="D1935" s="7"/>
      <c r="E1935" s="9"/>
      <c r="F1935" s="7"/>
      <c r="G1935" s="7"/>
      <c r="H1935" s="7"/>
      <c r="I1935" s="7"/>
      <c r="J1935" s="9"/>
      <c r="K1935" s="13"/>
      <c r="L1935" s="7"/>
      <c r="M1935" s="7"/>
    </row>
    <row r="1936" spans="1:13">
      <c r="A1936" s="12"/>
      <c r="B1936" s="9"/>
      <c r="C1936" s="7"/>
      <c r="D1936" s="7"/>
      <c r="E1936" s="9"/>
      <c r="F1936" s="7"/>
      <c r="G1936" s="7"/>
      <c r="H1936" s="7"/>
      <c r="I1936" s="7"/>
      <c r="J1936" s="9"/>
      <c r="K1936" s="13"/>
      <c r="L1936" s="7"/>
      <c r="M1936" s="7"/>
    </row>
    <row r="1937" spans="1:13">
      <c r="A1937" s="12"/>
      <c r="B1937" s="9"/>
      <c r="C1937" s="7"/>
      <c r="D1937" s="7"/>
      <c r="E1937" s="9"/>
      <c r="F1937" s="7"/>
      <c r="G1937" s="7"/>
      <c r="H1937" s="7"/>
      <c r="I1937" s="7"/>
      <c r="J1937" s="9"/>
      <c r="K1937" s="13"/>
      <c r="L1937" s="7"/>
      <c r="M1937" s="7"/>
    </row>
    <row r="1938" spans="1:13">
      <c r="A1938" s="12"/>
      <c r="B1938" s="9"/>
      <c r="C1938" s="7"/>
      <c r="D1938" s="7"/>
      <c r="E1938" s="9"/>
      <c r="F1938" s="7"/>
      <c r="G1938" s="7"/>
      <c r="H1938" s="7"/>
      <c r="I1938" s="7"/>
      <c r="J1938" s="9"/>
      <c r="K1938" s="13"/>
      <c r="L1938" s="7"/>
      <c r="M1938" s="7"/>
    </row>
    <row r="1939" spans="1:13">
      <c r="A1939" s="12"/>
      <c r="B1939" s="9"/>
      <c r="C1939" s="7"/>
      <c r="D1939" s="7"/>
      <c r="E1939" s="9"/>
      <c r="F1939" s="7"/>
      <c r="G1939" s="7"/>
      <c r="H1939" s="7"/>
      <c r="I1939" s="7"/>
      <c r="J1939" s="9"/>
      <c r="K1939" s="13"/>
      <c r="L1939" s="7"/>
      <c r="M1939" s="7"/>
    </row>
    <row r="1940" spans="1:13">
      <c r="A1940" s="12"/>
      <c r="B1940" s="9"/>
      <c r="C1940" s="7"/>
      <c r="D1940" s="7"/>
      <c r="E1940" s="9"/>
      <c r="F1940" s="7"/>
      <c r="G1940" s="7"/>
      <c r="H1940" s="7"/>
      <c r="I1940" s="7"/>
      <c r="J1940" s="9"/>
      <c r="K1940" s="13"/>
      <c r="L1940" s="7"/>
      <c r="M1940" s="7"/>
    </row>
    <row r="1941" spans="1:13">
      <c r="A1941" s="12"/>
      <c r="B1941" s="9"/>
      <c r="C1941" s="7"/>
      <c r="D1941" s="7"/>
      <c r="E1941" s="9"/>
      <c r="F1941" s="7"/>
      <c r="G1941" s="7"/>
      <c r="H1941" s="7"/>
      <c r="I1941" s="7"/>
      <c r="J1941" s="9"/>
      <c r="K1941" s="13"/>
      <c r="L1941" s="7"/>
      <c r="M1941" s="7"/>
    </row>
    <row r="1942" spans="1:13">
      <c r="A1942" s="12"/>
      <c r="B1942" s="9"/>
      <c r="C1942" s="7"/>
      <c r="D1942" s="7"/>
      <c r="E1942" s="9"/>
      <c r="F1942" s="7"/>
      <c r="G1942" s="7"/>
      <c r="H1942" s="7"/>
      <c r="I1942" s="7"/>
      <c r="J1942" s="9"/>
      <c r="K1942" s="13"/>
      <c r="L1942" s="7"/>
      <c r="M1942" s="7"/>
    </row>
    <row r="1943" spans="1:13">
      <c r="A1943" s="12"/>
      <c r="B1943" s="9"/>
      <c r="C1943" s="7"/>
      <c r="D1943" s="7"/>
      <c r="E1943" s="9"/>
      <c r="F1943" s="7"/>
      <c r="G1943" s="7"/>
      <c r="H1943" s="7"/>
      <c r="I1943" s="7"/>
      <c r="J1943" s="9"/>
      <c r="K1943" s="13"/>
      <c r="L1943" s="7"/>
      <c r="M1943" s="7"/>
    </row>
    <row r="1944" spans="1:13">
      <c r="A1944" s="12"/>
      <c r="B1944" s="9"/>
      <c r="C1944" s="7"/>
      <c r="D1944" s="7"/>
      <c r="E1944" s="9"/>
      <c r="F1944" s="7"/>
      <c r="G1944" s="7"/>
      <c r="H1944" s="7"/>
      <c r="I1944" s="7"/>
      <c r="J1944" s="9"/>
      <c r="K1944" s="13"/>
      <c r="L1944" s="7"/>
      <c r="M1944" s="7"/>
    </row>
    <row r="1945" spans="1:13">
      <c r="A1945" s="12"/>
      <c r="B1945" s="9"/>
      <c r="C1945" s="7"/>
      <c r="D1945" s="7"/>
      <c r="E1945" s="9"/>
      <c r="F1945" s="7"/>
      <c r="G1945" s="7"/>
      <c r="H1945" s="7"/>
      <c r="I1945" s="7"/>
      <c r="J1945" s="9"/>
      <c r="K1945" s="13"/>
      <c r="L1945" s="7"/>
      <c r="M1945" s="7"/>
    </row>
    <row r="1946" spans="1:13">
      <c r="A1946" s="12"/>
      <c r="B1946" s="9"/>
      <c r="C1946" s="7"/>
      <c r="D1946" s="7"/>
      <c r="E1946" s="9"/>
      <c r="F1946" s="7"/>
      <c r="G1946" s="7"/>
      <c r="H1946" s="7"/>
      <c r="I1946" s="7"/>
      <c r="J1946" s="9"/>
      <c r="K1946" s="13"/>
      <c r="L1946" s="7"/>
      <c r="M1946" s="7"/>
    </row>
    <row r="1947" spans="1:13">
      <c r="A1947" s="12"/>
      <c r="B1947" s="9"/>
      <c r="C1947" s="7"/>
      <c r="D1947" s="7"/>
      <c r="E1947" s="9"/>
      <c r="F1947" s="7"/>
      <c r="G1947" s="7"/>
      <c r="H1947" s="7"/>
      <c r="I1947" s="7"/>
      <c r="J1947" s="9"/>
      <c r="K1947" s="13"/>
      <c r="L1947" s="7"/>
      <c r="M1947" s="7"/>
    </row>
    <row r="1948" spans="1:13">
      <c r="A1948" s="12"/>
      <c r="B1948" s="9"/>
      <c r="C1948" s="7"/>
      <c r="D1948" s="7"/>
      <c r="E1948" s="9"/>
      <c r="F1948" s="7"/>
      <c r="G1948" s="7"/>
      <c r="H1948" s="7"/>
      <c r="I1948" s="7"/>
      <c r="J1948" s="9"/>
      <c r="K1948" s="13"/>
      <c r="L1948" s="7"/>
      <c r="M1948" s="7"/>
    </row>
    <row r="1949" spans="1:13">
      <c r="A1949" s="12"/>
      <c r="B1949" s="9"/>
      <c r="C1949" s="7"/>
      <c r="D1949" s="7"/>
      <c r="E1949" s="9"/>
      <c r="F1949" s="7"/>
      <c r="G1949" s="7"/>
      <c r="H1949" s="7"/>
      <c r="I1949" s="7"/>
      <c r="J1949" s="9"/>
      <c r="K1949" s="13"/>
      <c r="L1949" s="7"/>
      <c r="M1949" s="7"/>
    </row>
    <row r="1950" spans="1:13">
      <c r="A1950" s="12"/>
      <c r="B1950" s="9"/>
      <c r="C1950" s="7"/>
      <c r="D1950" s="7"/>
      <c r="E1950" s="9"/>
      <c r="F1950" s="7"/>
      <c r="G1950" s="7"/>
      <c r="H1950" s="7"/>
      <c r="I1950" s="7"/>
      <c r="J1950" s="9"/>
      <c r="K1950" s="13"/>
      <c r="L1950" s="7"/>
      <c r="M1950" s="7"/>
    </row>
    <row r="1951" spans="1:13">
      <c r="A1951" s="12"/>
      <c r="B1951" s="9"/>
      <c r="C1951" s="7"/>
      <c r="D1951" s="7"/>
      <c r="E1951" s="9"/>
      <c r="F1951" s="7"/>
      <c r="G1951" s="7"/>
      <c r="H1951" s="7"/>
      <c r="I1951" s="7"/>
      <c r="J1951" s="9"/>
      <c r="K1951" s="13"/>
      <c r="L1951" s="7"/>
      <c r="M1951" s="7"/>
    </row>
    <row r="1952" spans="1:13">
      <c r="A1952" s="12"/>
      <c r="B1952" s="9"/>
      <c r="C1952" s="7"/>
      <c r="D1952" s="7"/>
      <c r="E1952" s="9"/>
      <c r="F1952" s="7"/>
      <c r="G1952" s="7"/>
      <c r="H1952" s="7"/>
      <c r="I1952" s="7"/>
      <c r="J1952" s="9"/>
      <c r="K1952" s="13"/>
      <c r="L1952" s="7"/>
      <c r="M1952" s="7"/>
    </row>
    <row r="1953" spans="1:13">
      <c r="A1953" s="12"/>
      <c r="B1953" s="9"/>
      <c r="C1953" s="7"/>
      <c r="D1953" s="7"/>
      <c r="E1953" s="9"/>
      <c r="F1953" s="7"/>
      <c r="G1953" s="7"/>
      <c r="H1953" s="7"/>
      <c r="I1953" s="7"/>
      <c r="J1953" s="9"/>
      <c r="K1953" s="13"/>
      <c r="L1953" s="7"/>
      <c r="M1953" s="7"/>
    </row>
    <row r="1954" spans="1:13">
      <c r="A1954" s="12"/>
      <c r="B1954" s="9"/>
      <c r="C1954" s="7"/>
      <c r="D1954" s="7"/>
      <c r="E1954" s="9"/>
      <c r="F1954" s="7"/>
      <c r="G1954" s="7"/>
      <c r="H1954" s="7"/>
      <c r="I1954" s="7"/>
      <c r="J1954" s="9"/>
      <c r="K1954" s="13"/>
      <c r="L1954" s="7"/>
      <c r="M1954" s="7"/>
    </row>
    <row r="1955" spans="1:13">
      <c r="A1955" s="12"/>
      <c r="B1955" s="9"/>
      <c r="C1955" s="7"/>
      <c r="D1955" s="7"/>
      <c r="E1955" s="9"/>
      <c r="F1955" s="7"/>
      <c r="G1955" s="7"/>
      <c r="H1955" s="7"/>
      <c r="I1955" s="7"/>
      <c r="J1955" s="9"/>
      <c r="K1955" s="13"/>
      <c r="L1955" s="7"/>
      <c r="M1955" s="7"/>
    </row>
    <row r="1956" spans="1:13">
      <c r="A1956" s="12"/>
      <c r="B1956" s="9"/>
      <c r="C1956" s="7"/>
      <c r="D1956" s="7"/>
      <c r="E1956" s="9"/>
      <c r="F1956" s="7"/>
      <c r="G1956" s="7"/>
      <c r="H1956" s="7"/>
      <c r="I1956" s="7"/>
      <c r="J1956" s="9"/>
      <c r="K1956" s="13"/>
      <c r="L1956" s="7"/>
      <c r="M1956" s="7"/>
    </row>
    <row r="1957" spans="1:13">
      <c r="A1957" s="12"/>
      <c r="B1957" s="9"/>
      <c r="C1957" s="7"/>
      <c r="D1957" s="7"/>
      <c r="E1957" s="9"/>
      <c r="F1957" s="7"/>
      <c r="G1957" s="7"/>
      <c r="H1957" s="7"/>
      <c r="I1957" s="7"/>
      <c r="J1957" s="9"/>
      <c r="K1957" s="13"/>
      <c r="L1957" s="7"/>
      <c r="M1957" s="7"/>
    </row>
    <row r="1958" spans="1:13">
      <c r="A1958" s="12"/>
      <c r="B1958" s="9"/>
      <c r="C1958" s="7"/>
      <c r="D1958" s="7"/>
      <c r="E1958" s="9"/>
      <c r="F1958" s="7"/>
      <c r="G1958" s="7"/>
      <c r="H1958" s="7"/>
      <c r="I1958" s="7"/>
      <c r="J1958" s="9"/>
      <c r="K1958" s="13"/>
      <c r="L1958" s="7"/>
      <c r="M1958" s="7"/>
    </row>
    <row r="1959" spans="1:13">
      <c r="A1959" s="12"/>
      <c r="B1959" s="9"/>
      <c r="C1959" s="7"/>
      <c r="D1959" s="7"/>
      <c r="E1959" s="9"/>
      <c r="F1959" s="7"/>
      <c r="G1959" s="7"/>
      <c r="H1959" s="7"/>
      <c r="I1959" s="7"/>
      <c r="J1959" s="9"/>
      <c r="K1959" s="13"/>
      <c r="L1959" s="7"/>
      <c r="M1959" s="7"/>
    </row>
    <row r="1960" spans="1:13">
      <c r="A1960" s="12"/>
      <c r="B1960" s="9"/>
      <c r="C1960" s="7"/>
      <c r="D1960" s="7"/>
      <c r="E1960" s="9"/>
      <c r="F1960" s="7"/>
      <c r="G1960" s="7"/>
      <c r="H1960" s="7"/>
      <c r="I1960" s="7"/>
      <c r="J1960" s="9"/>
      <c r="K1960" s="13"/>
      <c r="L1960" s="7"/>
      <c r="M1960" s="7"/>
    </row>
    <row r="1961" spans="1:13">
      <c r="A1961" s="12"/>
      <c r="B1961" s="9"/>
      <c r="C1961" s="7"/>
      <c r="D1961" s="7"/>
      <c r="E1961" s="9"/>
      <c r="F1961" s="7"/>
      <c r="G1961" s="7"/>
      <c r="H1961" s="7"/>
      <c r="I1961" s="7"/>
      <c r="J1961" s="9"/>
      <c r="K1961" s="13"/>
      <c r="L1961" s="7"/>
      <c r="M1961" s="7"/>
    </row>
    <row r="1962" spans="1:13">
      <c r="A1962" s="12"/>
      <c r="B1962" s="9"/>
      <c r="C1962" s="7"/>
      <c r="D1962" s="7"/>
      <c r="E1962" s="9"/>
      <c r="F1962" s="7"/>
      <c r="G1962" s="7"/>
      <c r="H1962" s="7"/>
      <c r="I1962" s="7"/>
      <c r="J1962" s="9"/>
      <c r="K1962" s="13"/>
      <c r="L1962" s="7"/>
      <c r="M1962" s="7"/>
    </row>
    <row r="1963" spans="1:13">
      <c r="A1963" s="12"/>
      <c r="B1963" s="9"/>
      <c r="C1963" s="7"/>
      <c r="D1963" s="7"/>
      <c r="E1963" s="9"/>
      <c r="F1963" s="7"/>
      <c r="G1963" s="7"/>
      <c r="H1963" s="7"/>
      <c r="I1963" s="7"/>
      <c r="J1963" s="9"/>
      <c r="K1963" s="13"/>
      <c r="L1963" s="7"/>
      <c r="M1963" s="7"/>
    </row>
    <row r="1964" spans="1:13">
      <c r="A1964" s="12"/>
      <c r="B1964" s="9"/>
      <c r="C1964" s="7"/>
      <c r="D1964" s="7"/>
      <c r="E1964" s="9"/>
      <c r="F1964" s="7"/>
      <c r="G1964" s="7"/>
      <c r="H1964" s="7"/>
      <c r="I1964" s="7"/>
      <c r="J1964" s="9"/>
      <c r="K1964" s="13"/>
      <c r="L1964" s="7"/>
      <c r="M1964" s="7"/>
    </row>
    <row r="1965" spans="1:13">
      <c r="A1965" s="12"/>
      <c r="B1965" s="9"/>
      <c r="C1965" s="7"/>
      <c r="D1965" s="7"/>
      <c r="E1965" s="9"/>
      <c r="F1965" s="7"/>
      <c r="G1965" s="7"/>
      <c r="H1965" s="7"/>
      <c r="I1965" s="7"/>
      <c r="J1965" s="9"/>
      <c r="K1965" s="13"/>
      <c r="L1965" s="7"/>
      <c r="M1965" s="7"/>
    </row>
    <row r="1966" spans="1:13">
      <c r="A1966" s="12"/>
      <c r="B1966" s="9"/>
      <c r="C1966" s="7"/>
      <c r="D1966" s="7"/>
      <c r="E1966" s="9"/>
      <c r="F1966" s="7"/>
      <c r="G1966" s="7"/>
      <c r="H1966" s="7"/>
      <c r="I1966" s="7"/>
      <c r="J1966" s="9"/>
      <c r="K1966" s="13"/>
      <c r="L1966" s="7"/>
      <c r="M1966" s="7"/>
    </row>
    <row r="1967" spans="1:13">
      <c r="A1967" s="12"/>
      <c r="B1967" s="9"/>
      <c r="C1967" s="7"/>
      <c r="D1967" s="7"/>
      <c r="E1967" s="9"/>
      <c r="F1967" s="7"/>
      <c r="G1967" s="7"/>
      <c r="H1967" s="7"/>
      <c r="I1967" s="7"/>
      <c r="J1967" s="9"/>
      <c r="K1967" s="13"/>
      <c r="L1967" s="7"/>
      <c r="M1967" s="7"/>
    </row>
  </sheetData>
  <sheetProtection autoFilter="0"/>
  <autoFilter ref="A6:O108" xr:uid="{00000000-0001-0000-0300-000000000000}"/>
  <sortState xmlns:xlrd2="http://schemas.microsoft.com/office/spreadsheetml/2017/richdata2" ref="D7:R8">
    <sortCondition ref="I7:I8"/>
    <sortCondition ref="G7:G8"/>
  </sortState>
  <phoneticPr fontId="3" type="noConversion"/>
  <conditionalFormatting sqref="A6:O108">
    <cfRule type="expression" dxfId="651" priority="11" stopIfTrue="1">
      <formula>MOD(ROW(),2)=0</formula>
    </cfRule>
    <cfRule type="expression" dxfId="650" priority="12" stopIfTrue="1">
      <formula>MOD(ROW(),2)&lt;&gt;0</formula>
    </cfRule>
    <cfRule type="expression" priority="13" stopIfTrue="1">
      <formula>MOD(ROW(),2)=0</formula>
    </cfRule>
    <cfRule type="expression" priority="14" stopIfTrue="1">
      <formula>MOD(ROW(),2)&lt;&gt;0</formula>
    </cfRule>
    <cfRule type="expression" priority="15" stopIfTrue="1">
      <formula>MOD(ROW(),2)=0</formula>
    </cfRule>
    <cfRule type="expression" priority="16" stopIfTrue="1">
      <formula>MOD(ROW(),2)&lt;&gt;0</formula>
    </cfRule>
    <cfRule type="expression" priority="17" stopIfTrue="1">
      <formula>MOD(ROW(),2)=0</formula>
    </cfRule>
    <cfRule type="expression" priority="18" stopIfTrue="1">
      <formula>MOD(ROW(),2)&lt;&gt;0</formula>
    </cfRule>
  </conditionalFormatting>
  <hyperlinks>
    <hyperlink ref="B7" location="'x-109i'!A1" display="109i" xr:uid="{00000000-0004-0000-0300-00000A000000}"/>
    <hyperlink ref="B8" location="'x-109i'!A1" display="109i" xr:uid="{00000000-0004-0000-0300-00000B000000}"/>
    <hyperlink ref="B9" location="'x-201'!A1" display="'x-201'!A1" xr:uid="{00000000-0004-0000-0300-000017000000}"/>
    <hyperlink ref="B10" location="'x-201'!A1" display="'x-201'!A1" xr:uid="{00000000-0004-0000-0300-000018000000}"/>
    <hyperlink ref="B11" location="'x-202'!A1" display="'x-202'!A1" xr:uid="{00000000-0004-0000-0300-000019000000}"/>
    <hyperlink ref="B12" location="'x-202'!A1" display="'x-202'!A1" xr:uid="{00000000-0004-0000-0300-00001A000000}"/>
    <hyperlink ref="B13" location="'x-202'!A1" display="'x-202'!A1" xr:uid="{00000000-0004-0000-0300-00001B000000}"/>
    <hyperlink ref="B14" location="'x-203'!A1" display="'x-203'!A1" xr:uid="{00000000-0004-0000-0300-00001C000000}"/>
    <hyperlink ref="B15" location="'x-203'!A1" display="'x-203'!A1" xr:uid="{00000000-0004-0000-0300-00001D000000}"/>
    <hyperlink ref="B16" location="'x-203'!A1" display="'x-203'!A1" xr:uid="{00000000-0004-0000-0300-00001E000000}"/>
    <hyperlink ref="B17" location="'x-203'!A1" display="'x-203'!A1" xr:uid="{00000000-0004-0000-0300-00001F000000}"/>
    <hyperlink ref="B18" location="'x-204'!A1" display="'x-204'!A1" xr:uid="{00000000-0004-0000-0300-000020000000}"/>
    <hyperlink ref="B19" location="'x-204'!A1" display="'x-204'!A1" xr:uid="{00000000-0004-0000-0300-000021000000}"/>
    <hyperlink ref="B20" location="'x-204'!A1" display="'x-204'!A1" xr:uid="{00000000-0004-0000-0300-000022000000}"/>
    <hyperlink ref="B21" location="'x-204'!A1" display="'x-204'!A1" xr:uid="{00000000-0004-0000-0300-000023000000}"/>
    <hyperlink ref="B22" location="'x-205'!A1" display="'x-205'!A1" xr:uid="{00000000-0004-0000-0300-000024000000}"/>
    <hyperlink ref="B23" location="'x-205'!A1" display="'x-205'!A1" xr:uid="{00000000-0004-0000-0300-000025000000}"/>
    <hyperlink ref="B24" location="'x-205'!A1" display="'x-205'!A1" xr:uid="{00000000-0004-0000-0300-000026000000}"/>
    <hyperlink ref="B25" location="'x-205'!A1" display="'x-205'!A1" xr:uid="{00000000-0004-0000-0300-000027000000}"/>
    <hyperlink ref="B26" location="'x-208'!A1" display="'x-208'!A1" xr:uid="{00000000-0004-0000-0300-00002A000000}"/>
    <hyperlink ref="B27" location="'x-208'!A1" display="'x-208'!A1" xr:uid="{00000000-0004-0000-0300-00002B000000}"/>
    <hyperlink ref="B29" location="'x-301'!A1" display="'x-301'!A1" xr:uid="{00000000-0004-0000-0300-000032000000}"/>
    <hyperlink ref="B30" location="'x-301'!A1" display="'x-301'!A1" xr:uid="{00000000-0004-0000-0300-000033000000}"/>
    <hyperlink ref="B31" location="'x-302'!A1" display="'x-302'!A1" xr:uid="{00000000-0004-0000-0300-000034000000}"/>
    <hyperlink ref="B32" location="'x-302'!A1" display="'x-302'!A1" xr:uid="{00000000-0004-0000-0300-000035000000}"/>
    <hyperlink ref="B33" location="'x-306'!A1" display="'x-306'!A1" xr:uid="{00000000-0004-0000-0300-000038000000}"/>
    <hyperlink ref="B34" location="'x-306'!A1" display="'x-306'!A1" xr:uid="{00000000-0004-0000-0300-000039000000}"/>
    <hyperlink ref="B35" location="'x-307'!A1" display="'x-307'!A1" xr:uid="{00000000-0004-0000-0300-00003A000000}"/>
    <hyperlink ref="B36" location="'x-307'!A1" display="'x-307'!A1" xr:uid="{00000000-0004-0000-0300-00003B000000}"/>
    <hyperlink ref="B37" location="'x-308'!A1" display="'x-308'!A1" xr:uid="{00000000-0004-0000-0300-00003C000000}"/>
    <hyperlink ref="B38" location="'x-308'!A1" display="'x-308'!A1" xr:uid="{00000000-0004-0000-0300-00003D000000}"/>
    <hyperlink ref="B39" location="'x-309'!A1" display="'x-309'!A1" xr:uid="{00000000-0004-0000-0300-00003E000000}"/>
    <hyperlink ref="B40" location="'x-309'!A1" display="'x-309'!A1" xr:uid="{00000000-0004-0000-0300-00003F000000}"/>
    <hyperlink ref="B41" location="'x-310'!A1" display="'x-310'!A1" xr:uid="{00000000-0004-0000-0300-000040000000}"/>
    <hyperlink ref="B42" location="'x-310'!A1" display="'x-310'!A1" xr:uid="{00000000-0004-0000-0300-000041000000}"/>
    <hyperlink ref="B43" location="'x-311'!A1" display="'x-311'!A1" xr:uid="{00000000-0004-0000-0300-000042000000}"/>
    <hyperlink ref="B44" location="'x-311'!A1" display="'x-311'!A1" xr:uid="{00000000-0004-0000-0300-000043000000}"/>
    <hyperlink ref="B45" location="'x-312'!A1" display="'x-312'!A1" xr:uid="{00000000-0004-0000-0300-000044000000}"/>
    <hyperlink ref="B46" location="'x-312'!A1" display="'x-312'!A1" xr:uid="{00000000-0004-0000-0300-000045000000}"/>
    <hyperlink ref="B52" location="'x-401'!A1" display="'x-401'!A1" xr:uid="{00000000-0004-0000-0300-000046000000}"/>
    <hyperlink ref="B53" location="'x-401'!A1" display="'x-401'!A1" xr:uid="{00000000-0004-0000-0300-000047000000}"/>
    <hyperlink ref="B54" location="'x-402'!A1" display="'x-402'!A1" xr:uid="{00000000-0004-0000-0300-000048000000}"/>
    <hyperlink ref="B55" location="'x-601'!A1" display="'x-601'!A1" xr:uid="{00000000-0004-0000-0300-000049000000}"/>
    <hyperlink ref="B56" location="'x-601'!A1" display="'x-601'!A1" xr:uid="{00000000-0004-0000-0300-00004A000000}"/>
    <hyperlink ref="B57" location="'x-602'!A1" display="'x-602'!A1" xr:uid="{00000000-0004-0000-0300-00004B000000}"/>
    <hyperlink ref="B58" location="'x-602'!A1" display="'x-602'!A1" xr:uid="{00000000-0004-0000-0300-00004C000000}"/>
    <hyperlink ref="B59" location="'x-701'!A1" display="'x-701'!A1" xr:uid="{00000000-0004-0000-0300-00004D000000}"/>
    <hyperlink ref="B60" location="'x-801'!A1" display="'x-801'!A1" xr:uid="{00000000-0004-0000-0300-00004E000000}"/>
    <hyperlink ref="B61" location="'x-1101'!A1" display="'x-1101'!A1" xr:uid="{00000000-0004-0000-0300-00004F000000}"/>
    <hyperlink ref="B62" location="'x-1101'!A1" display="'x-1101'!A1" xr:uid="{00000000-0004-0000-0300-000050000000}"/>
    <hyperlink ref="B63" location="'x-1102'!A1" display="'x-1102'!A1" xr:uid="{00000000-0004-0000-0300-000051000000}"/>
    <hyperlink ref="B64" location="'x-1103'!A1" display="'x-1103'!A1" xr:uid="{00000000-0004-0000-0300-000052000000}"/>
    <hyperlink ref="B65" location="'x-1104'!A1" display="'x-1104'!A1" xr:uid="{00000000-0004-0000-0300-000053000000}"/>
    <hyperlink ref="B66" location="'x-1105'!A1" display="'x-1105'!A1" xr:uid="{00000000-0004-0000-0300-000054000000}"/>
    <hyperlink ref="B67" location="'x-1106'!A1" display="'x-1106'!A1" xr:uid="{00000000-0004-0000-0300-000055000000}"/>
    <hyperlink ref="B68" location="'x-1107'!A1" display="'x-1107'!A1" xr:uid="{00000000-0004-0000-0300-000056000000}"/>
    <hyperlink ref="B69" location="'x-1108'!A1" display="'x-1108'!A1" xr:uid="{00000000-0004-0000-0300-000057000000}"/>
    <hyperlink ref="B70" location="'x-1109'!A1" display="'x-1109'!A1" xr:uid="{00000000-0004-0000-0300-000058000000}"/>
    <hyperlink ref="B71" location="'x-1110'!A1" display="'x-1110'!A1" xr:uid="{00000000-0004-0000-0300-000059000000}"/>
    <hyperlink ref="B74" location="'x-1201'!A1" display="'x-1201'!A1" xr:uid="{00000000-0004-0000-0300-00005A000000}"/>
    <hyperlink ref="B75" location="'x-1201'!A1" display="'x-1201'!A1" xr:uid="{00000000-0004-0000-0300-00005B000000}"/>
    <hyperlink ref="B76" location="'x-1202'!A1" display="'x-1202'!A1" xr:uid="{00000000-0004-0000-0300-00005C000000}"/>
    <hyperlink ref="B77" location="'x-1202'!A1" display="'x-1202'!A1" xr:uid="{00000000-0004-0000-0300-00005D000000}"/>
    <hyperlink ref="B78" location="'x-1203'!A1" display="'x-1203'!A1" xr:uid="{00000000-0004-0000-0300-00005E000000}"/>
    <hyperlink ref="B79" location="'x-1203'!A1" display="'x-1203'!A1" xr:uid="{00000000-0004-0000-0300-00005F000000}"/>
    <hyperlink ref="B80" location="'x-1203'!A1" display="'x-1203'!A1" xr:uid="{00000000-0004-0000-0300-000060000000}"/>
    <hyperlink ref="B81" location="'x-1203'!A1" display="'x-1203'!A1" xr:uid="{00000000-0004-0000-0300-000061000000}"/>
    <hyperlink ref="B82" location="'x-1204'!A1" display="'x-1204'!A1" xr:uid="{00000000-0004-0000-0300-000062000000}"/>
    <hyperlink ref="B83" location="'x-1204'!A1" display="'x-1204'!A1" xr:uid="{00000000-0004-0000-0300-000063000000}"/>
    <hyperlink ref="B84" location="'x-1204'!A1" display="'x-1204'!A1" xr:uid="{00000000-0004-0000-0300-000064000000}"/>
    <hyperlink ref="B85" location="'x-1204'!A1" display="'x-1204'!A1" xr:uid="{00000000-0004-0000-0300-000065000000}"/>
    <hyperlink ref="B86" location="'x-1205'!A1" display="'x-1205'!A1" xr:uid="{00000000-0004-0000-0300-000066000000}"/>
    <hyperlink ref="B87" location="'x-1205'!A1" display="'x-1205'!A1" xr:uid="{00000000-0004-0000-0300-000067000000}"/>
    <hyperlink ref="B88" location="'x-1206'!A1" display="'x-1206'!A1" xr:uid="{00000000-0004-0000-0300-000068000000}"/>
    <hyperlink ref="B89" location="'x-1206'!A1" display="'x-1206'!A1" xr:uid="{00000000-0004-0000-0300-000069000000}"/>
    <hyperlink ref="B90" location="'x-1301'!A1" display="'x-1301'!A1" xr:uid="{00000000-0004-0000-0300-00006A000000}"/>
    <hyperlink ref="B91" location="'x-1302'!A1" display="'x-1302'!A1" xr:uid="{00000000-0004-0000-0300-00006B000000}"/>
    <hyperlink ref="B92" location="'x-1303'!A1" display="'x-1303'!A1" xr:uid="{00000000-0004-0000-0300-00006C000000}"/>
    <hyperlink ref="B93" location="'x-1304'!A1" display="'x-1304'!A1" xr:uid="{00000000-0004-0000-0300-00006D000000}"/>
    <hyperlink ref="B94" location="'x-1305'!A1" display="'x-1305'!A1" xr:uid="{00000000-0004-0000-0300-00006E000000}"/>
    <hyperlink ref="B95" location="'x-1306'!A1" display="'x-1306'!A1" xr:uid="{00000000-0004-0000-0300-00006F000000}"/>
    <hyperlink ref="B96" location="'x-1307'!A1" display="'x-1307'!A1" xr:uid="{00000000-0004-0000-0300-000070000000}"/>
    <hyperlink ref="B97" location="'x-1308'!A1" display="'x-1308'!A1" xr:uid="{00000000-0004-0000-0300-000071000000}"/>
    <hyperlink ref="B98" location="'x-1309'!A1" display="'x-1309'!A1" xr:uid="{00000000-0004-0000-0300-000072000000}"/>
    <hyperlink ref="B99" location="'x-1310'!A1" display="'x-1310'!A1" xr:uid="{00000000-0004-0000-0300-000073000000}"/>
    <hyperlink ref="B100" location="'x-1311'!A1" display="'x-1311'!A1" xr:uid="{00000000-0004-0000-0300-000074000000}"/>
    <hyperlink ref="B101" location="'x-1312'!A1" display="'x-1312'!A1" xr:uid="{00000000-0004-0000-0300-000075000000}"/>
    <hyperlink ref="B102" location="'x-1313'!A1" display="'x-1313'!A1" xr:uid="{00000000-0004-0000-0300-000076000000}"/>
    <hyperlink ref="B103" location="'x-1314'!A1" display="'x-1314'!A1" xr:uid="{00000000-0004-0000-0300-000077000000}"/>
    <hyperlink ref="B104" location="'x-1315'!A1" display="'x-1315'!A1" xr:uid="{00000000-0004-0000-0300-000078000000}"/>
    <hyperlink ref="B105" location="'x-1316'!A1" display="'x-1316'!A1" xr:uid="{00000000-0004-0000-0300-000079000000}"/>
    <hyperlink ref="B106" location="'x-1401'!A1" display="'x-1401'!A1" xr:uid="{00000000-0004-0000-0300-00007A000000}"/>
    <hyperlink ref="B107" location="'x-1501'!A1" display="'x-1501'!A1" xr:uid="{00000000-0004-0000-0300-00007B000000}"/>
    <hyperlink ref="B28" location="'x-208'!A1" display="'x-208'!A1" xr:uid="{00000000-0004-0000-0300-00007C000000}"/>
    <hyperlink ref="B47" location="'x-201'!A1" display="'x-201'!A1" xr:uid="{00000000-0004-0000-0300-00007D000000}"/>
    <hyperlink ref="B48" location="'x-202'!A1" display="'x-202'!A1" xr:uid="{00000000-0004-0000-0300-00007E000000}"/>
    <hyperlink ref="B49" location="'x-203'!A1" display="'x-203'!A1" xr:uid="{00000000-0004-0000-0300-00007F000000}"/>
    <hyperlink ref="B50" location="'x-204'!A1" display="'x-204'!A1" xr:uid="{00000000-0004-0000-0300-000080000000}"/>
    <hyperlink ref="B51" location="'x-205'!A1" display="'x-205'!A1" xr:uid="{00000000-0004-0000-0300-000081000000}"/>
    <hyperlink ref="B72" location="'x-1501'!A1" display="'x-1501'!A1" xr:uid="{CCDE1FA9-E067-4500-8061-08DFDA0402A0}"/>
    <hyperlink ref="B73" location="'x-1501'!A1" display="'x-1501'!A1" xr:uid="{B0FF3C61-BDD6-476A-9FF0-30A3BE10B3BF}"/>
    <hyperlink ref="B108" location="'x-1501'!A1" display="'x-1501'!A1" xr:uid="{BFC7338D-768B-46C7-BCD3-2423A2D1A03A}"/>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89"/>
  <dimension ref="A1:I45"/>
  <sheetViews>
    <sheetView showGridLines="0" zoomScale="85" zoomScaleNormal="85" workbookViewId="0">
      <selection activeCell="A25" sqref="A25:XFD26"/>
    </sheetView>
  </sheetViews>
  <sheetFormatPr defaultColWidth="10" defaultRowHeight="13.2"/>
  <cols>
    <col min="1" max="1" width="31.5546875" style="15" customWidth="1"/>
    <col min="2" max="2" width="22.5546875" style="15" customWidth="1"/>
    <col min="3" max="3" width="10.21875" style="15" customWidth="1"/>
    <col min="4" max="4" width="10" style="15" customWidth="1"/>
    <col min="5" max="16384" width="10" style="15"/>
  </cols>
  <sheetData>
    <row r="1" spans="1:9" ht="21">
      <c r="A1" s="14" t="s">
        <v>0</v>
      </c>
      <c r="B1" s="37"/>
      <c r="C1" s="37"/>
      <c r="D1" s="37"/>
      <c r="E1" s="37"/>
      <c r="F1" s="37"/>
      <c r="G1" s="37"/>
      <c r="H1" s="37"/>
      <c r="I1" s="37"/>
    </row>
    <row r="2" spans="1:9" ht="15.6">
      <c r="A2" s="16" t="str">
        <f>IF(title="&gt; Enter workbook title here","Enter workbook title in Cover sheet",title)</f>
        <v>AFPS - Consolidated Factor Spreadsheet</v>
      </c>
      <c r="B2" s="38"/>
      <c r="C2" s="38"/>
      <c r="D2" s="38"/>
      <c r="E2" s="38"/>
      <c r="F2" s="38"/>
      <c r="G2" s="38"/>
      <c r="H2" s="38"/>
      <c r="I2" s="38"/>
    </row>
    <row r="3" spans="1:9" ht="15.6">
      <c r="A3" s="17" t="str">
        <f>TABLE_FACTOR_TYPE&amp;" - x-"&amp;TABLE_SERIES_NUMBER</f>
        <v>AVC - x-1107</v>
      </c>
      <c r="B3" s="38"/>
      <c r="C3" s="38"/>
      <c r="D3" s="38"/>
      <c r="E3" s="38"/>
      <c r="F3" s="38"/>
      <c r="G3" s="38"/>
      <c r="H3" s="38"/>
      <c r="I3" s="38"/>
    </row>
    <row r="4" spans="1:9">
      <c r="A4" s="18"/>
    </row>
    <row r="6" spans="1:9" ht="26.4">
      <c r="A6" s="39" t="s">
        <v>466</v>
      </c>
      <c r="B6" s="40" t="s">
        <v>467</v>
      </c>
    </row>
    <row r="7" spans="1:9">
      <c r="A7" s="41" t="s">
        <v>468</v>
      </c>
      <c r="B7" s="42" t="s">
        <v>469</v>
      </c>
    </row>
    <row r="8" spans="1:9">
      <c r="A8" s="41" t="s">
        <v>90</v>
      </c>
      <c r="B8" s="42" t="s">
        <v>270</v>
      </c>
    </row>
    <row r="9" spans="1:9">
      <c r="A9" s="41" t="s">
        <v>91</v>
      </c>
      <c r="B9" s="42" t="s">
        <v>284</v>
      </c>
    </row>
    <row r="10" spans="1:9" ht="92.4">
      <c r="A10" s="41" t="s">
        <v>6</v>
      </c>
      <c r="B10" s="42" t="s">
        <v>294</v>
      </c>
    </row>
    <row r="11" spans="1:9">
      <c r="A11" s="41" t="s">
        <v>92</v>
      </c>
      <c r="B11" s="42" t="s">
        <v>115</v>
      </c>
    </row>
    <row r="12" spans="1:9" ht="52.8">
      <c r="A12" s="41" t="s">
        <v>93</v>
      </c>
      <c r="B12" s="42" t="s">
        <v>286</v>
      </c>
    </row>
    <row r="13" spans="1:9">
      <c r="A13" s="41" t="s">
        <v>470</v>
      </c>
      <c r="B13" s="42">
        <v>3</v>
      </c>
    </row>
    <row r="14" spans="1:9">
      <c r="A14" s="41" t="s">
        <v>88</v>
      </c>
      <c r="B14" s="42">
        <v>1107</v>
      </c>
    </row>
    <row r="15" spans="1:9">
      <c r="A15" s="41" t="s">
        <v>471</v>
      </c>
      <c r="B15" s="42" t="s">
        <v>640</v>
      </c>
    </row>
    <row r="16" spans="1:9">
      <c r="A16" s="41" t="s">
        <v>95</v>
      </c>
      <c r="B16" s="42" t="s">
        <v>295</v>
      </c>
    </row>
    <row r="17" spans="1:2" ht="52.8">
      <c r="A17" s="41" t="s">
        <v>96</v>
      </c>
      <c r="B17" s="42"/>
    </row>
    <row r="18" spans="1:2">
      <c r="A18" s="41" t="s">
        <v>97</v>
      </c>
      <c r="B18" s="42" t="s">
        <v>55</v>
      </c>
    </row>
    <row r="19" spans="1:2">
      <c r="A19" s="41" t="s">
        <v>98</v>
      </c>
      <c r="B19" s="43"/>
    </row>
    <row r="20" spans="1:2">
      <c r="A20" s="41" t="s">
        <v>99</v>
      </c>
      <c r="B20" s="42" t="s">
        <v>279</v>
      </c>
    </row>
    <row r="21" spans="1:2">
      <c r="A21" s="137" t="s">
        <v>472</v>
      </c>
      <c r="B21" s="42" t="s">
        <v>110</v>
      </c>
    </row>
    <row r="23" spans="1:2">
      <c r="A23" s="57"/>
      <c r="B23" s="57" t="str">
        <f>HYPERLINK("#'Factor List'!A1","Back to Factor List")</f>
        <v>Back to Factor List</v>
      </c>
    </row>
    <row r="24" spans="1:2">
      <c r="A24" s="57"/>
      <c r="B24" s="57" t="str">
        <f>HYPERLINK("#'Assumptions'!A1","Assumptions")</f>
        <v>Assumptions</v>
      </c>
    </row>
    <row r="25" spans="1:2">
      <c r="A25" s="54" t="s">
        <v>475</v>
      </c>
    </row>
    <row r="26" spans="1:2">
      <c r="A26" s="54" t="s">
        <v>634</v>
      </c>
    </row>
    <row r="27" spans="1:2">
      <c r="A27" s="54" t="s">
        <v>635</v>
      </c>
    </row>
    <row r="43" ht="39.6" customHeight="1"/>
    <row r="45" ht="27.6" customHeight="1"/>
  </sheetData>
  <sheetProtection algorithmName="SHA-512" hashValue="7ezkCCgAT+GPNRQGWmEcsPs+I90CJ3u68yIVzz2MphTMTE9+F7LNJIU7Dc+Fg69VnOEA+wG28pTcrFJxkMZbyQ==" saltValue="JyHLUnIR6jeF+4QPIHruGQ==" spinCount="100000" sheet="1" objects="1" scenarios="1"/>
  <conditionalFormatting sqref="A6:A21">
    <cfRule type="expression" dxfId="297" priority="3" stopIfTrue="1">
      <formula>MOD(ROW(),2)=0</formula>
    </cfRule>
    <cfRule type="expression" dxfId="296" priority="4" stopIfTrue="1">
      <formula>MOD(ROW(),2)&lt;&gt;0</formula>
    </cfRule>
  </conditionalFormatting>
  <conditionalFormatting sqref="B6:B21">
    <cfRule type="expression" dxfId="295" priority="1" stopIfTrue="1">
      <formula>MOD(ROW(),2)=0</formula>
    </cfRule>
    <cfRule type="expression" dxfId="29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90"/>
  <dimension ref="A1:I29"/>
  <sheetViews>
    <sheetView showGridLines="0" zoomScale="85" zoomScaleNormal="85" workbookViewId="0">
      <selection activeCell="A26" sqref="A26:XFD28"/>
    </sheetView>
  </sheetViews>
  <sheetFormatPr defaultColWidth="10" defaultRowHeight="13.2"/>
  <cols>
    <col min="1" max="1" width="31.5546875" style="15" customWidth="1"/>
    <col min="2" max="2" width="22.5546875" style="15" customWidth="1"/>
    <col min="3" max="3" width="10.21875" style="15" customWidth="1"/>
    <col min="4" max="4" width="10" style="15" customWidth="1"/>
    <col min="5" max="16384" width="10" style="15"/>
  </cols>
  <sheetData>
    <row r="1" spans="1:9" ht="21">
      <c r="A1" s="14" t="s">
        <v>0</v>
      </c>
      <c r="B1" s="37"/>
      <c r="C1" s="37"/>
      <c r="D1" s="37"/>
      <c r="E1" s="37"/>
      <c r="F1" s="37"/>
      <c r="G1" s="37"/>
      <c r="H1" s="37"/>
      <c r="I1" s="37"/>
    </row>
    <row r="2" spans="1:9" ht="15.6">
      <c r="A2" s="16" t="str">
        <f>IF(title="&gt; Enter workbook title here","Enter workbook title in Cover sheet",title)</f>
        <v>AFPS - Consolidated Factor Spreadsheet</v>
      </c>
      <c r="B2" s="38"/>
      <c r="C2" s="38"/>
      <c r="D2" s="38"/>
      <c r="E2" s="38"/>
      <c r="F2" s="38"/>
      <c r="G2" s="38"/>
      <c r="H2" s="38"/>
      <c r="I2" s="38"/>
    </row>
    <row r="3" spans="1:9" ht="15.6">
      <c r="A3" s="17" t="str">
        <f>TABLE_FACTOR_TYPE&amp;" - x-"&amp;TABLE_SERIES_NUMBER</f>
        <v>AVC - x-1108</v>
      </c>
      <c r="B3" s="38"/>
      <c r="C3" s="38"/>
      <c r="D3" s="38"/>
      <c r="E3" s="38"/>
      <c r="F3" s="38"/>
      <c r="G3" s="38"/>
      <c r="H3" s="38"/>
      <c r="I3" s="38"/>
    </row>
    <row r="4" spans="1:9">
      <c r="A4" s="18"/>
    </row>
    <row r="6" spans="1:9" ht="26.4">
      <c r="A6" s="39" t="s">
        <v>466</v>
      </c>
      <c r="B6" s="40" t="s">
        <v>467</v>
      </c>
    </row>
    <row r="7" spans="1:9">
      <c r="A7" s="41" t="s">
        <v>468</v>
      </c>
      <c r="B7" s="42" t="s">
        <v>469</v>
      </c>
    </row>
    <row r="8" spans="1:9">
      <c r="A8" s="41" t="s">
        <v>90</v>
      </c>
      <c r="B8" s="42" t="s">
        <v>270</v>
      </c>
    </row>
    <row r="9" spans="1:9">
      <c r="A9" s="41" t="s">
        <v>91</v>
      </c>
      <c r="B9" s="42" t="s">
        <v>284</v>
      </c>
    </row>
    <row r="10" spans="1:9" ht="92.4">
      <c r="A10" s="41" t="s">
        <v>6</v>
      </c>
      <c r="B10" s="42" t="s">
        <v>296</v>
      </c>
    </row>
    <row r="11" spans="1:9">
      <c r="A11" s="41" t="s">
        <v>92</v>
      </c>
      <c r="B11" s="42" t="s">
        <v>115</v>
      </c>
    </row>
    <row r="12" spans="1:9" ht="26.4">
      <c r="A12" s="41" t="s">
        <v>93</v>
      </c>
      <c r="B12" s="42" t="s">
        <v>297</v>
      </c>
    </row>
    <row r="13" spans="1:9">
      <c r="A13" s="41" t="s">
        <v>470</v>
      </c>
      <c r="B13" s="42">
        <v>3</v>
      </c>
    </row>
    <row r="14" spans="1:9">
      <c r="A14" s="41" t="s">
        <v>88</v>
      </c>
      <c r="B14" s="42">
        <v>1108</v>
      </c>
    </row>
    <row r="15" spans="1:9">
      <c r="A15" s="41" t="s">
        <v>471</v>
      </c>
      <c r="B15" s="42" t="s">
        <v>641</v>
      </c>
    </row>
    <row r="16" spans="1:9">
      <c r="A16" s="41" t="s">
        <v>95</v>
      </c>
      <c r="B16" s="42" t="s">
        <v>298</v>
      </c>
    </row>
    <row r="17" spans="1:2" ht="52.8">
      <c r="A17" s="41" t="s">
        <v>96</v>
      </c>
      <c r="B17" s="42"/>
    </row>
    <row r="18" spans="1:2">
      <c r="A18" s="41" t="s">
        <v>97</v>
      </c>
      <c r="B18" s="43" t="s">
        <v>55</v>
      </c>
    </row>
    <row r="19" spans="1:2">
      <c r="A19" s="41" t="s">
        <v>98</v>
      </c>
      <c r="B19" s="43"/>
    </row>
    <row r="20" spans="1:2">
      <c r="A20" s="41" t="s">
        <v>99</v>
      </c>
      <c r="B20" s="42" t="s">
        <v>279</v>
      </c>
    </row>
    <row r="21" spans="1:2">
      <c r="A21" s="137" t="s">
        <v>472</v>
      </c>
      <c r="B21" s="42" t="s">
        <v>110</v>
      </c>
    </row>
    <row r="23" spans="1:2">
      <c r="A23" s="57"/>
      <c r="B23" s="57" t="str">
        <f>HYPERLINK("#'Factor List'!A1","Back to Factor List")</f>
        <v>Back to Factor List</v>
      </c>
    </row>
    <row r="24" spans="1:2">
      <c r="A24" s="57"/>
      <c r="B24" s="57" t="str">
        <f>HYPERLINK("#'Assumptions'!A1","Assumptions")</f>
        <v>Assumptions</v>
      </c>
    </row>
    <row r="26" spans="1:2">
      <c r="A26" s="54" t="s">
        <v>475</v>
      </c>
    </row>
    <row r="27" spans="1:2">
      <c r="A27" s="54" t="s">
        <v>642</v>
      </c>
    </row>
    <row r="28" spans="1:2">
      <c r="A28" t="s">
        <v>643</v>
      </c>
    </row>
    <row r="29" spans="1:2">
      <c r="A29" s="54" t="s">
        <v>644</v>
      </c>
    </row>
  </sheetData>
  <sheetProtection algorithmName="SHA-512" hashValue="ppoIlS9hPRel8p1wMG61R92h6HZrqvAdvDicii1wE4UnOhkr0CBz3wZRWeOUxgbsLNsCYVsxLvnkG7JE2IGN2g==" saltValue="Log5WqNP54o+exvB+Gl0MQ==" spinCount="100000" sheet="1" objects="1" scenarios="1"/>
  <conditionalFormatting sqref="A6:A21">
    <cfRule type="expression" dxfId="293" priority="3" stopIfTrue="1">
      <formula>MOD(ROW(),2)=0</formula>
    </cfRule>
    <cfRule type="expression" dxfId="292" priority="4" stopIfTrue="1">
      <formula>MOD(ROW(),2)&lt;&gt;0</formula>
    </cfRule>
  </conditionalFormatting>
  <conditionalFormatting sqref="B6:B21">
    <cfRule type="expression" dxfId="291" priority="1" stopIfTrue="1">
      <formula>MOD(ROW(),2)=0</formula>
    </cfRule>
    <cfRule type="expression" dxfId="29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91"/>
  <dimension ref="A1:I28"/>
  <sheetViews>
    <sheetView showGridLines="0" zoomScale="85" zoomScaleNormal="85" workbookViewId="0">
      <selection activeCell="A25" sqref="A25:XFD26"/>
    </sheetView>
  </sheetViews>
  <sheetFormatPr defaultColWidth="10" defaultRowHeight="13.2"/>
  <cols>
    <col min="1" max="1" width="31.5546875" style="15" customWidth="1"/>
    <col min="2" max="2" width="22.5546875" style="15" customWidth="1"/>
    <col min="3" max="3" width="10.21875" style="15" customWidth="1"/>
    <col min="4" max="4" width="10" style="15" customWidth="1"/>
    <col min="5" max="16384" width="10" style="15"/>
  </cols>
  <sheetData>
    <row r="1" spans="1:9" ht="21">
      <c r="A1" s="14" t="s">
        <v>0</v>
      </c>
      <c r="B1" s="37"/>
      <c r="C1" s="37"/>
      <c r="D1" s="37"/>
      <c r="E1" s="37"/>
      <c r="F1" s="37"/>
      <c r="G1" s="37"/>
      <c r="H1" s="37"/>
      <c r="I1" s="37"/>
    </row>
    <row r="2" spans="1:9" ht="15.6">
      <c r="A2" s="16" t="str">
        <f>IF(title="&gt; Enter workbook title here","Enter workbook title in Cover sheet",title)</f>
        <v>AFPS - Consolidated Factor Spreadsheet</v>
      </c>
      <c r="B2" s="38"/>
      <c r="C2" s="38"/>
      <c r="D2" s="38"/>
      <c r="E2" s="38"/>
      <c r="F2" s="38"/>
      <c r="G2" s="38"/>
      <c r="H2" s="38"/>
      <c r="I2" s="38"/>
    </row>
    <row r="3" spans="1:9" ht="15.6">
      <c r="A3" s="17" t="str">
        <f>TABLE_FACTOR_TYPE&amp;" - x-"&amp;TABLE_SERIES_NUMBER</f>
        <v>AVC - x-1109</v>
      </c>
      <c r="B3" s="38"/>
      <c r="C3" s="38"/>
      <c r="D3" s="38"/>
      <c r="E3" s="38"/>
      <c r="F3" s="38"/>
      <c r="G3" s="38"/>
      <c r="H3" s="38"/>
      <c r="I3" s="38"/>
    </row>
    <row r="4" spans="1:9">
      <c r="A4" s="18"/>
    </row>
    <row r="6" spans="1:9" ht="26.4">
      <c r="A6" s="39" t="s">
        <v>466</v>
      </c>
      <c r="B6" s="40" t="s">
        <v>467</v>
      </c>
    </row>
    <row r="7" spans="1:9">
      <c r="A7" s="41" t="s">
        <v>468</v>
      </c>
      <c r="B7" s="42" t="s">
        <v>469</v>
      </c>
    </row>
    <row r="8" spans="1:9">
      <c r="A8" s="41" t="s">
        <v>90</v>
      </c>
      <c r="B8" s="42" t="s">
        <v>270</v>
      </c>
    </row>
    <row r="9" spans="1:9">
      <c r="A9" s="41" t="s">
        <v>91</v>
      </c>
      <c r="B9" s="42" t="s">
        <v>284</v>
      </c>
    </row>
    <row r="10" spans="1:9" ht="79.2">
      <c r="A10" s="41" t="s">
        <v>6</v>
      </c>
      <c r="B10" s="42" t="s">
        <v>299</v>
      </c>
    </row>
    <row r="11" spans="1:9">
      <c r="A11" s="41" t="s">
        <v>92</v>
      </c>
      <c r="B11" s="42" t="s">
        <v>115</v>
      </c>
    </row>
    <row r="12" spans="1:9" ht="26.4">
      <c r="A12" s="41" t="s">
        <v>93</v>
      </c>
      <c r="B12" s="42" t="s">
        <v>297</v>
      </c>
    </row>
    <row r="13" spans="1:9">
      <c r="A13" s="41" t="s">
        <v>470</v>
      </c>
      <c r="B13" s="42">
        <v>3</v>
      </c>
    </row>
    <row r="14" spans="1:9">
      <c r="A14" s="41" t="s">
        <v>88</v>
      </c>
      <c r="B14" s="42">
        <v>1109</v>
      </c>
    </row>
    <row r="15" spans="1:9">
      <c r="A15" s="41" t="s">
        <v>471</v>
      </c>
      <c r="B15" s="42" t="s">
        <v>645</v>
      </c>
    </row>
    <row r="16" spans="1:9">
      <c r="A16" s="41" t="s">
        <v>95</v>
      </c>
      <c r="B16" s="42" t="s">
        <v>300</v>
      </c>
    </row>
    <row r="17" spans="1:2" ht="52.8">
      <c r="A17" s="41" t="s">
        <v>96</v>
      </c>
      <c r="B17" s="42"/>
    </row>
    <row r="18" spans="1:2">
      <c r="A18" s="41" t="s">
        <v>97</v>
      </c>
      <c r="B18" s="43" t="s">
        <v>55</v>
      </c>
    </row>
    <row r="19" spans="1:2">
      <c r="A19" s="41" t="s">
        <v>98</v>
      </c>
      <c r="B19" s="43"/>
    </row>
    <row r="20" spans="1:2">
      <c r="A20" s="41" t="s">
        <v>99</v>
      </c>
      <c r="B20" s="42" t="s">
        <v>279</v>
      </c>
    </row>
    <row r="21" spans="1:2">
      <c r="A21" s="137" t="s">
        <v>472</v>
      </c>
      <c r="B21" s="42" t="s">
        <v>110</v>
      </c>
    </row>
    <row r="23" spans="1:2">
      <c r="A23" s="57"/>
      <c r="B23" s="57" t="str">
        <f>HYPERLINK("#'Factor List'!A1","Back to Factor List")</f>
        <v>Back to Factor List</v>
      </c>
    </row>
    <row r="24" spans="1:2">
      <c r="A24" s="57"/>
      <c r="B24" s="57" t="str">
        <f>HYPERLINK("#'Assumptions'!A1","Assumptions")</f>
        <v>Assumptions</v>
      </c>
    </row>
    <row r="26" spans="1:2">
      <c r="A26" s="54" t="s">
        <v>475</v>
      </c>
    </row>
    <row r="27" spans="1:2">
      <c r="A27" s="54" t="s">
        <v>646</v>
      </c>
    </row>
    <row r="28" spans="1:2">
      <c r="A28" s="54" t="s">
        <v>638</v>
      </c>
    </row>
  </sheetData>
  <sheetProtection algorithmName="SHA-512" hashValue="ua/OKQai8XY5B7dFmfC0/KxEniNUS7aG57MDQpyM8Sdj6P9YdSgINyR6eJkiNLDXCJhKj0h5go/t9x6aRCcppw==" saltValue="BlEBT9qBt1NiDzoOYEB3+w==" spinCount="100000" sheet="1" objects="1" scenarios="1"/>
  <conditionalFormatting sqref="A6:A21">
    <cfRule type="expression" dxfId="289" priority="3" stopIfTrue="1">
      <formula>MOD(ROW(),2)=0</formula>
    </cfRule>
    <cfRule type="expression" dxfId="288" priority="4" stopIfTrue="1">
      <formula>MOD(ROW(),2)&lt;&gt;0</formula>
    </cfRule>
  </conditionalFormatting>
  <conditionalFormatting sqref="B6:B21">
    <cfRule type="expression" dxfId="287" priority="1" stopIfTrue="1">
      <formula>MOD(ROW(),2)=0</formula>
    </cfRule>
    <cfRule type="expression" dxfId="28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92"/>
  <dimension ref="A1:I29"/>
  <sheetViews>
    <sheetView showGridLines="0" zoomScale="85" zoomScaleNormal="85" workbookViewId="0">
      <selection activeCell="A26" sqref="A26:XFD27"/>
    </sheetView>
  </sheetViews>
  <sheetFormatPr defaultColWidth="10" defaultRowHeight="13.2"/>
  <cols>
    <col min="1" max="1" width="31.5546875" style="15" customWidth="1"/>
    <col min="2" max="2" width="22.5546875" style="15" customWidth="1"/>
    <col min="3" max="3" width="10.21875" style="15" customWidth="1"/>
    <col min="4" max="4" width="10" style="15" customWidth="1"/>
    <col min="5" max="16384" width="10" style="15"/>
  </cols>
  <sheetData>
    <row r="1" spans="1:9" ht="21">
      <c r="A1" s="14" t="s">
        <v>0</v>
      </c>
      <c r="B1" s="37"/>
      <c r="C1" s="37"/>
      <c r="D1" s="37"/>
      <c r="E1" s="37"/>
      <c r="F1" s="37"/>
      <c r="G1" s="37"/>
      <c r="H1" s="37"/>
      <c r="I1" s="37"/>
    </row>
    <row r="2" spans="1:9" ht="15.6">
      <c r="A2" s="16" t="str">
        <f>IF(title="&gt; Enter workbook title here","Enter workbook title in Cover sheet",title)</f>
        <v>AFPS - Consolidated Factor Spreadsheet</v>
      </c>
      <c r="B2" s="38"/>
      <c r="C2" s="38"/>
      <c r="D2" s="38"/>
      <c r="E2" s="38"/>
      <c r="F2" s="38"/>
      <c r="G2" s="38"/>
      <c r="H2" s="38"/>
      <c r="I2" s="38"/>
    </row>
    <row r="3" spans="1:9" ht="15.6">
      <c r="A3" s="17" t="str">
        <f>TABLE_FACTOR_TYPE&amp;" - x-"&amp;TABLE_SERIES_NUMBER</f>
        <v>AVC - x-1110</v>
      </c>
      <c r="B3" s="38"/>
      <c r="C3" s="38"/>
      <c r="D3" s="38"/>
      <c r="E3" s="38"/>
      <c r="F3" s="38"/>
      <c r="G3" s="38"/>
      <c r="H3" s="38"/>
      <c r="I3" s="38"/>
    </row>
    <row r="4" spans="1:9">
      <c r="A4" s="18"/>
    </row>
    <row r="6" spans="1:9" ht="26.4">
      <c r="A6" s="39" t="s">
        <v>466</v>
      </c>
      <c r="B6" s="40" t="s">
        <v>467</v>
      </c>
    </row>
    <row r="7" spans="1:9">
      <c r="A7" s="41" t="s">
        <v>468</v>
      </c>
      <c r="B7" s="42" t="s">
        <v>469</v>
      </c>
    </row>
    <row r="8" spans="1:9">
      <c r="A8" s="41" t="s">
        <v>90</v>
      </c>
      <c r="B8" s="42" t="s">
        <v>270</v>
      </c>
    </row>
    <row r="9" spans="1:9">
      <c r="A9" s="41" t="s">
        <v>91</v>
      </c>
      <c r="B9" s="42" t="s">
        <v>284</v>
      </c>
    </row>
    <row r="10" spans="1:9" ht="92.4">
      <c r="A10" s="41" t="s">
        <v>6</v>
      </c>
      <c r="B10" s="42" t="s">
        <v>301</v>
      </c>
    </row>
    <row r="11" spans="1:9">
      <c r="A11" s="41" t="s">
        <v>92</v>
      </c>
      <c r="B11" s="42" t="s">
        <v>115</v>
      </c>
    </row>
    <row r="12" spans="1:9" ht="26.4">
      <c r="A12" s="41" t="s">
        <v>93</v>
      </c>
      <c r="B12" s="42" t="s">
        <v>297</v>
      </c>
    </row>
    <row r="13" spans="1:9">
      <c r="A13" s="41" t="s">
        <v>470</v>
      </c>
      <c r="B13" s="42">
        <v>3</v>
      </c>
    </row>
    <row r="14" spans="1:9">
      <c r="A14" s="41" t="s">
        <v>88</v>
      </c>
      <c r="B14" s="42">
        <v>1110</v>
      </c>
    </row>
    <row r="15" spans="1:9">
      <c r="A15" s="41" t="s">
        <v>471</v>
      </c>
      <c r="B15" s="42" t="s">
        <v>647</v>
      </c>
    </row>
    <row r="16" spans="1:9">
      <c r="A16" s="41" t="s">
        <v>95</v>
      </c>
      <c r="B16" s="42" t="s">
        <v>302</v>
      </c>
    </row>
    <row r="17" spans="1:2" ht="52.8">
      <c r="A17" s="41" t="s">
        <v>96</v>
      </c>
      <c r="B17" s="42"/>
    </row>
    <row r="18" spans="1:2">
      <c r="A18" s="41" t="s">
        <v>97</v>
      </c>
      <c r="B18" s="43" t="s">
        <v>55</v>
      </c>
    </row>
    <row r="19" spans="1:2">
      <c r="A19" s="41" t="s">
        <v>98</v>
      </c>
      <c r="B19" s="43"/>
    </row>
    <row r="20" spans="1:2">
      <c r="A20" s="41" t="s">
        <v>99</v>
      </c>
      <c r="B20" s="42" t="s">
        <v>279</v>
      </c>
    </row>
    <row r="21" spans="1:2">
      <c r="A21" s="137" t="s">
        <v>472</v>
      </c>
      <c r="B21" s="42" t="s">
        <v>110</v>
      </c>
    </row>
    <row r="23" spans="1:2">
      <c r="A23" s="57"/>
      <c r="B23" s="57" t="str">
        <f>HYPERLINK("#'Factor List'!A1","Back to Factor List")</f>
        <v>Back to Factor List</v>
      </c>
    </row>
    <row r="24" spans="1:2">
      <c r="A24" s="57"/>
      <c r="B24" s="57" t="str">
        <f>HYPERLINK("#'Assumptions'!A1","Assumptions")</f>
        <v>Assumptions</v>
      </c>
    </row>
    <row r="26" spans="1:2">
      <c r="A26" s="54" t="s">
        <v>475</v>
      </c>
    </row>
    <row r="27" spans="1:2">
      <c r="A27" s="54" t="s">
        <v>642</v>
      </c>
    </row>
    <row r="28" spans="1:2">
      <c r="A28" t="s">
        <v>643</v>
      </c>
    </row>
    <row r="29" spans="1:2">
      <c r="A29" s="54" t="s">
        <v>644</v>
      </c>
    </row>
  </sheetData>
  <sheetProtection algorithmName="SHA-512" hashValue="+Uoa0kaKRS+rQcM/m532hN+Z4av7aKptNBSpC1PDcBdSyb9myZ76eG3jzLFLbwarhuB6N1sS2Tp/9WvPxsbSaw==" saltValue="zOMtMWhKJrTlAiNK2BzJ+A==" spinCount="100000" sheet="1" objects="1" scenarios="1"/>
  <conditionalFormatting sqref="A6:A21">
    <cfRule type="expression" dxfId="285" priority="3" stopIfTrue="1">
      <formula>MOD(ROW(),2)=0</formula>
    </cfRule>
    <cfRule type="expression" dxfId="284" priority="4" stopIfTrue="1">
      <formula>MOD(ROW(),2)&lt;&gt;0</formula>
    </cfRule>
  </conditionalFormatting>
  <conditionalFormatting sqref="B6:B21">
    <cfRule type="expression" dxfId="283" priority="1" stopIfTrue="1">
      <formula>MOD(ROW(),2)=0</formula>
    </cfRule>
    <cfRule type="expression" dxfId="28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80B34-94A3-4AFF-92F0-B7396B6BDE8D}">
  <sheetPr codeName="Sheet94"/>
  <dimension ref="A1:I27"/>
  <sheetViews>
    <sheetView showGridLines="0" zoomScale="85" zoomScaleNormal="85" workbookViewId="0">
      <selection activeCell="P5" sqref="P5"/>
    </sheetView>
  </sheetViews>
  <sheetFormatPr defaultColWidth="10" defaultRowHeight="13.2"/>
  <cols>
    <col min="1" max="1" width="31.5546875" style="15" customWidth="1"/>
    <col min="2" max="2" width="22.5546875" style="15" customWidth="1"/>
    <col min="3" max="3" width="10.21875" style="15" customWidth="1"/>
    <col min="4" max="4" width="10" style="15" customWidth="1"/>
    <col min="5" max="5" width="31.5546875" style="15" customWidth="1"/>
    <col min="6" max="6" width="22.5546875" style="15" customWidth="1"/>
    <col min="7" max="16384" width="10" style="15"/>
  </cols>
  <sheetData>
    <row r="1" spans="1:9" ht="21">
      <c r="A1" s="14" t="s">
        <v>0</v>
      </c>
      <c r="B1" s="37"/>
      <c r="C1" s="37"/>
      <c r="D1" s="37"/>
      <c r="E1" s="37"/>
      <c r="F1" s="37"/>
      <c r="G1" s="37"/>
      <c r="H1" s="37"/>
      <c r="I1" s="37"/>
    </row>
    <row r="2" spans="1:9" ht="15.6">
      <c r="A2" s="16" t="str">
        <f>IF(title="&gt; Enter workbook title here","Enter workbook title in Cover sheet",title)</f>
        <v>AFPS - Consolidated Factor Spreadsheet</v>
      </c>
      <c r="B2" s="38"/>
      <c r="C2" s="38"/>
      <c r="D2" s="38"/>
      <c r="E2" s="38"/>
      <c r="F2" s="38"/>
      <c r="G2" s="38"/>
      <c r="H2" s="38"/>
      <c r="I2" s="38"/>
    </row>
    <row r="3" spans="1:9" ht="15.6">
      <c r="A3" s="17" t="str">
        <f>TABLE_FACTOR_TYPE&amp;" - x-"&amp;TABLE_SERIES_NUMBER</f>
        <v>Added Years - x-1111</v>
      </c>
      <c r="B3" s="38"/>
      <c r="C3" s="38"/>
      <c r="D3" s="38"/>
      <c r="E3" s="38"/>
      <c r="F3" s="38"/>
      <c r="G3" s="38"/>
      <c r="H3" s="38"/>
      <c r="I3" s="38"/>
    </row>
    <row r="4" spans="1:9">
      <c r="A4" s="18"/>
    </row>
    <row r="6" spans="1:9" ht="26.4">
      <c r="A6" s="39" t="s">
        <v>466</v>
      </c>
      <c r="B6" s="40" t="s">
        <v>467</v>
      </c>
      <c r="E6" s="39" t="s">
        <v>466</v>
      </c>
      <c r="F6" s="40" t="s">
        <v>467</v>
      </c>
    </row>
    <row r="7" spans="1:9">
      <c r="A7" s="41" t="s">
        <v>468</v>
      </c>
      <c r="B7" s="42" t="s">
        <v>469</v>
      </c>
      <c r="E7" s="41" t="s">
        <v>468</v>
      </c>
      <c r="F7" s="42" t="s">
        <v>469</v>
      </c>
    </row>
    <row r="8" spans="1:9">
      <c r="A8" s="41" t="s">
        <v>90</v>
      </c>
      <c r="B8" s="42" t="s">
        <v>270</v>
      </c>
      <c r="E8" s="41" t="s">
        <v>90</v>
      </c>
      <c r="F8" s="42" t="s">
        <v>103</v>
      </c>
    </row>
    <row r="9" spans="1:9">
      <c r="A9" s="41" t="s">
        <v>91</v>
      </c>
      <c r="B9" s="42" t="s">
        <v>303</v>
      </c>
      <c r="E9" s="41" t="s">
        <v>91</v>
      </c>
      <c r="F9" s="42" t="s">
        <v>303</v>
      </c>
    </row>
    <row r="10" spans="1:9" ht="26.4">
      <c r="A10" s="41" t="s">
        <v>6</v>
      </c>
      <c r="B10" s="42" t="s">
        <v>304</v>
      </c>
      <c r="E10" s="41" t="s">
        <v>6</v>
      </c>
      <c r="F10" s="42" t="s">
        <v>648</v>
      </c>
    </row>
    <row r="11" spans="1:9">
      <c r="A11" s="41" t="s">
        <v>92</v>
      </c>
      <c r="B11" s="42" t="s">
        <v>115</v>
      </c>
      <c r="E11" s="41" t="s">
        <v>92</v>
      </c>
      <c r="F11" s="42" t="s">
        <v>115</v>
      </c>
    </row>
    <row r="12" spans="1:9" ht="26.4">
      <c r="A12" s="41" t="s">
        <v>93</v>
      </c>
      <c r="B12" s="42" t="s">
        <v>107</v>
      </c>
      <c r="E12" s="41" t="s">
        <v>93</v>
      </c>
      <c r="F12" s="42" t="s">
        <v>107</v>
      </c>
    </row>
    <row r="13" spans="1:9">
      <c r="A13" s="41" t="s">
        <v>470</v>
      </c>
      <c r="B13" s="42">
        <v>3</v>
      </c>
      <c r="E13" s="41" t="s">
        <v>470</v>
      </c>
      <c r="F13" s="42">
        <v>1</v>
      </c>
    </row>
    <row r="14" spans="1:9">
      <c r="A14" s="41" t="s">
        <v>88</v>
      </c>
      <c r="B14" s="42">
        <v>1111</v>
      </c>
      <c r="E14" s="41" t="s">
        <v>88</v>
      </c>
      <c r="F14" s="42">
        <v>1111</v>
      </c>
    </row>
    <row r="15" spans="1:9">
      <c r="A15" s="41" t="s">
        <v>471</v>
      </c>
      <c r="B15" s="42" t="s">
        <v>649</v>
      </c>
      <c r="E15" s="41" t="s">
        <v>471</v>
      </c>
      <c r="F15" s="42" t="s">
        <v>650</v>
      </c>
    </row>
    <row r="16" spans="1:9">
      <c r="A16" s="41" t="s">
        <v>95</v>
      </c>
      <c r="B16" s="42" t="s">
        <v>305</v>
      </c>
      <c r="E16" s="41" t="s">
        <v>95</v>
      </c>
      <c r="F16" s="42" t="s">
        <v>307</v>
      </c>
    </row>
    <row r="17" spans="1:6" ht="52.8">
      <c r="A17" s="41" t="s">
        <v>96</v>
      </c>
      <c r="B17" s="42"/>
      <c r="E17" s="41" t="s">
        <v>96</v>
      </c>
      <c r="F17" s="42"/>
    </row>
    <row r="18" spans="1:6">
      <c r="A18" s="41" t="s">
        <v>97</v>
      </c>
      <c r="B18" s="43">
        <v>43636</v>
      </c>
      <c r="E18" s="41" t="s">
        <v>97</v>
      </c>
      <c r="F18" s="43">
        <v>43636</v>
      </c>
    </row>
    <row r="19" spans="1:6">
      <c r="A19" s="41" t="s">
        <v>98</v>
      </c>
      <c r="B19" s="43"/>
      <c r="E19" s="41" t="s">
        <v>98</v>
      </c>
      <c r="F19" s="43"/>
    </row>
    <row r="20" spans="1:6">
      <c r="A20" s="41" t="s">
        <v>99</v>
      </c>
      <c r="B20" s="42" t="s">
        <v>109</v>
      </c>
      <c r="E20" s="41" t="s">
        <v>99</v>
      </c>
      <c r="F20" s="42" t="s">
        <v>109</v>
      </c>
    </row>
    <row r="21" spans="1:6">
      <c r="A21" s="137" t="s">
        <v>472</v>
      </c>
      <c r="B21" s="42" t="s">
        <v>110</v>
      </c>
      <c r="E21" s="137" t="s">
        <v>472</v>
      </c>
      <c r="F21" s="42" t="s">
        <v>110</v>
      </c>
    </row>
    <row r="23" spans="1:6">
      <c r="A23" s="57"/>
      <c r="B23" s="57" t="str">
        <f>HYPERLINK("#'Factor List'!A1","Back to Factor List")</f>
        <v>Back to Factor List</v>
      </c>
      <c r="E23" s="57"/>
      <c r="F23" s="57" t="str">
        <f>HYPERLINK("#'Factor List'!A1","Back to Factor List")</f>
        <v>Back to Factor List</v>
      </c>
    </row>
    <row r="24" spans="1:6">
      <c r="A24" s="57"/>
      <c r="B24" s="57" t="str">
        <f>HYPERLINK("#'Assumptions'!A1","Assumptions")</f>
        <v>Assumptions</v>
      </c>
      <c r="E24" s="57"/>
      <c r="F24" s="57" t="str">
        <f>HYPERLINK("#'Assumptions'!A1","Assumptions")</f>
        <v>Assumptions</v>
      </c>
    </row>
    <row r="26" spans="1:6">
      <c r="A26" s="142" t="s">
        <v>651</v>
      </c>
      <c r="B26" s="142" t="s">
        <v>652</v>
      </c>
      <c r="E26" s="142" t="s">
        <v>651</v>
      </c>
      <c r="F26" s="142" t="s">
        <v>652</v>
      </c>
    </row>
    <row r="27" spans="1:6">
      <c r="A27" s="145" t="s">
        <v>653</v>
      </c>
      <c r="B27" s="144">
        <v>1.25</v>
      </c>
      <c r="E27" s="145" t="s">
        <v>654</v>
      </c>
      <c r="F27" s="144">
        <v>1.5</v>
      </c>
    </row>
  </sheetData>
  <sheetProtection algorithmName="SHA-512" hashValue="yBQKS+PosA4qoISfXvCZNn+5iWQOanBaUiueYwgbb/1T7/CIN7DA8idsWjOiMX9f5gvus5g34zw/ruePWfCzIw==" saltValue="6zVDDzW8yOKtIZlXEuCmqg==" spinCount="100000" sheet="1" objects="1" scenarios="1"/>
  <conditionalFormatting sqref="A6:A21">
    <cfRule type="expression" dxfId="281" priority="20" stopIfTrue="1">
      <formula>MOD(ROW(),2)&lt;&gt;0</formula>
    </cfRule>
    <cfRule type="expression" dxfId="280" priority="19" stopIfTrue="1">
      <formula>MOD(ROW(),2)=0</formula>
    </cfRule>
  </conditionalFormatting>
  <conditionalFormatting sqref="A26:A27">
    <cfRule type="expression" dxfId="279" priority="34" stopIfTrue="1">
      <formula>MOD(ROW(),2)&lt;&gt;0</formula>
    </cfRule>
    <cfRule type="expression" dxfId="278" priority="33" stopIfTrue="1">
      <formula>MOD(ROW(),2)=0</formula>
    </cfRule>
  </conditionalFormatting>
  <conditionalFormatting sqref="B6:B21">
    <cfRule type="expression" dxfId="277" priority="18" stopIfTrue="1">
      <formula>MOD(ROW(),2)&lt;&gt;0</formula>
    </cfRule>
    <cfRule type="expression" dxfId="276" priority="17" stopIfTrue="1">
      <formula>MOD(ROW(),2)=0</formula>
    </cfRule>
  </conditionalFormatting>
  <conditionalFormatting sqref="B26:B27">
    <cfRule type="expression" dxfId="275" priority="36" stopIfTrue="1">
      <formula>MOD(ROW(),2)&lt;&gt;0</formula>
    </cfRule>
    <cfRule type="expression" dxfId="274" priority="35" stopIfTrue="1">
      <formula>MOD(ROW(),2)=0</formula>
    </cfRule>
  </conditionalFormatting>
  <conditionalFormatting sqref="E6:E21">
    <cfRule type="expression" dxfId="273" priority="13" stopIfTrue="1">
      <formula>MOD(ROW(),2)=0</formula>
    </cfRule>
    <cfRule type="expression" dxfId="272" priority="14" stopIfTrue="1">
      <formula>MOD(ROW(),2)&lt;&gt;0</formula>
    </cfRule>
  </conditionalFormatting>
  <conditionalFormatting sqref="E26:E27">
    <cfRule type="expression" dxfId="271" priority="7" stopIfTrue="1">
      <formula>MOD(ROW(),2)=0</formula>
    </cfRule>
    <cfRule type="expression" dxfId="270" priority="8" stopIfTrue="1">
      <formula>MOD(ROW(),2)&lt;&gt;0</formula>
    </cfRule>
  </conditionalFormatting>
  <conditionalFormatting sqref="F6:F21">
    <cfRule type="expression" dxfId="269" priority="2" stopIfTrue="1">
      <formula>MOD(ROW(),2)&lt;&gt;0</formula>
    </cfRule>
    <cfRule type="expression" dxfId="268" priority="1" stopIfTrue="1">
      <formula>MOD(ROW(),2)=0</formula>
    </cfRule>
  </conditionalFormatting>
  <conditionalFormatting sqref="F26:F27">
    <cfRule type="expression" dxfId="267" priority="10" stopIfTrue="1">
      <formula>MOD(ROW(),2)&lt;&gt;0</formula>
    </cfRule>
    <cfRule type="expression" dxfId="266" priority="9" stopIfTrue="1">
      <formula>MOD(ROW(),2)=0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70"/>
  <dimension ref="A1:I79"/>
  <sheetViews>
    <sheetView showGridLines="0" zoomScale="85" zoomScaleNormal="85" workbookViewId="0">
      <selection activeCell="A2" sqref="A2"/>
    </sheetView>
  </sheetViews>
  <sheetFormatPr defaultColWidth="10" defaultRowHeight="13.2"/>
  <cols>
    <col min="1" max="1" width="31.5546875" style="15" customWidth="1"/>
    <col min="2" max="2" width="22.5546875" style="15" customWidth="1"/>
    <col min="3" max="3" width="10.21875" style="15" customWidth="1"/>
    <col min="4" max="4" width="10" style="15" customWidth="1"/>
    <col min="5" max="5" width="31.5546875" style="15" customWidth="1"/>
    <col min="6" max="6" width="22.5546875" style="15" customWidth="1"/>
    <col min="7" max="16384" width="10" style="15"/>
  </cols>
  <sheetData>
    <row r="1" spans="1:9" ht="21">
      <c r="A1" s="14" t="s">
        <v>0</v>
      </c>
      <c r="B1" s="37"/>
      <c r="C1" s="37"/>
      <c r="D1" s="37"/>
      <c r="E1" s="37"/>
      <c r="F1" s="37"/>
      <c r="G1" s="37"/>
      <c r="H1" s="37"/>
      <c r="I1" s="37"/>
    </row>
    <row r="2" spans="1:9" ht="15.6">
      <c r="A2" s="16" t="str">
        <f>IF(title="&gt; Enter workbook title here","Enter workbook title in Cover sheet",title)</f>
        <v>AFPS - Consolidated Factor Spreadsheet</v>
      </c>
      <c r="B2" s="38"/>
      <c r="C2" s="38"/>
      <c r="D2" s="38"/>
      <c r="E2" s="38"/>
      <c r="F2" s="38"/>
      <c r="G2" s="38"/>
      <c r="H2" s="38"/>
      <c r="I2" s="38"/>
    </row>
    <row r="3" spans="1:9" ht="15.6">
      <c r="A3" s="17" t="str">
        <f>TABLE_FACTOR_TYPE&amp;" - x-"&amp;TABLE_SERIES_NUMBER</f>
        <v>Scheme pays AA - x-1201</v>
      </c>
      <c r="B3" s="38"/>
      <c r="C3" s="38"/>
      <c r="D3" s="38"/>
      <c r="E3" s="38"/>
      <c r="F3" s="38"/>
      <c r="G3" s="38"/>
      <c r="H3" s="38"/>
      <c r="I3" s="38"/>
    </row>
    <row r="4" spans="1:9">
      <c r="A4" s="18"/>
    </row>
    <row r="6" spans="1:9" ht="26.4">
      <c r="A6" s="39" t="s">
        <v>466</v>
      </c>
      <c r="B6" s="40" t="s">
        <v>467</v>
      </c>
      <c r="E6" s="39" t="s">
        <v>466</v>
      </c>
      <c r="F6" s="40" t="s">
        <v>467</v>
      </c>
    </row>
    <row r="7" spans="1:9">
      <c r="A7" s="41" t="s">
        <v>468</v>
      </c>
      <c r="B7" s="42" t="s">
        <v>469</v>
      </c>
      <c r="E7" s="41" t="s">
        <v>468</v>
      </c>
      <c r="F7" s="42" t="s">
        <v>469</v>
      </c>
    </row>
    <row r="8" spans="1:9" ht="26.4">
      <c r="A8" s="41" t="s">
        <v>90</v>
      </c>
      <c r="B8" s="42" t="s">
        <v>309</v>
      </c>
      <c r="E8" s="41" t="s">
        <v>90</v>
      </c>
      <c r="F8" s="42" t="s">
        <v>309</v>
      </c>
    </row>
    <row r="9" spans="1:9">
      <c r="A9" s="41" t="s">
        <v>91</v>
      </c>
      <c r="B9" s="42" t="s">
        <v>310</v>
      </c>
      <c r="E9" s="41" t="s">
        <v>91</v>
      </c>
      <c r="F9" s="42" t="s">
        <v>310</v>
      </c>
    </row>
    <row r="10" spans="1:9" ht="26.4">
      <c r="A10" s="41" t="s">
        <v>6</v>
      </c>
      <c r="B10" s="42" t="s">
        <v>311</v>
      </c>
      <c r="E10" s="41" t="s">
        <v>6</v>
      </c>
      <c r="F10" s="42" t="s">
        <v>315</v>
      </c>
    </row>
    <row r="11" spans="1:9">
      <c r="A11" s="41" t="s">
        <v>92</v>
      </c>
      <c r="B11" s="42" t="s">
        <v>655</v>
      </c>
      <c r="E11" s="41" t="s">
        <v>92</v>
      </c>
      <c r="F11" s="42" t="s">
        <v>656</v>
      </c>
    </row>
    <row r="12" spans="1:9" ht="26.4">
      <c r="A12" s="41" t="s">
        <v>93</v>
      </c>
      <c r="B12" s="42" t="s">
        <v>107</v>
      </c>
      <c r="E12" s="41" t="s">
        <v>93</v>
      </c>
      <c r="F12" s="42" t="s">
        <v>107</v>
      </c>
    </row>
    <row r="13" spans="1:9">
      <c r="A13" s="41" t="s">
        <v>470</v>
      </c>
      <c r="B13" s="42" t="s">
        <v>312</v>
      </c>
      <c r="E13" s="41" t="s">
        <v>470</v>
      </c>
      <c r="F13" s="42" t="s">
        <v>312</v>
      </c>
    </row>
    <row r="14" spans="1:9">
      <c r="A14" s="41" t="s">
        <v>88</v>
      </c>
      <c r="B14" s="42">
        <v>1201</v>
      </c>
      <c r="E14" s="41" t="s">
        <v>88</v>
      </c>
      <c r="F14" s="42">
        <v>1201</v>
      </c>
    </row>
    <row r="15" spans="1:9">
      <c r="A15" s="41" t="s">
        <v>471</v>
      </c>
      <c r="B15" s="42" t="s">
        <v>308</v>
      </c>
      <c r="E15" s="41" t="s">
        <v>471</v>
      </c>
      <c r="F15" s="42" t="s">
        <v>314</v>
      </c>
    </row>
    <row r="16" spans="1:9">
      <c r="A16" s="41" t="s">
        <v>95</v>
      </c>
      <c r="B16" s="42" t="s">
        <v>657</v>
      </c>
      <c r="E16" s="41" t="s">
        <v>95</v>
      </c>
      <c r="F16" s="42" t="s">
        <v>658</v>
      </c>
    </row>
    <row r="17" spans="1:6" ht="52.8">
      <c r="A17" s="41" t="s">
        <v>96</v>
      </c>
      <c r="B17" s="42"/>
      <c r="E17" s="41" t="s">
        <v>96</v>
      </c>
      <c r="F17" s="42"/>
    </row>
    <row r="18" spans="1:6">
      <c r="A18" s="41" t="s">
        <v>97</v>
      </c>
      <c r="B18" s="43">
        <v>45135</v>
      </c>
      <c r="E18" s="41" t="s">
        <v>97</v>
      </c>
      <c r="F18" s="43">
        <v>45135</v>
      </c>
    </row>
    <row r="19" spans="1:6">
      <c r="A19" s="41" t="s">
        <v>98</v>
      </c>
      <c r="B19" s="43">
        <v>45388</v>
      </c>
      <c r="E19" s="41" t="s">
        <v>98</v>
      </c>
      <c r="F19" s="43">
        <v>45388</v>
      </c>
    </row>
    <row r="20" spans="1:6">
      <c r="A20" s="41" t="s">
        <v>99</v>
      </c>
      <c r="B20" s="42" t="s">
        <v>109</v>
      </c>
      <c r="E20" s="41" t="s">
        <v>99</v>
      </c>
      <c r="F20" s="42" t="s">
        <v>109</v>
      </c>
    </row>
    <row r="21" spans="1:6">
      <c r="A21" s="137" t="s">
        <v>472</v>
      </c>
      <c r="B21" s="42" t="s">
        <v>110</v>
      </c>
      <c r="E21" s="137" t="s">
        <v>472</v>
      </c>
      <c r="F21" s="42" t="s">
        <v>110</v>
      </c>
    </row>
    <row r="23" spans="1:6">
      <c r="A23" s="57"/>
      <c r="B23" s="57" t="str">
        <f>HYPERLINK("#'Factor List'!A1","Back to Factor List")</f>
        <v>Back to Factor List</v>
      </c>
    </row>
    <row r="24" spans="1:6">
      <c r="A24" s="57"/>
      <c r="B24" s="57" t="str">
        <f>HYPERLINK("#'Assumptions'!A1","Assumptions")</f>
        <v>Assumptions</v>
      </c>
    </row>
    <row r="26" spans="1:6" ht="26.4">
      <c r="A26" s="95" t="s">
        <v>220</v>
      </c>
      <c r="B26" s="95" t="s">
        <v>659</v>
      </c>
      <c r="E26" s="95" t="s">
        <v>220</v>
      </c>
      <c r="F26" s="95" t="s">
        <v>660</v>
      </c>
    </row>
    <row r="27" spans="1:6">
      <c r="A27" s="96">
        <v>16</v>
      </c>
      <c r="B27" s="97">
        <v>9.8699999999999992</v>
      </c>
      <c r="E27" s="96">
        <v>16</v>
      </c>
      <c r="F27" s="97">
        <v>9.8699999999999992</v>
      </c>
    </row>
    <row r="28" spans="1:6">
      <c r="A28" s="96">
        <v>17</v>
      </c>
      <c r="B28" s="97">
        <v>10.01</v>
      </c>
      <c r="E28" s="96">
        <v>17</v>
      </c>
      <c r="F28" s="97">
        <v>10.01</v>
      </c>
    </row>
    <row r="29" spans="1:6">
      <c r="A29" s="96">
        <v>18</v>
      </c>
      <c r="B29" s="97">
        <v>10.15</v>
      </c>
      <c r="E29" s="96">
        <v>18</v>
      </c>
      <c r="F29" s="97">
        <v>10.15</v>
      </c>
    </row>
    <row r="30" spans="1:6">
      <c r="A30" s="96">
        <v>19</v>
      </c>
      <c r="B30" s="97">
        <v>10.29</v>
      </c>
      <c r="E30" s="96">
        <v>19</v>
      </c>
      <c r="F30" s="97">
        <v>10.29</v>
      </c>
    </row>
    <row r="31" spans="1:6">
      <c r="A31" s="96">
        <v>20</v>
      </c>
      <c r="B31" s="97">
        <v>10.44</v>
      </c>
      <c r="E31" s="96">
        <v>20</v>
      </c>
      <c r="F31" s="97">
        <v>10.44</v>
      </c>
    </row>
    <row r="32" spans="1:6">
      <c r="A32" s="96">
        <v>21</v>
      </c>
      <c r="B32" s="97">
        <v>10.59</v>
      </c>
      <c r="E32" s="96">
        <v>21</v>
      </c>
      <c r="F32" s="97">
        <v>10.59</v>
      </c>
    </row>
    <row r="33" spans="1:6">
      <c r="A33" s="96">
        <v>22</v>
      </c>
      <c r="B33" s="97">
        <v>10.74</v>
      </c>
      <c r="E33" s="96">
        <v>22</v>
      </c>
      <c r="F33" s="97">
        <v>10.74</v>
      </c>
    </row>
    <row r="34" spans="1:6">
      <c r="A34" s="96">
        <v>23</v>
      </c>
      <c r="B34" s="97">
        <v>10.89</v>
      </c>
      <c r="E34" s="96">
        <v>23</v>
      </c>
      <c r="F34" s="97">
        <v>10.89</v>
      </c>
    </row>
    <row r="35" spans="1:6">
      <c r="A35" s="96">
        <v>24</v>
      </c>
      <c r="B35" s="97">
        <v>11.04</v>
      </c>
      <c r="E35" s="96">
        <v>24</v>
      </c>
      <c r="F35" s="97">
        <v>11.04</v>
      </c>
    </row>
    <row r="36" spans="1:6">
      <c r="A36" s="96">
        <v>25</v>
      </c>
      <c r="B36" s="97">
        <v>11.2</v>
      </c>
      <c r="E36" s="96">
        <v>25</v>
      </c>
      <c r="F36" s="97">
        <v>11.2</v>
      </c>
    </row>
    <row r="37" spans="1:6">
      <c r="A37" s="96">
        <v>26</v>
      </c>
      <c r="B37" s="97">
        <v>11.36</v>
      </c>
      <c r="E37" s="96">
        <v>26</v>
      </c>
      <c r="F37" s="97">
        <v>11.36</v>
      </c>
    </row>
    <row r="38" spans="1:6">
      <c r="A38" s="96">
        <v>27</v>
      </c>
      <c r="B38" s="97">
        <v>11.52</v>
      </c>
      <c r="E38" s="96">
        <v>27</v>
      </c>
      <c r="F38" s="97">
        <v>11.52</v>
      </c>
    </row>
    <row r="39" spans="1:6">
      <c r="A39" s="96">
        <v>28</v>
      </c>
      <c r="B39" s="97">
        <v>11.68</v>
      </c>
      <c r="E39" s="96">
        <v>28</v>
      </c>
      <c r="F39" s="97">
        <v>11.68</v>
      </c>
    </row>
    <row r="40" spans="1:6">
      <c r="A40" s="96">
        <v>29</v>
      </c>
      <c r="B40" s="97">
        <v>11.85</v>
      </c>
      <c r="E40" s="96">
        <v>29</v>
      </c>
      <c r="F40" s="97">
        <v>11.85</v>
      </c>
    </row>
    <row r="41" spans="1:6">
      <c r="A41" s="96">
        <v>30</v>
      </c>
      <c r="B41" s="97">
        <v>12.02</v>
      </c>
      <c r="E41" s="96">
        <v>30</v>
      </c>
      <c r="F41" s="97">
        <v>12.02</v>
      </c>
    </row>
    <row r="42" spans="1:6">
      <c r="A42" s="96">
        <v>31</v>
      </c>
      <c r="B42" s="97">
        <v>12.19</v>
      </c>
      <c r="E42" s="96">
        <v>31</v>
      </c>
      <c r="F42" s="97">
        <v>12.19</v>
      </c>
    </row>
    <row r="43" spans="1:6">
      <c r="A43" s="96">
        <v>32</v>
      </c>
      <c r="B43" s="97">
        <v>12.36</v>
      </c>
      <c r="E43" s="96">
        <v>32</v>
      </c>
      <c r="F43" s="97">
        <v>12.36</v>
      </c>
    </row>
    <row r="44" spans="1:6">
      <c r="A44" s="96">
        <v>33</v>
      </c>
      <c r="B44" s="97">
        <v>12.54</v>
      </c>
      <c r="E44" s="96">
        <v>33</v>
      </c>
      <c r="F44" s="97">
        <v>12.54</v>
      </c>
    </row>
    <row r="45" spans="1:6">
      <c r="A45" s="96">
        <v>34</v>
      </c>
      <c r="B45" s="97">
        <v>12.72</v>
      </c>
      <c r="E45" s="96">
        <v>34</v>
      </c>
      <c r="F45" s="97">
        <v>12.72</v>
      </c>
    </row>
    <row r="46" spans="1:6">
      <c r="A46" s="96">
        <v>35</v>
      </c>
      <c r="B46" s="97">
        <v>12.9</v>
      </c>
      <c r="E46" s="96">
        <v>35</v>
      </c>
      <c r="F46" s="97">
        <v>12.9</v>
      </c>
    </row>
    <row r="47" spans="1:6">
      <c r="A47" s="96">
        <v>36</v>
      </c>
      <c r="B47" s="97">
        <v>13.09</v>
      </c>
      <c r="E47" s="96">
        <v>36</v>
      </c>
      <c r="F47" s="97">
        <v>13.09</v>
      </c>
    </row>
    <row r="48" spans="1:6">
      <c r="A48" s="96">
        <v>37</v>
      </c>
      <c r="B48" s="97">
        <v>13.28</v>
      </c>
      <c r="E48" s="96">
        <v>37</v>
      </c>
      <c r="F48" s="97">
        <v>13.28</v>
      </c>
    </row>
    <row r="49" spans="1:6">
      <c r="A49" s="96">
        <v>38</v>
      </c>
      <c r="B49" s="97">
        <v>13.47</v>
      </c>
      <c r="E49" s="96">
        <v>38</v>
      </c>
      <c r="F49" s="97">
        <v>13.47</v>
      </c>
    </row>
    <row r="50" spans="1:6">
      <c r="A50" s="96">
        <v>39</v>
      </c>
      <c r="B50" s="97">
        <v>13.67</v>
      </c>
      <c r="E50" s="96">
        <v>39</v>
      </c>
      <c r="F50" s="97">
        <v>13.67</v>
      </c>
    </row>
    <row r="51" spans="1:6">
      <c r="A51" s="96">
        <v>40</v>
      </c>
      <c r="B51" s="97">
        <v>13.87</v>
      </c>
      <c r="E51" s="96">
        <v>40</v>
      </c>
      <c r="F51" s="97">
        <v>13.87</v>
      </c>
    </row>
    <row r="52" spans="1:6">
      <c r="A52" s="96">
        <v>41</v>
      </c>
      <c r="B52" s="97">
        <v>14.07</v>
      </c>
      <c r="E52" s="96">
        <v>41</v>
      </c>
      <c r="F52" s="97">
        <v>14.07</v>
      </c>
    </row>
    <row r="53" spans="1:6">
      <c r="A53" s="96">
        <v>42</v>
      </c>
      <c r="B53" s="97">
        <v>14.28</v>
      </c>
      <c r="E53" s="96">
        <v>42</v>
      </c>
      <c r="F53" s="97">
        <v>14.28</v>
      </c>
    </row>
    <row r="54" spans="1:6">
      <c r="A54" s="96">
        <v>43</v>
      </c>
      <c r="B54" s="97">
        <v>14.49</v>
      </c>
      <c r="E54" s="96">
        <v>43</v>
      </c>
      <c r="F54" s="97">
        <v>14.49</v>
      </c>
    </row>
    <row r="55" spans="1:6">
      <c r="A55" s="96">
        <v>44</v>
      </c>
      <c r="B55" s="97">
        <v>14.71</v>
      </c>
      <c r="E55" s="96">
        <v>44</v>
      </c>
      <c r="F55" s="97">
        <v>14.71</v>
      </c>
    </row>
    <row r="56" spans="1:6">
      <c r="A56" s="96">
        <v>45</v>
      </c>
      <c r="B56" s="97">
        <v>14.93</v>
      </c>
      <c r="E56" s="96">
        <v>45</v>
      </c>
      <c r="F56" s="97">
        <v>14.93</v>
      </c>
    </row>
    <row r="57" spans="1:6">
      <c r="A57" s="96">
        <v>46</v>
      </c>
      <c r="B57" s="97">
        <v>15.16</v>
      </c>
      <c r="E57" s="96">
        <v>46</v>
      </c>
      <c r="F57" s="97">
        <v>15.16</v>
      </c>
    </row>
    <row r="58" spans="1:6">
      <c r="A58" s="96">
        <v>47</v>
      </c>
      <c r="B58" s="97">
        <v>15.39</v>
      </c>
      <c r="E58" s="96">
        <v>47</v>
      </c>
      <c r="F58" s="97">
        <v>15.39</v>
      </c>
    </row>
    <row r="59" spans="1:6">
      <c r="A59" s="96">
        <v>48</v>
      </c>
      <c r="B59" s="97">
        <v>15.62</v>
      </c>
      <c r="E59" s="96">
        <v>48</v>
      </c>
      <c r="F59" s="97">
        <v>15.62</v>
      </c>
    </row>
    <row r="60" spans="1:6">
      <c r="A60" s="96">
        <v>49</v>
      </c>
      <c r="B60" s="97">
        <v>15.87</v>
      </c>
      <c r="E60" s="96">
        <v>49</v>
      </c>
      <c r="F60" s="97">
        <v>15.87</v>
      </c>
    </row>
    <row r="61" spans="1:6">
      <c r="A61" s="96">
        <v>50</v>
      </c>
      <c r="B61" s="97">
        <v>16.12</v>
      </c>
      <c r="E61" s="96">
        <v>50</v>
      </c>
      <c r="F61" s="97">
        <v>16.12</v>
      </c>
    </row>
    <row r="62" spans="1:6">
      <c r="A62" s="96">
        <v>51</v>
      </c>
      <c r="B62" s="97">
        <v>16.37</v>
      </c>
      <c r="E62" s="96">
        <v>51</v>
      </c>
      <c r="F62" s="97">
        <v>16.37</v>
      </c>
    </row>
    <row r="63" spans="1:6">
      <c r="A63" s="96">
        <v>52</v>
      </c>
      <c r="B63" s="97">
        <v>16.63</v>
      </c>
      <c r="E63" s="96">
        <v>52</v>
      </c>
      <c r="F63" s="97">
        <v>16.63</v>
      </c>
    </row>
    <row r="64" spans="1:6">
      <c r="A64" s="96">
        <v>53</v>
      </c>
      <c r="B64" s="97">
        <v>16.899999999999999</v>
      </c>
      <c r="E64" s="96">
        <v>53</v>
      </c>
      <c r="F64" s="97">
        <v>16.899999999999999</v>
      </c>
    </row>
    <row r="65" spans="1:6">
      <c r="A65" s="96">
        <v>54</v>
      </c>
      <c r="B65" s="97">
        <v>17.18</v>
      </c>
      <c r="E65" s="96">
        <v>54</v>
      </c>
      <c r="F65" s="97">
        <v>17.18</v>
      </c>
    </row>
    <row r="66" spans="1:6">
      <c r="A66" s="96">
        <v>55</v>
      </c>
      <c r="B66" s="97">
        <v>17.46</v>
      </c>
      <c r="E66" s="96">
        <v>55</v>
      </c>
      <c r="F66" s="97">
        <v>17.46</v>
      </c>
    </row>
    <row r="67" spans="1:6">
      <c r="A67" s="96">
        <v>56</v>
      </c>
      <c r="B67" s="97">
        <v>17.760000000000002</v>
      </c>
      <c r="E67" s="96">
        <v>56</v>
      </c>
      <c r="F67" s="97">
        <v>17.760000000000002</v>
      </c>
    </row>
    <row r="68" spans="1:6">
      <c r="A68" s="96">
        <v>57</v>
      </c>
      <c r="B68" s="97">
        <v>18.059999999999999</v>
      </c>
      <c r="E68" s="96">
        <v>57</v>
      </c>
      <c r="F68" s="97">
        <v>18.059999999999999</v>
      </c>
    </row>
    <row r="69" spans="1:6">
      <c r="A69" s="96">
        <v>58</v>
      </c>
      <c r="B69" s="97">
        <v>18.38</v>
      </c>
      <c r="E69" s="96">
        <v>58</v>
      </c>
      <c r="F69" s="97">
        <v>18.38</v>
      </c>
    </row>
    <row r="70" spans="1:6">
      <c r="A70" s="96">
        <v>59</v>
      </c>
      <c r="B70" s="97">
        <v>18.71</v>
      </c>
      <c r="E70" s="96">
        <v>59</v>
      </c>
      <c r="F70" s="97">
        <v>18.71</v>
      </c>
    </row>
    <row r="71" spans="1:6">
      <c r="A71" s="96">
        <v>60</v>
      </c>
      <c r="B71" s="97">
        <v>19.05</v>
      </c>
      <c r="E71" s="96">
        <v>60</v>
      </c>
      <c r="F71" s="97">
        <v>19.05</v>
      </c>
    </row>
    <row r="72" spans="1:6">
      <c r="A72" s="96">
        <v>61</v>
      </c>
      <c r="B72" s="97">
        <v>19.399999999999999</v>
      </c>
      <c r="E72" s="96">
        <v>61</v>
      </c>
      <c r="F72" s="97">
        <v>19.399999999999999</v>
      </c>
    </row>
    <row r="73" spans="1:6">
      <c r="A73" s="96">
        <v>62</v>
      </c>
      <c r="B73" s="97">
        <v>19.78</v>
      </c>
      <c r="E73" s="96">
        <v>62</v>
      </c>
      <c r="F73" s="97">
        <v>19.78</v>
      </c>
    </row>
    <row r="74" spans="1:6">
      <c r="A74" s="96">
        <v>63</v>
      </c>
      <c r="B74" s="97">
        <v>20.170000000000002</v>
      </c>
      <c r="E74" s="96">
        <v>63</v>
      </c>
      <c r="F74" s="97">
        <v>20.170000000000002</v>
      </c>
    </row>
    <row r="75" spans="1:6">
      <c r="A75" s="96">
        <v>64</v>
      </c>
      <c r="B75" s="97">
        <v>20.58</v>
      </c>
      <c r="E75" s="96">
        <v>64</v>
      </c>
      <c r="F75" s="97">
        <v>20.58</v>
      </c>
    </row>
    <row r="77" spans="1:6">
      <c r="A77" s="79" t="s">
        <v>551</v>
      </c>
    </row>
    <row r="78" spans="1:6">
      <c r="A78" s="80" t="s">
        <v>661</v>
      </c>
    </row>
    <row r="79" spans="1:6">
      <c r="A79" s="59" t="s">
        <v>662</v>
      </c>
    </row>
  </sheetData>
  <sheetProtection algorithmName="SHA-512" hashValue="IdaT0wBtiBT2RW02ZdvqRutXlEWqh+y6cKoyrWT8qeWlxlt4+RkGBe6N+wOUYVvEsfpPAco+7YesOtzL7AvHkg==" saltValue="bpP89tGBjnCk/N1vKjRTKw==" spinCount="100000" sheet="1" objects="1" scenarios="1"/>
  <conditionalFormatting sqref="A6:A21 E6:E21">
    <cfRule type="expression" dxfId="265" priority="3" stopIfTrue="1">
      <formula>MOD(ROW(),2)=0</formula>
    </cfRule>
    <cfRule type="expression" dxfId="264" priority="4" stopIfTrue="1">
      <formula>MOD(ROW(),2)&lt;&gt;0</formula>
    </cfRule>
  </conditionalFormatting>
  <conditionalFormatting sqref="A26:A75">
    <cfRule type="expression" dxfId="263" priority="24" stopIfTrue="1">
      <formula>MOD(ROW(),2)&lt;&gt;0</formula>
    </cfRule>
    <cfRule type="expression" dxfId="262" priority="23" stopIfTrue="1">
      <formula>MOD(ROW(),2)=0</formula>
    </cfRule>
  </conditionalFormatting>
  <conditionalFormatting sqref="B6:B21 F6:F21">
    <cfRule type="expression" dxfId="261" priority="2" stopIfTrue="1">
      <formula>MOD(ROW(),2)&lt;&gt;0</formula>
    </cfRule>
    <cfRule type="expression" dxfId="260" priority="1" stopIfTrue="1">
      <formula>MOD(ROW(),2)=0</formula>
    </cfRule>
  </conditionalFormatting>
  <conditionalFormatting sqref="B26:B75">
    <cfRule type="expression" dxfId="259" priority="25" stopIfTrue="1">
      <formula>MOD(ROW(),2)=0</formula>
    </cfRule>
    <cfRule type="expression" dxfId="258" priority="26" stopIfTrue="1">
      <formula>MOD(ROW(),2)&lt;&gt;0</formula>
    </cfRule>
  </conditionalFormatting>
  <conditionalFormatting sqref="E26:E75">
    <cfRule type="expression" dxfId="257" priority="19" stopIfTrue="1">
      <formula>MOD(ROW(),2)=0</formula>
    </cfRule>
    <cfRule type="expression" dxfId="256" priority="20" stopIfTrue="1">
      <formula>MOD(ROW(),2)&lt;&gt;0</formula>
    </cfRule>
  </conditionalFormatting>
  <conditionalFormatting sqref="F26:F75">
    <cfRule type="expression" dxfId="255" priority="21" stopIfTrue="1">
      <formula>MOD(ROW(),2)=0</formula>
    </cfRule>
    <cfRule type="expression" dxfId="254" priority="2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71"/>
  <dimension ref="A1:I79"/>
  <sheetViews>
    <sheetView showGridLines="0" topLeftCell="A6" zoomScale="85" zoomScaleNormal="85" workbookViewId="0">
      <selection activeCell="B16" sqref="B16"/>
    </sheetView>
  </sheetViews>
  <sheetFormatPr defaultColWidth="10" defaultRowHeight="13.2"/>
  <cols>
    <col min="1" max="1" width="31.5546875" style="15" customWidth="1"/>
    <col min="2" max="2" width="22.5546875" style="15" customWidth="1"/>
    <col min="3" max="3" width="10.21875" style="15" customWidth="1"/>
    <col min="4" max="4" width="10" style="15" customWidth="1"/>
    <col min="5" max="5" width="31.5546875" style="15" customWidth="1"/>
    <col min="6" max="6" width="22.5546875" style="15" customWidth="1"/>
    <col min="7" max="16384" width="10" style="15"/>
  </cols>
  <sheetData>
    <row r="1" spans="1:9" ht="21">
      <c r="A1" s="14" t="s">
        <v>0</v>
      </c>
      <c r="B1" s="37"/>
      <c r="C1" s="37"/>
      <c r="D1" s="37"/>
      <c r="E1" s="37"/>
      <c r="F1" s="37"/>
      <c r="G1" s="37"/>
      <c r="H1" s="37"/>
      <c r="I1" s="37"/>
    </row>
    <row r="2" spans="1:9" ht="15.6">
      <c r="A2" s="16" t="str">
        <f>IF(title="&gt; Enter workbook title here","Enter workbook title in Cover sheet",title)</f>
        <v>AFPS - Consolidated Factor Spreadsheet</v>
      </c>
      <c r="B2" s="38"/>
      <c r="C2" s="38"/>
      <c r="D2" s="38"/>
      <c r="E2" s="38"/>
      <c r="F2" s="38"/>
      <c r="G2" s="38"/>
      <c r="H2" s="38"/>
      <c r="I2" s="38"/>
    </row>
    <row r="3" spans="1:9" ht="15.6">
      <c r="A3" s="17" t="str">
        <f>TABLE_FACTOR_TYPE&amp;" - x-"&amp;TABLE_SERIES_NUMBER</f>
        <v>Scheme pays AA - x-1202</v>
      </c>
      <c r="B3" s="38"/>
      <c r="C3" s="38"/>
      <c r="D3" s="38"/>
      <c r="E3" s="38"/>
      <c r="F3" s="38"/>
      <c r="G3" s="38"/>
      <c r="H3" s="38"/>
      <c r="I3" s="38"/>
    </row>
    <row r="4" spans="1:9">
      <c r="A4" s="18"/>
    </row>
    <row r="6" spans="1:9" ht="26.4">
      <c r="A6" s="39" t="s">
        <v>466</v>
      </c>
      <c r="B6" s="40" t="s">
        <v>467</v>
      </c>
      <c r="E6" s="39" t="s">
        <v>466</v>
      </c>
      <c r="F6" s="40" t="s">
        <v>467</v>
      </c>
    </row>
    <row r="7" spans="1:9">
      <c r="A7" s="41" t="s">
        <v>468</v>
      </c>
      <c r="B7" s="42" t="s">
        <v>469</v>
      </c>
      <c r="E7" s="41" t="s">
        <v>468</v>
      </c>
      <c r="F7" s="42" t="s">
        <v>469</v>
      </c>
    </row>
    <row r="8" spans="1:9">
      <c r="A8" s="41" t="s">
        <v>90</v>
      </c>
      <c r="B8" s="42" t="s">
        <v>319</v>
      </c>
      <c r="E8" s="41" t="s">
        <v>90</v>
      </c>
      <c r="F8" s="42" t="s">
        <v>319</v>
      </c>
    </row>
    <row r="9" spans="1:9">
      <c r="A9" s="41" t="s">
        <v>91</v>
      </c>
      <c r="B9" s="42" t="s">
        <v>310</v>
      </c>
      <c r="E9" s="41" t="s">
        <v>91</v>
      </c>
      <c r="F9" s="42" t="s">
        <v>310</v>
      </c>
    </row>
    <row r="10" spans="1:9" ht="52.8">
      <c r="A10" s="41" t="s">
        <v>6</v>
      </c>
      <c r="B10" s="42" t="s">
        <v>320</v>
      </c>
      <c r="E10" s="41" t="s">
        <v>6</v>
      </c>
      <c r="F10" s="42" t="s">
        <v>323</v>
      </c>
    </row>
    <row r="11" spans="1:9">
      <c r="A11" s="41" t="s">
        <v>92</v>
      </c>
      <c r="B11" s="42" t="s">
        <v>655</v>
      </c>
      <c r="E11" s="41" t="s">
        <v>92</v>
      </c>
      <c r="F11" s="42" t="s">
        <v>656</v>
      </c>
    </row>
    <row r="12" spans="1:9" ht="26.4">
      <c r="A12" s="41" t="s">
        <v>93</v>
      </c>
      <c r="B12" s="42" t="s">
        <v>107</v>
      </c>
      <c r="E12" s="41" t="s">
        <v>93</v>
      </c>
      <c r="F12" s="42" t="s">
        <v>107</v>
      </c>
    </row>
    <row r="13" spans="1:9">
      <c r="A13" s="41" t="s">
        <v>470</v>
      </c>
      <c r="B13" s="42" t="s">
        <v>221</v>
      </c>
      <c r="E13" s="41" t="s">
        <v>470</v>
      </c>
      <c r="F13" s="42" t="s">
        <v>221</v>
      </c>
    </row>
    <row r="14" spans="1:9">
      <c r="A14" s="41" t="s">
        <v>88</v>
      </c>
      <c r="B14" s="42">
        <v>1202</v>
      </c>
      <c r="E14" s="41" t="s">
        <v>88</v>
      </c>
      <c r="F14" s="42">
        <v>1202</v>
      </c>
    </row>
    <row r="15" spans="1:9">
      <c r="A15" s="41" t="s">
        <v>471</v>
      </c>
      <c r="B15" s="42" t="s">
        <v>318</v>
      </c>
      <c r="E15" s="41" t="s">
        <v>471</v>
      </c>
      <c r="F15" s="42" t="s">
        <v>322</v>
      </c>
    </row>
    <row r="16" spans="1:9">
      <c r="A16" s="41" t="s">
        <v>95</v>
      </c>
      <c r="B16" s="42" t="s">
        <v>663</v>
      </c>
      <c r="E16" s="41" t="s">
        <v>95</v>
      </c>
      <c r="F16" s="42" t="s">
        <v>664</v>
      </c>
    </row>
    <row r="17" spans="1:6" ht="52.8">
      <c r="A17" s="41" t="s">
        <v>96</v>
      </c>
      <c r="B17" s="42"/>
      <c r="E17" s="41" t="s">
        <v>96</v>
      </c>
      <c r="F17" s="42"/>
    </row>
    <row r="18" spans="1:6">
      <c r="A18" s="41" t="s">
        <v>97</v>
      </c>
      <c r="B18" s="43">
        <v>45135</v>
      </c>
      <c r="E18" s="41" t="s">
        <v>97</v>
      </c>
      <c r="F18" s="43">
        <v>45135</v>
      </c>
    </row>
    <row r="19" spans="1:6">
      <c r="A19" s="41" t="s">
        <v>98</v>
      </c>
      <c r="B19" s="43">
        <v>45388</v>
      </c>
      <c r="E19" s="41" t="s">
        <v>98</v>
      </c>
      <c r="F19" s="43">
        <v>45388</v>
      </c>
    </row>
    <row r="20" spans="1:6">
      <c r="A20" s="41" t="s">
        <v>99</v>
      </c>
      <c r="B20" s="42" t="s">
        <v>109</v>
      </c>
      <c r="E20" s="41" t="s">
        <v>99</v>
      </c>
      <c r="F20" s="42" t="s">
        <v>109</v>
      </c>
    </row>
    <row r="21" spans="1:6">
      <c r="A21" s="137" t="s">
        <v>472</v>
      </c>
      <c r="B21" s="42" t="s">
        <v>110</v>
      </c>
      <c r="E21" s="137" t="s">
        <v>472</v>
      </c>
      <c r="F21" s="42" t="s">
        <v>110</v>
      </c>
    </row>
    <row r="23" spans="1:6">
      <c r="A23" s="57"/>
      <c r="B23" s="57" t="str">
        <f>HYPERLINK("#'Factor List'!A1","Back to Factor List")</f>
        <v>Back to Factor List</v>
      </c>
    </row>
    <row r="24" spans="1:6">
      <c r="A24" s="57"/>
      <c r="B24" s="57" t="str">
        <f>HYPERLINK("#'Assumptions'!A1","Assumptions")</f>
        <v>Assumptions</v>
      </c>
    </row>
    <row r="26" spans="1:6" ht="26.4">
      <c r="A26" s="95" t="s">
        <v>220</v>
      </c>
      <c r="B26" s="95" t="s">
        <v>665</v>
      </c>
      <c r="E26" s="95" t="s">
        <v>220</v>
      </c>
      <c r="F26" s="95" t="s">
        <v>666</v>
      </c>
    </row>
    <row r="27" spans="1:6">
      <c r="A27" s="96">
        <v>16</v>
      </c>
      <c r="B27" s="97">
        <v>8.5500000000000007</v>
      </c>
      <c r="E27" s="96">
        <v>16</v>
      </c>
      <c r="F27" s="97">
        <v>8.5500000000000007</v>
      </c>
    </row>
    <row r="28" spans="1:6">
      <c r="A28" s="96">
        <v>17</v>
      </c>
      <c r="B28" s="97">
        <v>8.66</v>
      </c>
      <c r="E28" s="96">
        <v>17</v>
      </c>
      <c r="F28" s="97">
        <v>8.66</v>
      </c>
    </row>
    <row r="29" spans="1:6">
      <c r="A29" s="96">
        <v>18</v>
      </c>
      <c r="B29" s="97">
        <v>8.7799999999999994</v>
      </c>
      <c r="E29" s="96">
        <v>18</v>
      </c>
      <c r="F29" s="97">
        <v>8.7799999999999994</v>
      </c>
    </row>
    <row r="30" spans="1:6">
      <c r="A30" s="96">
        <v>19</v>
      </c>
      <c r="B30" s="97">
        <v>8.9</v>
      </c>
      <c r="E30" s="96">
        <v>19</v>
      </c>
      <c r="F30" s="97">
        <v>8.9</v>
      </c>
    </row>
    <row r="31" spans="1:6">
      <c r="A31" s="96">
        <v>20</v>
      </c>
      <c r="B31" s="97">
        <v>9.02</v>
      </c>
      <c r="E31" s="96">
        <v>20</v>
      </c>
      <c r="F31" s="97">
        <v>9.02</v>
      </c>
    </row>
    <row r="32" spans="1:6">
      <c r="A32" s="96">
        <v>21</v>
      </c>
      <c r="B32" s="97">
        <v>9.15</v>
      </c>
      <c r="E32" s="96">
        <v>21</v>
      </c>
      <c r="F32" s="97">
        <v>9.15</v>
      </c>
    </row>
    <row r="33" spans="1:6">
      <c r="A33" s="96">
        <v>22</v>
      </c>
      <c r="B33" s="97">
        <v>9.27</v>
      </c>
      <c r="E33" s="96">
        <v>22</v>
      </c>
      <c r="F33" s="97">
        <v>9.27</v>
      </c>
    </row>
    <row r="34" spans="1:6">
      <c r="A34" s="96">
        <v>23</v>
      </c>
      <c r="B34" s="97">
        <v>9.4</v>
      </c>
      <c r="E34" s="96">
        <v>23</v>
      </c>
      <c r="F34" s="97">
        <v>9.4</v>
      </c>
    </row>
    <row r="35" spans="1:6">
      <c r="A35" s="96">
        <v>24</v>
      </c>
      <c r="B35" s="97">
        <v>9.5299999999999994</v>
      </c>
      <c r="E35" s="96">
        <v>24</v>
      </c>
      <c r="F35" s="97">
        <v>9.5299999999999994</v>
      </c>
    </row>
    <row r="36" spans="1:6">
      <c r="A36" s="96">
        <v>25</v>
      </c>
      <c r="B36" s="97">
        <v>9.66</v>
      </c>
      <c r="E36" s="96">
        <v>25</v>
      </c>
      <c r="F36" s="97">
        <v>9.66</v>
      </c>
    </row>
    <row r="37" spans="1:6">
      <c r="A37" s="96">
        <v>26</v>
      </c>
      <c r="B37" s="97">
        <v>9.7899999999999991</v>
      </c>
      <c r="E37" s="96">
        <v>26</v>
      </c>
      <c r="F37" s="97">
        <v>9.7899999999999991</v>
      </c>
    </row>
    <row r="38" spans="1:6">
      <c r="A38" s="96">
        <v>27</v>
      </c>
      <c r="B38" s="97">
        <v>9.92</v>
      </c>
      <c r="E38" s="96">
        <v>27</v>
      </c>
      <c r="F38" s="97">
        <v>9.92</v>
      </c>
    </row>
    <row r="39" spans="1:6">
      <c r="A39" s="96">
        <v>28</v>
      </c>
      <c r="B39" s="97">
        <v>10.06</v>
      </c>
      <c r="E39" s="96">
        <v>28</v>
      </c>
      <c r="F39" s="97">
        <v>10.06</v>
      </c>
    </row>
    <row r="40" spans="1:6">
      <c r="A40" s="96">
        <v>29</v>
      </c>
      <c r="B40" s="97">
        <v>10.199999999999999</v>
      </c>
      <c r="E40" s="96">
        <v>29</v>
      </c>
      <c r="F40" s="97">
        <v>10.199999999999999</v>
      </c>
    </row>
    <row r="41" spans="1:6">
      <c r="A41" s="96">
        <v>30</v>
      </c>
      <c r="B41" s="97">
        <v>10.34</v>
      </c>
      <c r="E41" s="96">
        <v>30</v>
      </c>
      <c r="F41" s="97">
        <v>10.34</v>
      </c>
    </row>
    <row r="42" spans="1:6">
      <c r="A42" s="96">
        <v>31</v>
      </c>
      <c r="B42" s="97">
        <v>10.48</v>
      </c>
      <c r="E42" s="96">
        <v>31</v>
      </c>
      <c r="F42" s="97">
        <v>10.48</v>
      </c>
    </row>
    <row r="43" spans="1:6">
      <c r="A43" s="96">
        <v>32</v>
      </c>
      <c r="B43" s="97">
        <v>10.63</v>
      </c>
      <c r="E43" s="96">
        <v>32</v>
      </c>
      <c r="F43" s="97">
        <v>10.63</v>
      </c>
    </row>
    <row r="44" spans="1:6">
      <c r="A44" s="96">
        <v>33</v>
      </c>
      <c r="B44" s="97">
        <v>10.78</v>
      </c>
      <c r="E44" s="96">
        <v>33</v>
      </c>
      <c r="F44" s="97">
        <v>10.78</v>
      </c>
    </row>
    <row r="45" spans="1:6">
      <c r="A45" s="96">
        <v>34</v>
      </c>
      <c r="B45" s="97">
        <v>10.93</v>
      </c>
      <c r="E45" s="96">
        <v>34</v>
      </c>
      <c r="F45" s="97">
        <v>10.93</v>
      </c>
    </row>
    <row r="46" spans="1:6">
      <c r="A46" s="96">
        <v>35</v>
      </c>
      <c r="B46" s="97">
        <v>11.08</v>
      </c>
      <c r="E46" s="96">
        <v>35</v>
      </c>
      <c r="F46" s="97">
        <v>11.08</v>
      </c>
    </row>
    <row r="47" spans="1:6">
      <c r="A47" s="96">
        <v>36</v>
      </c>
      <c r="B47" s="97">
        <v>11.23</v>
      </c>
      <c r="E47" s="96">
        <v>36</v>
      </c>
      <c r="F47" s="97">
        <v>11.23</v>
      </c>
    </row>
    <row r="48" spans="1:6">
      <c r="A48" s="96">
        <v>37</v>
      </c>
      <c r="B48" s="97">
        <v>11.39</v>
      </c>
      <c r="E48" s="96">
        <v>37</v>
      </c>
      <c r="F48" s="97">
        <v>11.39</v>
      </c>
    </row>
    <row r="49" spans="1:6">
      <c r="A49" s="96">
        <v>38</v>
      </c>
      <c r="B49" s="97">
        <v>11.55</v>
      </c>
      <c r="E49" s="96">
        <v>38</v>
      </c>
      <c r="F49" s="97">
        <v>11.55</v>
      </c>
    </row>
    <row r="50" spans="1:6">
      <c r="A50" s="96">
        <v>39</v>
      </c>
      <c r="B50" s="97">
        <v>11.72</v>
      </c>
      <c r="E50" s="96">
        <v>39</v>
      </c>
      <c r="F50" s="97">
        <v>11.72</v>
      </c>
    </row>
    <row r="51" spans="1:6">
      <c r="A51" s="96">
        <v>40</v>
      </c>
      <c r="B51" s="97">
        <v>11.88</v>
      </c>
      <c r="E51" s="96">
        <v>40</v>
      </c>
      <c r="F51" s="97">
        <v>11.88</v>
      </c>
    </row>
    <row r="52" spans="1:6">
      <c r="A52" s="96">
        <v>41</v>
      </c>
      <c r="B52" s="97">
        <v>12.05</v>
      </c>
      <c r="E52" s="96">
        <v>41</v>
      </c>
      <c r="F52" s="97">
        <v>12.05</v>
      </c>
    </row>
    <row r="53" spans="1:6">
      <c r="A53" s="96">
        <v>42</v>
      </c>
      <c r="B53" s="97">
        <v>12.23</v>
      </c>
      <c r="E53" s="96">
        <v>42</v>
      </c>
      <c r="F53" s="97">
        <v>12.23</v>
      </c>
    </row>
    <row r="54" spans="1:6">
      <c r="A54" s="96">
        <v>43</v>
      </c>
      <c r="B54" s="97">
        <v>12.4</v>
      </c>
      <c r="E54" s="96">
        <v>43</v>
      </c>
      <c r="F54" s="97">
        <v>12.4</v>
      </c>
    </row>
    <row r="55" spans="1:6">
      <c r="A55" s="96">
        <v>44</v>
      </c>
      <c r="B55" s="97">
        <v>12.59</v>
      </c>
      <c r="E55" s="96">
        <v>44</v>
      </c>
      <c r="F55" s="97">
        <v>12.59</v>
      </c>
    </row>
    <row r="56" spans="1:6">
      <c r="A56" s="96">
        <v>45</v>
      </c>
      <c r="B56" s="97">
        <v>12.77</v>
      </c>
      <c r="E56" s="96">
        <v>45</v>
      </c>
      <c r="F56" s="97">
        <v>12.77</v>
      </c>
    </row>
    <row r="57" spans="1:6">
      <c r="A57" s="96">
        <v>46</v>
      </c>
      <c r="B57" s="97">
        <v>12.96</v>
      </c>
      <c r="E57" s="96">
        <v>46</v>
      </c>
      <c r="F57" s="97">
        <v>12.96</v>
      </c>
    </row>
    <row r="58" spans="1:6">
      <c r="A58" s="96">
        <v>47</v>
      </c>
      <c r="B58" s="97">
        <v>13.15</v>
      </c>
      <c r="E58" s="96">
        <v>47</v>
      </c>
      <c r="F58" s="97">
        <v>13.15</v>
      </c>
    </row>
    <row r="59" spans="1:6">
      <c r="A59" s="96">
        <v>48</v>
      </c>
      <c r="B59" s="97">
        <v>13.35</v>
      </c>
      <c r="E59" s="96">
        <v>48</v>
      </c>
      <c r="F59" s="97">
        <v>13.35</v>
      </c>
    </row>
    <row r="60" spans="1:6">
      <c r="A60" s="96">
        <v>49</v>
      </c>
      <c r="B60" s="97">
        <v>13.56</v>
      </c>
      <c r="E60" s="96">
        <v>49</v>
      </c>
      <c r="F60" s="97">
        <v>13.56</v>
      </c>
    </row>
    <row r="61" spans="1:6">
      <c r="A61" s="96">
        <v>50</v>
      </c>
      <c r="B61" s="97">
        <v>13.77</v>
      </c>
      <c r="E61" s="96">
        <v>50</v>
      </c>
      <c r="F61" s="97">
        <v>13.77</v>
      </c>
    </row>
    <row r="62" spans="1:6">
      <c r="A62" s="96">
        <v>51</v>
      </c>
      <c r="B62" s="97">
        <v>13.98</v>
      </c>
      <c r="E62" s="96">
        <v>51</v>
      </c>
      <c r="F62" s="97">
        <v>13.98</v>
      </c>
    </row>
    <row r="63" spans="1:6">
      <c r="A63" s="96">
        <v>52</v>
      </c>
      <c r="B63" s="97">
        <v>14.2</v>
      </c>
      <c r="E63" s="96">
        <v>52</v>
      </c>
      <c r="F63" s="97">
        <v>14.2</v>
      </c>
    </row>
    <row r="64" spans="1:6">
      <c r="A64" s="96">
        <v>53</v>
      </c>
      <c r="B64" s="97">
        <v>14.43</v>
      </c>
      <c r="E64" s="96">
        <v>53</v>
      </c>
      <c r="F64" s="97">
        <v>14.43</v>
      </c>
    </row>
    <row r="65" spans="1:6">
      <c r="A65" s="96">
        <v>54</v>
      </c>
      <c r="B65" s="97">
        <v>14.67</v>
      </c>
      <c r="E65" s="96">
        <v>54</v>
      </c>
      <c r="F65" s="97">
        <v>14.67</v>
      </c>
    </row>
    <row r="66" spans="1:6">
      <c r="A66" s="96">
        <v>55</v>
      </c>
      <c r="B66" s="97">
        <v>14.91</v>
      </c>
      <c r="E66" s="96">
        <v>55</v>
      </c>
      <c r="F66" s="97">
        <v>14.91</v>
      </c>
    </row>
    <row r="67" spans="1:6">
      <c r="A67" s="96">
        <v>56</v>
      </c>
      <c r="B67" s="97">
        <v>15.16</v>
      </c>
      <c r="E67" s="96">
        <v>56</v>
      </c>
      <c r="F67" s="97">
        <v>15.16</v>
      </c>
    </row>
    <row r="68" spans="1:6">
      <c r="A68" s="96">
        <v>57</v>
      </c>
      <c r="B68" s="97">
        <v>15.42</v>
      </c>
      <c r="E68" s="96">
        <v>57</v>
      </c>
      <c r="F68" s="97">
        <v>15.42</v>
      </c>
    </row>
    <row r="69" spans="1:6">
      <c r="A69" s="96">
        <v>58</v>
      </c>
      <c r="B69" s="97">
        <v>15.69</v>
      </c>
      <c r="E69" s="96">
        <v>58</v>
      </c>
      <c r="F69" s="97">
        <v>15.69</v>
      </c>
    </row>
    <row r="70" spans="1:6">
      <c r="A70" s="96">
        <v>59</v>
      </c>
      <c r="B70" s="97">
        <v>15.97</v>
      </c>
      <c r="E70" s="96">
        <v>59</v>
      </c>
      <c r="F70" s="97">
        <v>15.97</v>
      </c>
    </row>
    <row r="71" spans="1:6">
      <c r="A71" s="96">
        <v>60</v>
      </c>
      <c r="B71" s="97">
        <v>16.27</v>
      </c>
      <c r="E71" s="96">
        <v>60</v>
      </c>
      <c r="F71" s="97">
        <v>16.27</v>
      </c>
    </row>
    <row r="72" spans="1:6">
      <c r="A72" s="96">
        <v>61</v>
      </c>
      <c r="B72" s="97">
        <v>16.57</v>
      </c>
      <c r="E72" s="96">
        <v>61</v>
      </c>
      <c r="F72" s="97">
        <v>16.57</v>
      </c>
    </row>
    <row r="73" spans="1:6">
      <c r="A73" s="96">
        <v>62</v>
      </c>
      <c r="B73" s="97">
        <v>16.899999999999999</v>
      </c>
      <c r="E73" s="96">
        <v>62</v>
      </c>
      <c r="F73" s="97">
        <v>16.899999999999999</v>
      </c>
    </row>
    <row r="74" spans="1:6">
      <c r="A74" s="96">
        <v>63</v>
      </c>
      <c r="B74" s="97">
        <v>17.239999999999998</v>
      </c>
      <c r="E74" s="96">
        <v>63</v>
      </c>
      <c r="F74" s="97">
        <v>17.239999999999998</v>
      </c>
    </row>
    <row r="75" spans="1:6">
      <c r="A75" s="96">
        <v>64</v>
      </c>
      <c r="B75" s="97">
        <v>17.61</v>
      </c>
      <c r="E75" s="96">
        <v>64</v>
      </c>
      <c r="F75" s="97">
        <v>17.61</v>
      </c>
    </row>
    <row r="77" spans="1:6">
      <c r="A77" s="79" t="s">
        <v>551</v>
      </c>
    </row>
    <row r="78" spans="1:6">
      <c r="A78" s="80" t="s">
        <v>661</v>
      </c>
    </row>
    <row r="79" spans="1:6">
      <c r="A79" s="59" t="s">
        <v>667</v>
      </c>
    </row>
  </sheetData>
  <sheetProtection algorithmName="SHA-512" hashValue="vw+r1gqnkTS4ZPsBsqqxJaPO5uA24Ta1SAG/gPT3swPQC5Zs0GlNQHSq+FUfKTxD216cJaHL7xENWOk+apfp4Q==" saltValue="/5haZ8F3aHEIf8/7G+zywQ==" spinCount="100000" sheet="1" objects="1" scenarios="1"/>
  <conditionalFormatting sqref="A6:A21 E6:E21">
    <cfRule type="expression" dxfId="253" priority="3" stopIfTrue="1">
      <formula>MOD(ROW(),2)=0</formula>
    </cfRule>
    <cfRule type="expression" dxfId="252" priority="4" stopIfTrue="1">
      <formula>MOD(ROW(),2)&lt;&gt;0</formula>
    </cfRule>
  </conditionalFormatting>
  <conditionalFormatting sqref="A26:A75">
    <cfRule type="expression" dxfId="251" priority="18" stopIfTrue="1">
      <formula>MOD(ROW(),2)&lt;&gt;0</formula>
    </cfRule>
    <cfRule type="expression" dxfId="250" priority="17" stopIfTrue="1">
      <formula>MOD(ROW(),2)=0</formula>
    </cfRule>
  </conditionalFormatting>
  <conditionalFormatting sqref="B6:B21 F6:F21">
    <cfRule type="expression" dxfId="249" priority="2" stopIfTrue="1">
      <formula>MOD(ROW(),2)&lt;&gt;0</formula>
    </cfRule>
    <cfRule type="expression" dxfId="248" priority="1" stopIfTrue="1">
      <formula>MOD(ROW(),2)=0</formula>
    </cfRule>
  </conditionalFormatting>
  <conditionalFormatting sqref="B26:B75">
    <cfRule type="expression" dxfId="247" priority="19" stopIfTrue="1">
      <formula>MOD(ROW(),2)=0</formula>
    </cfRule>
    <cfRule type="expression" dxfId="246" priority="20" stopIfTrue="1">
      <formula>MOD(ROW(),2)&lt;&gt;0</formula>
    </cfRule>
  </conditionalFormatting>
  <conditionalFormatting sqref="E26:E75">
    <cfRule type="expression" dxfId="245" priority="13" stopIfTrue="1">
      <formula>MOD(ROW(),2)=0</formula>
    </cfRule>
    <cfRule type="expression" dxfId="244" priority="14" stopIfTrue="1">
      <formula>MOD(ROW(),2)&lt;&gt;0</formula>
    </cfRule>
  </conditionalFormatting>
  <conditionalFormatting sqref="F26:F75">
    <cfRule type="expression" dxfId="243" priority="15" stopIfTrue="1">
      <formula>MOD(ROW(),2)=0</formula>
    </cfRule>
    <cfRule type="expression" dxfId="242" priority="1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72"/>
  <dimension ref="A1:FT46"/>
  <sheetViews>
    <sheetView showGridLines="0" topLeftCell="AB1" zoomScale="85" zoomScaleNormal="85" workbookViewId="0">
      <selection activeCell="AY16" sqref="AY16"/>
    </sheetView>
  </sheetViews>
  <sheetFormatPr defaultColWidth="10" defaultRowHeight="13.2"/>
  <cols>
    <col min="1" max="1" width="31.5546875" style="15" customWidth="1"/>
    <col min="2" max="47" width="5.5546875" style="15" customWidth="1"/>
    <col min="48" max="49" width="10" style="15"/>
    <col min="50" max="50" width="31.5546875" style="15" customWidth="1"/>
    <col min="51" max="87" width="6.44140625" style="15" customWidth="1"/>
    <col min="88" max="89" width="10" style="15"/>
    <col min="90" max="90" width="31.5546875" style="15" customWidth="1"/>
    <col min="91" max="136" width="6.5546875" style="15" customWidth="1"/>
    <col min="137" max="138" width="10" style="15"/>
    <col min="139" max="139" width="31.5546875" style="15" customWidth="1"/>
    <col min="140" max="176" width="6.5546875" style="15" customWidth="1"/>
    <col min="177" max="16384" width="10" style="15"/>
  </cols>
  <sheetData>
    <row r="1" spans="1:176" ht="21">
      <c r="A1" s="14" t="s">
        <v>0</v>
      </c>
      <c r="B1" s="37"/>
      <c r="C1" s="37"/>
      <c r="D1" s="37"/>
      <c r="E1" s="37"/>
      <c r="F1" s="37"/>
      <c r="G1" s="37"/>
      <c r="H1" s="37"/>
      <c r="I1" s="37"/>
    </row>
    <row r="2" spans="1:176" ht="15.6">
      <c r="A2" s="16" t="str">
        <f>IF(title="&gt; Enter workbook title here","Enter workbook title in Cover sheet",title)</f>
        <v>AFPS - Consolidated Factor Spreadsheet</v>
      </c>
      <c r="B2" s="38"/>
      <c r="C2" s="38"/>
      <c r="D2" s="38"/>
      <c r="E2" s="38"/>
      <c r="F2" s="38"/>
      <c r="G2" s="38"/>
      <c r="H2" s="38"/>
      <c r="I2" s="38"/>
    </row>
    <row r="3" spans="1:176" ht="15.6">
      <c r="A3" s="17" t="str">
        <f>TABLE_FACTOR_TYPE&amp;" - x-"&amp;TABLE_SERIES_NUMBER</f>
        <v>Scheme pays AA - x-1203</v>
      </c>
      <c r="B3" s="38"/>
      <c r="C3" s="38"/>
      <c r="D3" s="38"/>
      <c r="E3" s="38"/>
      <c r="F3" s="38"/>
      <c r="G3" s="38"/>
      <c r="H3" s="38"/>
      <c r="I3" s="38"/>
    </row>
    <row r="4" spans="1:176">
      <c r="A4" s="18"/>
    </row>
    <row r="6" spans="1:176">
      <c r="A6" s="39" t="s">
        <v>466</v>
      </c>
      <c r="B6" s="40" t="s">
        <v>467</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X6" s="39" t="s">
        <v>466</v>
      </c>
      <c r="AY6" s="40" t="s">
        <v>467</v>
      </c>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L6" s="39" t="s">
        <v>466</v>
      </c>
      <c r="CM6" s="40" t="s">
        <v>467</v>
      </c>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I6" s="39" t="s">
        <v>466</v>
      </c>
      <c r="EJ6" s="40" t="s">
        <v>467</v>
      </c>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row>
    <row r="7" spans="1:176">
      <c r="A7" s="41" t="s">
        <v>468</v>
      </c>
      <c r="B7" s="42" t="s">
        <v>469</v>
      </c>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X7" s="41" t="s">
        <v>468</v>
      </c>
      <c r="AY7" s="42" t="s">
        <v>469</v>
      </c>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L7" s="41" t="s">
        <v>468</v>
      </c>
      <c r="CM7" s="42" t="s">
        <v>469</v>
      </c>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I7" s="41" t="s">
        <v>468</v>
      </c>
      <c r="EJ7" s="42" t="s">
        <v>469</v>
      </c>
      <c r="EK7" s="42"/>
      <c r="EL7" s="42"/>
      <c r="EM7" s="42"/>
      <c r="EN7" s="42"/>
      <c r="EO7" s="42"/>
      <c r="EP7" s="42"/>
      <c r="EQ7" s="42"/>
      <c r="ER7" s="42"/>
      <c r="ES7" s="42"/>
      <c r="ET7" s="42"/>
      <c r="EU7" s="42"/>
      <c r="EV7" s="42"/>
      <c r="EW7" s="42"/>
      <c r="EX7" s="42"/>
      <c r="EY7" s="42"/>
      <c r="EZ7" s="42"/>
      <c r="FA7" s="42"/>
      <c r="FB7" s="42"/>
      <c r="FC7" s="42"/>
      <c r="FD7" s="42"/>
      <c r="FE7" s="42"/>
      <c r="FF7" s="42"/>
      <c r="FG7" s="42"/>
      <c r="FH7" s="42"/>
      <c r="FI7" s="42"/>
      <c r="FJ7" s="42"/>
      <c r="FK7" s="42"/>
      <c r="FL7" s="42"/>
      <c r="FM7" s="42"/>
      <c r="FN7" s="42"/>
      <c r="FO7" s="42"/>
      <c r="FP7" s="42"/>
      <c r="FQ7" s="42"/>
      <c r="FR7" s="42"/>
      <c r="FS7" s="42"/>
      <c r="FT7" s="42"/>
    </row>
    <row r="8" spans="1:176" ht="12.6" customHeight="1">
      <c r="A8" s="41" t="s">
        <v>90</v>
      </c>
      <c r="B8" s="42" t="s">
        <v>177</v>
      </c>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X8" s="41" t="s">
        <v>90</v>
      </c>
      <c r="AY8" s="140" t="s">
        <v>309</v>
      </c>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L8" s="41" t="s">
        <v>90</v>
      </c>
      <c r="CM8" s="42" t="s">
        <v>177</v>
      </c>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I8" s="41" t="s">
        <v>90</v>
      </c>
      <c r="EJ8" s="140" t="s">
        <v>309</v>
      </c>
      <c r="EK8" s="42"/>
      <c r="EL8" s="42"/>
      <c r="EM8" s="42"/>
      <c r="EN8" s="42"/>
      <c r="EO8" s="42"/>
      <c r="EP8" s="42"/>
      <c r="EQ8" s="42"/>
      <c r="ER8" s="42"/>
      <c r="ES8" s="42"/>
      <c r="ET8" s="42"/>
      <c r="EU8" s="42"/>
      <c r="EV8" s="42"/>
      <c r="EW8" s="42"/>
      <c r="EX8" s="42"/>
      <c r="EY8" s="42"/>
      <c r="EZ8" s="42"/>
      <c r="FA8" s="42"/>
      <c r="FB8" s="42"/>
      <c r="FC8" s="42"/>
      <c r="FD8" s="42"/>
      <c r="FE8" s="42"/>
      <c r="FF8" s="42"/>
      <c r="FG8" s="42"/>
      <c r="FH8" s="42"/>
      <c r="FI8" s="42"/>
      <c r="FJ8" s="42"/>
      <c r="FK8" s="42"/>
      <c r="FL8" s="42"/>
      <c r="FM8" s="42"/>
      <c r="FN8" s="42"/>
      <c r="FO8" s="42"/>
      <c r="FP8" s="42"/>
      <c r="FQ8" s="42"/>
      <c r="FR8" s="42"/>
      <c r="FS8" s="42"/>
      <c r="FT8" s="42"/>
    </row>
    <row r="9" spans="1:176">
      <c r="A9" s="41" t="s">
        <v>91</v>
      </c>
      <c r="B9" s="42" t="s">
        <v>310</v>
      </c>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X9" s="41" t="s">
        <v>91</v>
      </c>
      <c r="AY9" s="42" t="s">
        <v>310</v>
      </c>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L9" s="41" t="s">
        <v>91</v>
      </c>
      <c r="CM9" s="42" t="s">
        <v>310</v>
      </c>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I9" s="41" t="s">
        <v>91</v>
      </c>
      <c r="EJ9" s="42" t="s">
        <v>310</v>
      </c>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row>
    <row r="10" spans="1:176">
      <c r="A10" s="41" t="s">
        <v>6</v>
      </c>
      <c r="B10" s="42" t="s">
        <v>326</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X10" s="41" t="s">
        <v>6</v>
      </c>
      <c r="AY10" s="42" t="s">
        <v>331</v>
      </c>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L10" s="41" t="s">
        <v>6</v>
      </c>
      <c r="CM10" s="42" t="s">
        <v>326</v>
      </c>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I10" s="41" t="s">
        <v>6</v>
      </c>
      <c r="EJ10" s="42" t="s">
        <v>331</v>
      </c>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row>
    <row r="11" spans="1:176">
      <c r="A11" s="41" t="s">
        <v>92</v>
      </c>
      <c r="B11" s="42" t="s">
        <v>655</v>
      </c>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X11" s="41" t="s">
        <v>92</v>
      </c>
      <c r="AY11" s="42" t="s">
        <v>655</v>
      </c>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L11" s="41" t="s">
        <v>92</v>
      </c>
      <c r="CM11" s="42" t="s">
        <v>656</v>
      </c>
      <c r="CN11" s="42"/>
      <c r="CO11" s="42"/>
      <c r="CP11" s="42"/>
      <c r="CQ11" s="42"/>
      <c r="CR11" s="42"/>
      <c r="CS11" s="42"/>
      <c r="CT11" s="42"/>
      <c r="CU11" s="42"/>
      <c r="CV11" s="42"/>
      <c r="CW11" s="42"/>
      <c r="CX11" s="42"/>
      <c r="CY11" s="42"/>
      <c r="CZ11" s="42"/>
      <c r="DA11" s="42"/>
      <c r="DB11" s="42"/>
      <c r="DC11" s="42"/>
      <c r="DD11" s="42"/>
      <c r="DE11" s="42"/>
      <c r="DF11" s="42"/>
      <c r="DG11" s="42"/>
      <c r="DH11" s="42"/>
      <c r="DI11" s="42"/>
      <c r="DJ11" s="42"/>
      <c r="DK11" s="42"/>
      <c r="DL11" s="42"/>
      <c r="DM11" s="42"/>
      <c r="DN11" s="42"/>
      <c r="DO11" s="42"/>
      <c r="DP11" s="42"/>
      <c r="DQ11" s="42"/>
      <c r="DR11" s="42"/>
      <c r="DS11" s="42"/>
      <c r="DT11" s="42"/>
      <c r="DU11" s="42"/>
      <c r="DV11" s="42"/>
      <c r="DW11" s="42"/>
      <c r="DX11" s="42"/>
      <c r="DY11" s="42"/>
      <c r="DZ11" s="42"/>
      <c r="EA11" s="42"/>
      <c r="EB11" s="42"/>
      <c r="EC11" s="42"/>
      <c r="ED11" s="42"/>
      <c r="EE11" s="42"/>
      <c r="EF11" s="42"/>
      <c r="EI11" s="41" t="s">
        <v>92</v>
      </c>
      <c r="EJ11" s="42" t="s">
        <v>656</v>
      </c>
      <c r="EK11" s="42"/>
      <c r="EL11" s="42"/>
      <c r="EM11" s="42"/>
      <c r="EN11" s="42"/>
      <c r="EO11" s="42"/>
      <c r="EP11" s="42"/>
      <c r="EQ11" s="42"/>
      <c r="ER11" s="42"/>
      <c r="ES11" s="42"/>
      <c r="ET11" s="42"/>
      <c r="EU11" s="42"/>
      <c r="EV11" s="42"/>
      <c r="EW11" s="42"/>
      <c r="EX11" s="42"/>
      <c r="EY11" s="42"/>
      <c r="EZ11" s="42"/>
      <c r="FA11" s="42"/>
      <c r="FB11" s="42"/>
      <c r="FC11" s="42"/>
      <c r="FD11" s="42"/>
      <c r="FE11" s="42"/>
      <c r="FF11" s="42"/>
      <c r="FG11" s="42"/>
      <c r="FH11" s="42"/>
      <c r="FI11" s="42"/>
      <c r="FJ11" s="42"/>
      <c r="FK11" s="42"/>
      <c r="FL11" s="42"/>
      <c r="FM11" s="42"/>
      <c r="FN11" s="42"/>
      <c r="FO11" s="42"/>
      <c r="FP11" s="42"/>
      <c r="FQ11" s="42"/>
      <c r="FR11" s="42"/>
      <c r="FS11" s="42"/>
      <c r="FT11" s="42"/>
    </row>
    <row r="12" spans="1:176">
      <c r="A12" s="41" t="s">
        <v>93</v>
      </c>
      <c r="B12" s="42" t="s">
        <v>220</v>
      </c>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X12" s="41" t="s">
        <v>93</v>
      </c>
      <c r="AY12" s="42" t="s">
        <v>220</v>
      </c>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L12" s="41" t="s">
        <v>93</v>
      </c>
      <c r="CM12" s="42" t="s">
        <v>220</v>
      </c>
      <c r="CN12" s="42"/>
      <c r="CO12" s="42"/>
      <c r="CP12" s="42"/>
      <c r="CQ12" s="42"/>
      <c r="CR12" s="42"/>
      <c r="CS12" s="42"/>
      <c r="CT12" s="42"/>
      <c r="CU12" s="42"/>
      <c r="CV12" s="42"/>
      <c r="CW12" s="42"/>
      <c r="CX12" s="42"/>
      <c r="CY12" s="42"/>
      <c r="CZ12" s="42"/>
      <c r="DA12" s="42"/>
      <c r="DB12" s="42"/>
      <c r="DC12" s="42"/>
      <c r="DD12" s="42"/>
      <c r="DE12" s="42"/>
      <c r="DF12" s="42"/>
      <c r="DG12" s="42"/>
      <c r="DH12" s="42"/>
      <c r="DI12" s="42"/>
      <c r="DJ12" s="42"/>
      <c r="DK12" s="42"/>
      <c r="DL12" s="42"/>
      <c r="DM12" s="42"/>
      <c r="DN12" s="42"/>
      <c r="DO12" s="42"/>
      <c r="DP12" s="42"/>
      <c r="DQ12" s="42"/>
      <c r="DR12" s="42"/>
      <c r="DS12" s="42"/>
      <c r="DT12" s="42"/>
      <c r="DU12" s="42"/>
      <c r="DV12" s="42"/>
      <c r="DW12" s="42"/>
      <c r="DX12" s="42"/>
      <c r="DY12" s="42"/>
      <c r="DZ12" s="42"/>
      <c r="EA12" s="42"/>
      <c r="EB12" s="42"/>
      <c r="EC12" s="42"/>
      <c r="ED12" s="42"/>
      <c r="EE12" s="42"/>
      <c r="EF12" s="42"/>
      <c r="EI12" s="41" t="s">
        <v>93</v>
      </c>
      <c r="EJ12" s="42" t="s">
        <v>220</v>
      </c>
      <c r="EK12" s="42"/>
      <c r="EL12" s="42"/>
      <c r="EM12" s="42"/>
      <c r="EN12" s="42"/>
      <c r="EO12" s="42"/>
      <c r="EP12" s="42"/>
      <c r="EQ12" s="42"/>
      <c r="ER12" s="42"/>
      <c r="ES12" s="42"/>
      <c r="ET12" s="42"/>
      <c r="EU12" s="42"/>
      <c r="EV12" s="42"/>
      <c r="EW12" s="42"/>
      <c r="EX12" s="42"/>
      <c r="EY12" s="42"/>
      <c r="EZ12" s="42"/>
      <c r="FA12" s="42"/>
      <c r="FB12" s="42"/>
      <c r="FC12" s="42"/>
      <c r="FD12" s="42"/>
      <c r="FE12" s="42"/>
      <c r="FF12" s="42"/>
      <c r="FG12" s="42"/>
      <c r="FH12" s="42"/>
      <c r="FI12" s="42"/>
      <c r="FJ12" s="42"/>
      <c r="FK12" s="42"/>
      <c r="FL12" s="42"/>
      <c r="FM12" s="42"/>
      <c r="FN12" s="42"/>
      <c r="FO12" s="42"/>
      <c r="FP12" s="42"/>
      <c r="FQ12" s="42"/>
      <c r="FR12" s="42"/>
      <c r="FS12" s="42"/>
      <c r="FT12" s="42"/>
    </row>
    <row r="13" spans="1:176">
      <c r="A13" s="41" t="s">
        <v>470</v>
      </c>
      <c r="B13" s="42" t="s">
        <v>221</v>
      </c>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X13" s="41" t="s">
        <v>470</v>
      </c>
      <c r="AY13" s="42" t="s">
        <v>312</v>
      </c>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L13" s="41" t="s">
        <v>470</v>
      </c>
      <c r="CM13" s="42" t="s">
        <v>221</v>
      </c>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42"/>
      <c r="DL13" s="42"/>
      <c r="DM13" s="42"/>
      <c r="DN13" s="42"/>
      <c r="DO13" s="42"/>
      <c r="DP13" s="42"/>
      <c r="DQ13" s="42"/>
      <c r="DR13" s="42"/>
      <c r="DS13" s="42"/>
      <c r="DT13" s="42"/>
      <c r="DU13" s="42"/>
      <c r="DV13" s="42"/>
      <c r="DW13" s="42"/>
      <c r="DX13" s="42"/>
      <c r="DY13" s="42"/>
      <c r="DZ13" s="42"/>
      <c r="EA13" s="42"/>
      <c r="EB13" s="42"/>
      <c r="EC13" s="42"/>
      <c r="ED13" s="42"/>
      <c r="EE13" s="42"/>
      <c r="EF13" s="42"/>
      <c r="EI13" s="41" t="s">
        <v>470</v>
      </c>
      <c r="EJ13" s="42" t="s">
        <v>312</v>
      </c>
      <c r="EK13" s="42"/>
      <c r="EL13" s="42"/>
      <c r="EM13" s="42"/>
      <c r="EN13" s="42"/>
      <c r="EO13" s="42"/>
      <c r="EP13" s="42"/>
      <c r="EQ13" s="42"/>
      <c r="ER13" s="42"/>
      <c r="ES13" s="42"/>
      <c r="ET13" s="42"/>
      <c r="EU13" s="42"/>
      <c r="EV13" s="42"/>
      <c r="EW13" s="42"/>
      <c r="EX13" s="42"/>
      <c r="EY13" s="42"/>
      <c r="EZ13" s="42"/>
      <c r="FA13" s="42"/>
      <c r="FB13" s="42"/>
      <c r="FC13" s="42"/>
      <c r="FD13" s="42"/>
      <c r="FE13" s="42"/>
      <c r="FF13" s="42"/>
      <c r="FG13" s="42"/>
      <c r="FH13" s="42"/>
      <c r="FI13" s="42"/>
      <c r="FJ13" s="42"/>
      <c r="FK13" s="42"/>
      <c r="FL13" s="42"/>
      <c r="FM13" s="42"/>
      <c r="FN13" s="42"/>
      <c r="FO13" s="42"/>
      <c r="FP13" s="42"/>
      <c r="FQ13" s="42"/>
      <c r="FR13" s="42"/>
      <c r="FS13" s="42"/>
      <c r="FT13" s="42"/>
    </row>
    <row r="14" spans="1:176">
      <c r="A14" s="41" t="s">
        <v>88</v>
      </c>
      <c r="B14" s="42">
        <v>1203</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X14" s="41" t="s">
        <v>88</v>
      </c>
      <c r="AY14" s="42">
        <v>1203</v>
      </c>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L14" s="41" t="s">
        <v>88</v>
      </c>
      <c r="CM14" s="42">
        <v>1203</v>
      </c>
      <c r="CN14" s="42"/>
      <c r="CO14" s="42"/>
      <c r="CP14" s="42"/>
      <c r="CQ14" s="42"/>
      <c r="CR14" s="42"/>
      <c r="CS14" s="42"/>
      <c r="CT14" s="42"/>
      <c r="CU14" s="42"/>
      <c r="CV14" s="42"/>
      <c r="CW14" s="42"/>
      <c r="CX14" s="42"/>
      <c r="CY14" s="42"/>
      <c r="CZ14" s="42"/>
      <c r="DA14" s="42"/>
      <c r="DB14" s="42"/>
      <c r="DC14" s="42"/>
      <c r="DD14" s="42"/>
      <c r="DE14" s="42"/>
      <c r="DF14" s="42"/>
      <c r="DG14" s="42"/>
      <c r="DH14" s="42"/>
      <c r="DI14" s="42"/>
      <c r="DJ14" s="42"/>
      <c r="DK14" s="42"/>
      <c r="DL14" s="42"/>
      <c r="DM14" s="42"/>
      <c r="DN14" s="42"/>
      <c r="DO14" s="42"/>
      <c r="DP14" s="42"/>
      <c r="DQ14" s="42"/>
      <c r="DR14" s="42"/>
      <c r="DS14" s="42"/>
      <c r="DT14" s="42"/>
      <c r="DU14" s="42"/>
      <c r="DV14" s="42"/>
      <c r="DW14" s="42"/>
      <c r="DX14" s="42"/>
      <c r="DY14" s="42"/>
      <c r="DZ14" s="42"/>
      <c r="EA14" s="42"/>
      <c r="EB14" s="42"/>
      <c r="EC14" s="42"/>
      <c r="ED14" s="42"/>
      <c r="EE14" s="42"/>
      <c r="EF14" s="42"/>
      <c r="EI14" s="41" t="s">
        <v>88</v>
      </c>
      <c r="EJ14" s="42">
        <v>1203</v>
      </c>
      <c r="EK14" s="42"/>
      <c r="EL14" s="42"/>
      <c r="EM14" s="42"/>
      <c r="EN14" s="42"/>
      <c r="EO14" s="42"/>
      <c r="EP14" s="42"/>
      <c r="EQ14" s="42"/>
      <c r="ER14" s="42"/>
      <c r="ES14" s="42"/>
      <c r="ET14" s="42"/>
      <c r="EU14" s="42"/>
      <c r="EV14" s="42"/>
      <c r="EW14" s="42"/>
      <c r="EX14" s="42"/>
      <c r="EY14" s="42"/>
      <c r="EZ14" s="42"/>
      <c r="FA14" s="42"/>
      <c r="FB14" s="42"/>
      <c r="FC14" s="42"/>
      <c r="FD14" s="42"/>
      <c r="FE14" s="42"/>
      <c r="FF14" s="42"/>
      <c r="FG14" s="42"/>
      <c r="FH14" s="42"/>
      <c r="FI14" s="42"/>
      <c r="FJ14" s="42"/>
      <c r="FK14" s="42"/>
      <c r="FL14" s="42"/>
      <c r="FM14" s="42"/>
      <c r="FN14" s="42"/>
      <c r="FO14" s="42"/>
      <c r="FP14" s="42"/>
      <c r="FQ14" s="42"/>
      <c r="FR14" s="42"/>
      <c r="FS14" s="42"/>
      <c r="FT14" s="42"/>
    </row>
    <row r="15" spans="1:176">
      <c r="A15" s="41" t="s">
        <v>471</v>
      </c>
      <c r="B15" s="42" t="s">
        <v>325</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X15" s="41" t="s">
        <v>471</v>
      </c>
      <c r="AY15" s="42" t="s">
        <v>330</v>
      </c>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L15" s="41" t="s">
        <v>471</v>
      </c>
      <c r="CM15" s="42" t="s">
        <v>328</v>
      </c>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2"/>
      <c r="DW15" s="42"/>
      <c r="DX15" s="42"/>
      <c r="DY15" s="42"/>
      <c r="DZ15" s="42"/>
      <c r="EA15" s="42"/>
      <c r="EB15" s="42"/>
      <c r="EC15" s="42"/>
      <c r="ED15" s="42"/>
      <c r="EE15" s="42"/>
      <c r="EF15" s="42"/>
      <c r="EI15" s="41" t="s">
        <v>471</v>
      </c>
      <c r="EJ15" s="42" t="s">
        <v>333</v>
      </c>
      <c r="EK15" s="42"/>
      <c r="EL15" s="42"/>
      <c r="EM15" s="42"/>
      <c r="EN15" s="42"/>
      <c r="EO15" s="42"/>
      <c r="EP15" s="42"/>
      <c r="EQ15" s="42"/>
      <c r="ER15" s="42"/>
      <c r="ES15" s="42"/>
      <c r="ET15" s="42"/>
      <c r="EU15" s="42"/>
      <c r="EV15" s="42"/>
      <c r="EW15" s="42"/>
      <c r="EX15" s="42"/>
      <c r="EY15" s="42"/>
      <c r="EZ15" s="42"/>
      <c r="FA15" s="42"/>
      <c r="FB15" s="42"/>
      <c r="FC15" s="42"/>
      <c r="FD15" s="42"/>
      <c r="FE15" s="42"/>
      <c r="FF15" s="42"/>
      <c r="FG15" s="42"/>
      <c r="FH15" s="42"/>
      <c r="FI15" s="42"/>
      <c r="FJ15" s="42"/>
      <c r="FK15" s="42"/>
      <c r="FL15" s="42"/>
      <c r="FM15" s="42"/>
      <c r="FN15" s="42"/>
      <c r="FO15" s="42"/>
      <c r="FP15" s="42"/>
      <c r="FQ15" s="42"/>
      <c r="FR15" s="42"/>
      <c r="FS15" s="42"/>
      <c r="FT15" s="42"/>
    </row>
    <row r="16" spans="1:176">
      <c r="A16" s="41" t="s">
        <v>95</v>
      </c>
      <c r="B16" s="42" t="s">
        <v>327</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X16" s="41" t="s">
        <v>95</v>
      </c>
      <c r="AY16" s="42" t="s">
        <v>332</v>
      </c>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L16" s="41" t="s">
        <v>95</v>
      </c>
      <c r="CM16" s="42" t="s">
        <v>329</v>
      </c>
      <c r="CN16" s="42"/>
      <c r="CO16" s="42"/>
      <c r="CP16" s="42"/>
      <c r="CQ16" s="42"/>
      <c r="CR16" s="42"/>
      <c r="CS16" s="42"/>
      <c r="CT16" s="42"/>
      <c r="CU16" s="42"/>
      <c r="CV16" s="42"/>
      <c r="CW16" s="42"/>
      <c r="CX16" s="42"/>
      <c r="CY16" s="42"/>
      <c r="CZ16" s="42"/>
      <c r="DA16" s="42"/>
      <c r="DB16" s="42"/>
      <c r="DC16" s="42"/>
      <c r="DD16" s="42"/>
      <c r="DE16" s="42"/>
      <c r="DF16" s="42"/>
      <c r="DG16" s="42"/>
      <c r="DH16" s="42"/>
      <c r="DI16" s="42"/>
      <c r="DJ16" s="42"/>
      <c r="DK16" s="42"/>
      <c r="DL16" s="42"/>
      <c r="DM16" s="42"/>
      <c r="DN16" s="42"/>
      <c r="DO16" s="42"/>
      <c r="DP16" s="42"/>
      <c r="DQ16" s="42"/>
      <c r="DR16" s="42"/>
      <c r="DS16" s="42"/>
      <c r="DT16" s="42"/>
      <c r="DU16" s="42"/>
      <c r="DV16" s="42"/>
      <c r="DW16" s="42"/>
      <c r="DX16" s="42"/>
      <c r="DY16" s="42"/>
      <c r="DZ16" s="42"/>
      <c r="EA16" s="42"/>
      <c r="EB16" s="42"/>
      <c r="EC16" s="42"/>
      <c r="ED16" s="42"/>
      <c r="EE16" s="42"/>
      <c r="EF16" s="42"/>
      <c r="EI16" s="41" t="s">
        <v>95</v>
      </c>
      <c r="EJ16" s="42" t="s">
        <v>334</v>
      </c>
      <c r="EK16" s="42"/>
      <c r="EL16" s="42"/>
      <c r="EM16" s="42"/>
      <c r="EN16" s="42"/>
      <c r="EO16" s="42"/>
      <c r="EP16" s="42"/>
      <c r="EQ16" s="42"/>
      <c r="ER16" s="42"/>
      <c r="ES16" s="42"/>
      <c r="ET16" s="42"/>
      <c r="EU16" s="42"/>
      <c r="EV16" s="42"/>
      <c r="EW16" s="42"/>
      <c r="EX16" s="42"/>
      <c r="EY16" s="42"/>
      <c r="EZ16" s="42"/>
      <c r="FA16" s="42"/>
      <c r="FB16" s="42"/>
      <c r="FC16" s="42"/>
      <c r="FD16" s="42"/>
      <c r="FE16" s="42"/>
      <c r="FF16" s="42"/>
      <c r="FG16" s="42"/>
      <c r="FH16" s="42"/>
      <c r="FI16" s="42"/>
      <c r="FJ16" s="42"/>
      <c r="FK16" s="42"/>
      <c r="FL16" s="42"/>
      <c r="FM16" s="42"/>
      <c r="FN16" s="42"/>
      <c r="FO16" s="42"/>
      <c r="FP16" s="42"/>
      <c r="FQ16" s="42"/>
      <c r="FR16" s="42"/>
      <c r="FS16" s="42"/>
      <c r="FT16" s="42"/>
    </row>
    <row r="17" spans="1:176" ht="52.8">
      <c r="A17" s="41" t="s">
        <v>96</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X17" s="41" t="s">
        <v>96</v>
      </c>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L17" s="41" t="s">
        <v>96</v>
      </c>
      <c r="CM17" s="42"/>
      <c r="CN17" s="42"/>
      <c r="CO17" s="42"/>
      <c r="CP17" s="42"/>
      <c r="CQ17" s="42"/>
      <c r="CR17" s="42"/>
      <c r="CS17" s="42"/>
      <c r="CT17" s="42"/>
      <c r="CU17" s="42"/>
      <c r="CV17" s="42"/>
      <c r="CW17" s="42"/>
      <c r="CX17" s="42"/>
      <c r="CY17" s="42"/>
      <c r="CZ17" s="42"/>
      <c r="DA17" s="42"/>
      <c r="DB17" s="42"/>
      <c r="DC17" s="42"/>
      <c r="DD17" s="42"/>
      <c r="DE17" s="42"/>
      <c r="DF17" s="42"/>
      <c r="DG17" s="42"/>
      <c r="DH17" s="42"/>
      <c r="DI17" s="42"/>
      <c r="DJ17" s="42"/>
      <c r="DK17" s="42"/>
      <c r="DL17" s="42"/>
      <c r="DM17" s="42"/>
      <c r="DN17" s="42"/>
      <c r="DO17" s="42"/>
      <c r="DP17" s="42"/>
      <c r="DQ17" s="42"/>
      <c r="DR17" s="42"/>
      <c r="DS17" s="42"/>
      <c r="DT17" s="42"/>
      <c r="DU17" s="42"/>
      <c r="DV17" s="42"/>
      <c r="DW17" s="42"/>
      <c r="DX17" s="42"/>
      <c r="DY17" s="42"/>
      <c r="DZ17" s="42"/>
      <c r="EA17" s="42"/>
      <c r="EB17" s="42"/>
      <c r="EC17" s="42"/>
      <c r="ED17" s="42"/>
      <c r="EE17" s="42"/>
      <c r="EF17" s="42"/>
      <c r="EI17" s="41" t="s">
        <v>96</v>
      </c>
      <c r="EJ17" s="42"/>
      <c r="EK17" s="42"/>
      <c r="EL17" s="42"/>
      <c r="EM17" s="42"/>
      <c r="EN17" s="42"/>
      <c r="EO17" s="42"/>
      <c r="EP17" s="42"/>
      <c r="EQ17" s="42"/>
      <c r="ER17" s="42"/>
      <c r="ES17" s="42"/>
      <c r="ET17" s="42"/>
      <c r="EU17" s="42"/>
      <c r="EV17" s="42"/>
      <c r="EW17" s="42"/>
      <c r="EX17" s="42"/>
      <c r="EY17" s="42"/>
      <c r="EZ17" s="42"/>
      <c r="FA17" s="42"/>
      <c r="FB17" s="42"/>
      <c r="FC17" s="42"/>
      <c r="FD17" s="42"/>
      <c r="FE17" s="42"/>
      <c r="FF17" s="42"/>
      <c r="FG17" s="42"/>
      <c r="FH17" s="42"/>
      <c r="FI17" s="42"/>
      <c r="FJ17" s="42"/>
      <c r="FK17" s="42"/>
      <c r="FL17" s="42"/>
      <c r="FM17" s="42"/>
      <c r="FN17" s="42"/>
      <c r="FO17" s="42"/>
      <c r="FP17" s="42"/>
      <c r="FQ17" s="42"/>
      <c r="FR17" s="42"/>
      <c r="FS17" s="42"/>
      <c r="FT17" s="42"/>
    </row>
    <row r="18" spans="1:176">
      <c r="A18" s="41" t="s">
        <v>97</v>
      </c>
      <c r="B18" s="43">
        <v>45135</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X18" s="41" t="s">
        <v>97</v>
      </c>
      <c r="AY18" s="43">
        <v>45135</v>
      </c>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L18" s="41" t="s">
        <v>97</v>
      </c>
      <c r="CM18" s="43">
        <v>45135</v>
      </c>
      <c r="CN18" s="42"/>
      <c r="CO18" s="42"/>
      <c r="CP18" s="42"/>
      <c r="CQ18" s="42"/>
      <c r="CR18" s="42"/>
      <c r="CS18" s="42"/>
      <c r="CT18" s="42"/>
      <c r="CU18" s="42"/>
      <c r="CV18" s="42"/>
      <c r="CW18" s="42"/>
      <c r="CX18" s="42"/>
      <c r="CY18" s="42"/>
      <c r="CZ18" s="42"/>
      <c r="DA18" s="42"/>
      <c r="DB18" s="42"/>
      <c r="DC18" s="42"/>
      <c r="DD18" s="42"/>
      <c r="DE18" s="42"/>
      <c r="DF18" s="42"/>
      <c r="DG18" s="42"/>
      <c r="DH18" s="42"/>
      <c r="DI18" s="42"/>
      <c r="DJ18" s="42"/>
      <c r="DK18" s="42"/>
      <c r="DL18" s="42"/>
      <c r="DM18" s="42"/>
      <c r="DN18" s="42"/>
      <c r="DO18" s="42"/>
      <c r="DP18" s="42"/>
      <c r="DQ18" s="42"/>
      <c r="DR18" s="42"/>
      <c r="DS18" s="42"/>
      <c r="DT18" s="42"/>
      <c r="DU18" s="42"/>
      <c r="DV18" s="42"/>
      <c r="DW18" s="42"/>
      <c r="DX18" s="42"/>
      <c r="DY18" s="42"/>
      <c r="DZ18" s="42"/>
      <c r="EA18" s="42"/>
      <c r="EB18" s="42"/>
      <c r="EC18" s="42"/>
      <c r="ED18" s="42"/>
      <c r="EE18" s="42"/>
      <c r="EF18" s="42"/>
      <c r="EI18" s="41" t="s">
        <v>97</v>
      </c>
      <c r="EJ18" s="43">
        <v>45135</v>
      </c>
      <c r="EK18" s="42"/>
      <c r="EL18" s="42"/>
      <c r="EM18" s="42"/>
      <c r="EN18" s="42"/>
      <c r="EO18" s="42"/>
      <c r="EP18" s="42"/>
      <c r="EQ18" s="42"/>
      <c r="ER18" s="42"/>
      <c r="ES18" s="42"/>
      <c r="ET18" s="42"/>
      <c r="EU18" s="42"/>
      <c r="EV18" s="42"/>
      <c r="EW18" s="42"/>
      <c r="EX18" s="42"/>
      <c r="EY18" s="42"/>
      <c r="EZ18" s="42"/>
      <c r="FA18" s="42"/>
      <c r="FB18" s="42"/>
      <c r="FC18" s="42"/>
      <c r="FD18" s="42"/>
      <c r="FE18" s="42"/>
      <c r="FF18" s="42"/>
      <c r="FG18" s="42"/>
      <c r="FH18" s="42"/>
      <c r="FI18" s="42"/>
      <c r="FJ18" s="42"/>
      <c r="FK18" s="42"/>
      <c r="FL18" s="42"/>
      <c r="FM18" s="42"/>
      <c r="FN18" s="42"/>
      <c r="FO18" s="42"/>
      <c r="FP18" s="42"/>
      <c r="FQ18" s="42"/>
      <c r="FR18" s="42"/>
      <c r="FS18" s="42"/>
      <c r="FT18" s="42"/>
    </row>
    <row r="19" spans="1:176">
      <c r="A19" s="41" t="s">
        <v>98</v>
      </c>
      <c r="B19" s="43">
        <v>45388</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X19" s="41" t="s">
        <v>98</v>
      </c>
      <c r="AY19" s="43">
        <v>45388</v>
      </c>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L19" s="41" t="s">
        <v>98</v>
      </c>
      <c r="CM19" s="43">
        <v>45388</v>
      </c>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42"/>
      <c r="DL19" s="42"/>
      <c r="DM19" s="42"/>
      <c r="DN19" s="42"/>
      <c r="DO19" s="42"/>
      <c r="DP19" s="42"/>
      <c r="DQ19" s="42"/>
      <c r="DR19" s="42"/>
      <c r="DS19" s="42"/>
      <c r="DT19" s="42"/>
      <c r="DU19" s="42"/>
      <c r="DV19" s="42"/>
      <c r="DW19" s="42"/>
      <c r="DX19" s="42"/>
      <c r="DY19" s="42"/>
      <c r="DZ19" s="42"/>
      <c r="EA19" s="42"/>
      <c r="EB19" s="42"/>
      <c r="EC19" s="42"/>
      <c r="ED19" s="42"/>
      <c r="EE19" s="42"/>
      <c r="EF19" s="42"/>
      <c r="EI19" s="41" t="s">
        <v>98</v>
      </c>
      <c r="EJ19" s="43">
        <v>45388</v>
      </c>
      <c r="EK19" s="42"/>
      <c r="EL19" s="42"/>
      <c r="EM19" s="42"/>
      <c r="EN19" s="42"/>
      <c r="EO19" s="42"/>
      <c r="EP19" s="42"/>
      <c r="EQ19" s="42"/>
      <c r="ER19" s="42"/>
      <c r="ES19" s="42"/>
      <c r="ET19" s="42"/>
      <c r="EU19" s="42"/>
      <c r="EV19" s="42"/>
      <c r="EW19" s="42"/>
      <c r="EX19" s="42"/>
      <c r="EY19" s="42"/>
      <c r="EZ19" s="42"/>
      <c r="FA19" s="42"/>
      <c r="FB19" s="42"/>
      <c r="FC19" s="42"/>
      <c r="FD19" s="42"/>
      <c r="FE19" s="42"/>
      <c r="FF19" s="42"/>
      <c r="FG19" s="42"/>
      <c r="FH19" s="42"/>
      <c r="FI19" s="42"/>
      <c r="FJ19" s="42"/>
      <c r="FK19" s="42"/>
      <c r="FL19" s="42"/>
      <c r="FM19" s="42"/>
      <c r="FN19" s="42"/>
      <c r="FO19" s="42"/>
      <c r="FP19" s="42"/>
      <c r="FQ19" s="42"/>
      <c r="FR19" s="42"/>
      <c r="FS19" s="42"/>
      <c r="FT19" s="42"/>
    </row>
    <row r="20" spans="1:176">
      <c r="A20" s="41" t="s">
        <v>99</v>
      </c>
      <c r="B20" s="42" t="s">
        <v>109</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X20" s="41" t="s">
        <v>99</v>
      </c>
      <c r="AY20" s="42" t="s">
        <v>109</v>
      </c>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L20" s="41" t="s">
        <v>99</v>
      </c>
      <c r="CM20" s="42" t="s">
        <v>109</v>
      </c>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I20" s="41" t="s">
        <v>99</v>
      </c>
      <c r="EJ20" s="42" t="s">
        <v>109</v>
      </c>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row>
    <row r="21" spans="1:176">
      <c r="A21" s="137" t="s">
        <v>472</v>
      </c>
      <c r="B21" s="42" t="s">
        <v>110</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X21" s="137" t="s">
        <v>472</v>
      </c>
      <c r="AY21" s="42" t="s">
        <v>110</v>
      </c>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L21" s="137" t="s">
        <v>472</v>
      </c>
      <c r="CM21" s="42" t="s">
        <v>110</v>
      </c>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42"/>
      <c r="DL21" s="42"/>
      <c r="DM21" s="42"/>
      <c r="DN21" s="42"/>
      <c r="DO21" s="42"/>
      <c r="DP21" s="42"/>
      <c r="DQ21" s="42"/>
      <c r="DR21" s="42"/>
      <c r="DS21" s="42"/>
      <c r="DT21" s="42"/>
      <c r="DU21" s="42"/>
      <c r="DV21" s="42"/>
      <c r="DW21" s="42"/>
      <c r="DX21" s="42"/>
      <c r="DY21" s="42"/>
      <c r="DZ21" s="42"/>
      <c r="EA21" s="42"/>
      <c r="EB21" s="42"/>
      <c r="EC21" s="42"/>
      <c r="ED21" s="42"/>
      <c r="EE21" s="42"/>
      <c r="EF21" s="42"/>
      <c r="EI21" s="137" t="s">
        <v>472</v>
      </c>
      <c r="EJ21" s="42" t="s">
        <v>110</v>
      </c>
      <c r="EK21" s="42"/>
      <c r="EL21" s="42"/>
      <c r="EM21" s="42"/>
      <c r="EN21" s="42"/>
      <c r="EO21" s="42"/>
      <c r="EP21" s="42"/>
      <c r="EQ21" s="42"/>
      <c r="ER21" s="42"/>
      <c r="ES21" s="42"/>
      <c r="ET21" s="42"/>
      <c r="EU21" s="42"/>
      <c r="EV21" s="42"/>
      <c r="EW21" s="42"/>
      <c r="EX21" s="42"/>
      <c r="EY21" s="42"/>
      <c r="EZ21" s="42"/>
      <c r="FA21" s="42"/>
      <c r="FB21" s="42"/>
      <c r="FC21" s="42"/>
      <c r="FD21" s="42"/>
      <c r="FE21" s="42"/>
      <c r="FF21" s="42"/>
      <c r="FG21" s="42"/>
      <c r="FH21" s="42"/>
      <c r="FI21" s="42"/>
      <c r="FJ21" s="42"/>
      <c r="FK21" s="42"/>
      <c r="FL21" s="42"/>
      <c r="FM21" s="42"/>
      <c r="FN21" s="42"/>
      <c r="FO21" s="42"/>
      <c r="FP21" s="42"/>
      <c r="FQ21" s="42"/>
      <c r="FR21" s="42"/>
      <c r="FS21" s="42"/>
      <c r="FT21" s="42"/>
    </row>
    <row r="23" spans="1:176">
      <c r="A23" s="57"/>
      <c r="B23" s="57" t="str">
        <f>HYPERLINK("#'Factor List'!A1","Back to Factor List")</f>
        <v>Back to Factor List</v>
      </c>
    </row>
    <row r="24" spans="1:176">
      <c r="A24" s="57"/>
      <c r="B24" s="57" t="str">
        <f>HYPERLINK("#'Assumptions'!A1","Assumptions")</f>
        <v>Assumptions</v>
      </c>
    </row>
    <row r="26" spans="1:176">
      <c r="A26" s="95" t="s">
        <v>550</v>
      </c>
      <c r="B26" s="95">
        <v>30</v>
      </c>
      <c r="C26" s="95">
        <v>31</v>
      </c>
      <c r="D26" s="95">
        <v>32</v>
      </c>
      <c r="E26" s="95">
        <v>33</v>
      </c>
      <c r="F26" s="95">
        <v>34</v>
      </c>
      <c r="G26" s="95">
        <v>35</v>
      </c>
      <c r="H26" s="95">
        <v>36</v>
      </c>
      <c r="I26" s="95">
        <v>37</v>
      </c>
      <c r="J26" s="95">
        <v>38</v>
      </c>
      <c r="K26" s="95">
        <v>39</v>
      </c>
      <c r="L26" s="95">
        <v>40</v>
      </c>
      <c r="M26" s="95">
        <v>41</v>
      </c>
      <c r="N26" s="95">
        <v>42</v>
      </c>
      <c r="O26" s="95">
        <v>43</v>
      </c>
      <c r="P26" s="95">
        <v>44</v>
      </c>
      <c r="Q26" s="95">
        <v>45</v>
      </c>
      <c r="R26" s="95">
        <v>46</v>
      </c>
      <c r="S26" s="95">
        <v>47</v>
      </c>
      <c r="T26" s="95">
        <v>48</v>
      </c>
      <c r="U26" s="95">
        <v>49</v>
      </c>
      <c r="V26" s="95">
        <v>50</v>
      </c>
      <c r="W26" s="95">
        <v>51</v>
      </c>
      <c r="X26" s="95">
        <v>52</v>
      </c>
      <c r="Y26" s="95">
        <v>53</v>
      </c>
      <c r="Z26" s="95">
        <v>54</v>
      </c>
      <c r="AA26" s="95">
        <v>55</v>
      </c>
      <c r="AB26" s="95">
        <v>56</v>
      </c>
      <c r="AC26" s="95">
        <v>57</v>
      </c>
      <c r="AD26" s="95">
        <v>58</v>
      </c>
      <c r="AE26" s="95">
        <v>59</v>
      </c>
      <c r="AF26" s="95">
        <v>60</v>
      </c>
      <c r="AG26" s="95">
        <v>61</v>
      </c>
      <c r="AH26" s="95">
        <v>62</v>
      </c>
      <c r="AI26" s="95">
        <v>63</v>
      </c>
      <c r="AJ26" s="95">
        <v>64</v>
      </c>
      <c r="AK26" s="95">
        <v>65</v>
      </c>
      <c r="AL26" s="95">
        <v>66</v>
      </c>
      <c r="AM26" s="95">
        <v>67</v>
      </c>
      <c r="AN26" s="95">
        <v>68</v>
      </c>
      <c r="AO26" s="95">
        <v>69</v>
      </c>
      <c r="AP26" s="95">
        <v>70</v>
      </c>
      <c r="AQ26" s="95">
        <v>71</v>
      </c>
      <c r="AR26" s="95">
        <v>72</v>
      </c>
      <c r="AS26" s="95">
        <v>73</v>
      </c>
      <c r="AT26" s="95">
        <v>74</v>
      </c>
      <c r="AU26" s="95">
        <v>75</v>
      </c>
      <c r="AX26" s="95" t="s">
        <v>550</v>
      </c>
      <c r="AY26" s="95">
        <v>30</v>
      </c>
      <c r="AZ26" s="95">
        <v>31</v>
      </c>
      <c r="BA26" s="95">
        <v>32</v>
      </c>
      <c r="BB26" s="95">
        <v>33</v>
      </c>
      <c r="BC26" s="95">
        <v>34</v>
      </c>
      <c r="BD26" s="95">
        <v>35</v>
      </c>
      <c r="BE26" s="95">
        <v>36</v>
      </c>
      <c r="BF26" s="95">
        <v>37</v>
      </c>
      <c r="BG26" s="95">
        <v>38</v>
      </c>
      <c r="BH26" s="95">
        <v>39</v>
      </c>
      <c r="BI26" s="95">
        <v>40</v>
      </c>
      <c r="BJ26" s="95">
        <v>41</v>
      </c>
      <c r="BK26" s="95">
        <v>42</v>
      </c>
      <c r="BL26" s="95">
        <v>43</v>
      </c>
      <c r="BM26" s="95">
        <v>44</v>
      </c>
      <c r="BN26" s="95">
        <v>45</v>
      </c>
      <c r="BO26" s="95">
        <v>46</v>
      </c>
      <c r="BP26" s="95">
        <v>47</v>
      </c>
      <c r="BQ26" s="95">
        <v>48</v>
      </c>
      <c r="BR26" s="95">
        <v>49</v>
      </c>
      <c r="BS26" s="95">
        <v>50</v>
      </c>
      <c r="BT26" s="95">
        <v>51</v>
      </c>
      <c r="BU26" s="95">
        <v>52</v>
      </c>
      <c r="BV26" s="95">
        <v>53</v>
      </c>
      <c r="BW26" s="95">
        <v>54</v>
      </c>
      <c r="BX26" s="95">
        <v>55</v>
      </c>
      <c r="BY26" s="95">
        <v>56</v>
      </c>
      <c r="BZ26" s="95">
        <v>57</v>
      </c>
      <c r="CA26" s="95">
        <v>58</v>
      </c>
      <c r="CB26" s="95">
        <v>59</v>
      </c>
      <c r="CC26" s="95">
        <v>60</v>
      </c>
      <c r="CD26" s="95">
        <v>61</v>
      </c>
      <c r="CE26" s="95">
        <v>62</v>
      </c>
      <c r="CF26" s="95">
        <v>63</v>
      </c>
      <c r="CG26" s="95">
        <v>64</v>
      </c>
      <c r="CH26" s="95">
        <v>65</v>
      </c>
      <c r="CI26" s="95">
        <v>66</v>
      </c>
      <c r="CL26" s="95" t="s">
        <v>550</v>
      </c>
      <c r="CM26" s="95">
        <v>30</v>
      </c>
      <c r="CN26" s="95">
        <v>31</v>
      </c>
      <c r="CO26" s="95">
        <v>32</v>
      </c>
      <c r="CP26" s="95">
        <v>33</v>
      </c>
      <c r="CQ26" s="95">
        <v>34</v>
      </c>
      <c r="CR26" s="95">
        <v>35</v>
      </c>
      <c r="CS26" s="95">
        <v>36</v>
      </c>
      <c r="CT26" s="95">
        <v>37</v>
      </c>
      <c r="CU26" s="95">
        <v>38</v>
      </c>
      <c r="CV26" s="95">
        <v>39</v>
      </c>
      <c r="CW26" s="95">
        <v>40</v>
      </c>
      <c r="CX26" s="95">
        <v>41</v>
      </c>
      <c r="CY26" s="95">
        <v>42</v>
      </c>
      <c r="CZ26" s="95">
        <v>43</v>
      </c>
      <c r="DA26" s="95">
        <v>44</v>
      </c>
      <c r="DB26" s="95">
        <v>45</v>
      </c>
      <c r="DC26" s="95">
        <v>46</v>
      </c>
      <c r="DD26" s="95">
        <v>47</v>
      </c>
      <c r="DE26" s="95">
        <v>48</v>
      </c>
      <c r="DF26" s="95">
        <v>49</v>
      </c>
      <c r="DG26" s="95">
        <v>50</v>
      </c>
      <c r="DH26" s="95">
        <v>51</v>
      </c>
      <c r="DI26" s="95">
        <v>52</v>
      </c>
      <c r="DJ26" s="95">
        <v>53</v>
      </c>
      <c r="DK26" s="95">
        <v>54</v>
      </c>
      <c r="DL26" s="95">
        <v>55</v>
      </c>
      <c r="DM26" s="95">
        <v>56</v>
      </c>
      <c r="DN26" s="95">
        <v>57</v>
      </c>
      <c r="DO26" s="95">
        <v>58</v>
      </c>
      <c r="DP26" s="95">
        <v>59</v>
      </c>
      <c r="DQ26" s="95">
        <v>60</v>
      </c>
      <c r="DR26" s="95">
        <v>61</v>
      </c>
      <c r="DS26" s="95">
        <v>62</v>
      </c>
      <c r="DT26" s="95">
        <v>63</v>
      </c>
      <c r="DU26" s="95">
        <v>64</v>
      </c>
      <c r="DV26" s="95">
        <v>65</v>
      </c>
      <c r="DW26" s="95">
        <v>66</v>
      </c>
      <c r="DX26" s="95">
        <v>67</v>
      </c>
      <c r="DY26" s="95">
        <v>68</v>
      </c>
      <c r="DZ26" s="95">
        <v>69</v>
      </c>
      <c r="EA26" s="95">
        <v>70</v>
      </c>
      <c r="EB26" s="95">
        <v>71</v>
      </c>
      <c r="EC26" s="95">
        <v>72</v>
      </c>
      <c r="ED26" s="95">
        <v>73</v>
      </c>
      <c r="EE26" s="95">
        <v>74</v>
      </c>
      <c r="EF26" s="95">
        <v>75</v>
      </c>
      <c r="EI26" s="95" t="s">
        <v>550</v>
      </c>
      <c r="EJ26" s="95">
        <v>30</v>
      </c>
      <c r="EK26" s="95">
        <v>31</v>
      </c>
      <c r="EL26" s="95">
        <v>32</v>
      </c>
      <c r="EM26" s="95">
        <v>33</v>
      </c>
      <c r="EN26" s="95">
        <v>34</v>
      </c>
      <c r="EO26" s="95">
        <v>35</v>
      </c>
      <c r="EP26" s="95">
        <v>36</v>
      </c>
      <c r="EQ26" s="95">
        <v>37</v>
      </c>
      <c r="ER26" s="95">
        <v>38</v>
      </c>
      <c r="ES26" s="95">
        <v>39</v>
      </c>
      <c r="ET26" s="95">
        <v>40</v>
      </c>
      <c r="EU26" s="95">
        <v>41</v>
      </c>
      <c r="EV26" s="95">
        <v>42</v>
      </c>
      <c r="EW26" s="95">
        <v>43</v>
      </c>
      <c r="EX26" s="95">
        <v>44</v>
      </c>
      <c r="EY26" s="95">
        <v>45</v>
      </c>
      <c r="EZ26" s="95">
        <v>46</v>
      </c>
      <c r="FA26" s="95">
        <v>47</v>
      </c>
      <c r="FB26" s="95">
        <v>48</v>
      </c>
      <c r="FC26" s="95">
        <v>49</v>
      </c>
      <c r="FD26" s="95">
        <v>50</v>
      </c>
      <c r="FE26" s="95">
        <v>51</v>
      </c>
      <c r="FF26" s="95">
        <v>52</v>
      </c>
      <c r="FG26" s="95">
        <v>53</v>
      </c>
      <c r="FH26" s="95">
        <v>54</v>
      </c>
      <c r="FI26" s="95">
        <v>55</v>
      </c>
      <c r="FJ26" s="95">
        <v>56</v>
      </c>
      <c r="FK26" s="95">
        <v>57</v>
      </c>
      <c r="FL26" s="95">
        <v>58</v>
      </c>
      <c r="FM26" s="95">
        <v>59</v>
      </c>
      <c r="FN26" s="95">
        <v>60</v>
      </c>
      <c r="FO26" s="95">
        <v>61</v>
      </c>
      <c r="FP26" s="95">
        <v>62</v>
      </c>
      <c r="FQ26" s="95">
        <v>63</v>
      </c>
      <c r="FR26" s="95">
        <v>64</v>
      </c>
      <c r="FS26" s="95">
        <v>65</v>
      </c>
      <c r="FT26" s="95">
        <v>66</v>
      </c>
    </row>
    <row r="27" spans="1:176">
      <c r="A27" s="96">
        <v>0</v>
      </c>
      <c r="B27" s="98">
        <v>0.318</v>
      </c>
      <c r="C27" s="98">
        <v>0.32400000000000001</v>
      </c>
      <c r="D27" s="98">
        <v>0.33</v>
      </c>
      <c r="E27" s="98">
        <v>0.33700000000000002</v>
      </c>
      <c r="F27" s="98">
        <v>0.34300000000000003</v>
      </c>
      <c r="G27" s="98">
        <v>0.35099999999999998</v>
      </c>
      <c r="H27" s="98">
        <v>0.35799999999999998</v>
      </c>
      <c r="I27" s="98">
        <v>0.36599999999999999</v>
      </c>
      <c r="J27" s="98">
        <v>0.374</v>
      </c>
      <c r="K27" s="98">
        <v>0.38300000000000001</v>
      </c>
      <c r="L27" s="98">
        <v>0.39200000000000002</v>
      </c>
      <c r="M27" s="98">
        <v>0.40100000000000002</v>
      </c>
      <c r="N27" s="98">
        <v>0.41099999999999998</v>
      </c>
      <c r="O27" s="98">
        <v>0.42199999999999999</v>
      </c>
      <c r="P27" s="98">
        <v>0.433</v>
      </c>
      <c r="Q27" s="98">
        <v>0.44500000000000001</v>
      </c>
      <c r="R27" s="98">
        <v>0.45700000000000002</v>
      </c>
      <c r="S27" s="98">
        <v>0.47099999999999997</v>
      </c>
      <c r="T27" s="98">
        <v>0.48499999999999999</v>
      </c>
      <c r="U27" s="98">
        <v>0.5</v>
      </c>
      <c r="V27" s="98">
        <v>0.51600000000000001</v>
      </c>
      <c r="W27" s="98">
        <v>0.53400000000000003</v>
      </c>
      <c r="X27" s="98">
        <v>0.55300000000000005</v>
      </c>
      <c r="Y27" s="98">
        <v>0.57299999999999995</v>
      </c>
      <c r="Z27" s="98">
        <v>0.59599999999999997</v>
      </c>
      <c r="AA27" s="98">
        <v>0.62</v>
      </c>
      <c r="AB27" s="98">
        <v>0.64600000000000002</v>
      </c>
      <c r="AC27" s="98">
        <v>0.67400000000000004</v>
      </c>
      <c r="AD27" s="98">
        <v>0.70399999999999996</v>
      </c>
      <c r="AE27" s="98">
        <v>0.73699999999999999</v>
      </c>
      <c r="AF27" s="98">
        <v>0.77200000000000002</v>
      </c>
      <c r="AG27" s="98">
        <v>0.81</v>
      </c>
      <c r="AH27" s="98">
        <v>0.85199999999999998</v>
      </c>
      <c r="AI27" s="98">
        <v>0.89700000000000002</v>
      </c>
      <c r="AJ27" s="98">
        <v>0.94599999999999995</v>
      </c>
      <c r="AK27" s="98">
        <v>1</v>
      </c>
      <c r="AL27" s="98">
        <v>1.0589999999999999</v>
      </c>
      <c r="AM27" s="98">
        <v>1.1240000000000001</v>
      </c>
      <c r="AN27" s="98">
        <v>1.194</v>
      </c>
      <c r="AO27" s="98">
        <v>1.272</v>
      </c>
      <c r="AP27" s="98">
        <v>1.357</v>
      </c>
      <c r="AQ27" s="98">
        <v>1.4510000000000001</v>
      </c>
      <c r="AR27" s="98">
        <v>1.554</v>
      </c>
      <c r="AS27" s="98">
        <v>1.669</v>
      </c>
      <c r="AT27" s="98">
        <v>1.796</v>
      </c>
      <c r="AU27" s="98">
        <v>1.9370000000000001</v>
      </c>
      <c r="AX27" s="96">
        <v>0</v>
      </c>
      <c r="AY27" s="98">
        <v>0.55400000000000005</v>
      </c>
      <c r="AZ27" s="98">
        <v>0.56399999999999995</v>
      </c>
      <c r="BA27" s="98">
        <v>0.57299999999999995</v>
      </c>
      <c r="BB27" s="98">
        <v>0.58299999999999996</v>
      </c>
      <c r="BC27" s="98">
        <v>0.59299999999999997</v>
      </c>
      <c r="BD27" s="98">
        <v>0.60299999999999998</v>
      </c>
      <c r="BE27" s="98">
        <v>0.61299999999999999</v>
      </c>
      <c r="BF27" s="98">
        <v>0.624</v>
      </c>
      <c r="BG27" s="98">
        <v>0.63400000000000001</v>
      </c>
      <c r="BH27" s="98">
        <v>0.64500000000000002</v>
      </c>
      <c r="BI27" s="98">
        <v>0.65600000000000003</v>
      </c>
      <c r="BJ27" s="98">
        <v>0.66700000000000004</v>
      </c>
      <c r="BK27" s="98">
        <v>0.67900000000000005</v>
      </c>
      <c r="BL27" s="98">
        <v>0.69</v>
      </c>
      <c r="BM27" s="98">
        <v>0.70199999999999996</v>
      </c>
      <c r="BN27" s="98">
        <v>0.71399999999999997</v>
      </c>
      <c r="BO27" s="98">
        <v>0.72599999999999998</v>
      </c>
      <c r="BP27" s="98">
        <v>0.73799999999999999</v>
      </c>
      <c r="BQ27" s="98">
        <v>0.751</v>
      </c>
      <c r="BR27" s="98">
        <v>0.76400000000000001</v>
      </c>
      <c r="BS27" s="98">
        <v>0.77700000000000002</v>
      </c>
      <c r="BT27" s="98">
        <v>0.79</v>
      </c>
      <c r="BU27" s="98">
        <v>0.80300000000000005</v>
      </c>
      <c r="BV27" s="98">
        <v>0.81699999999999995</v>
      </c>
      <c r="BW27" s="98">
        <v>0.83099999999999996</v>
      </c>
      <c r="BX27" s="98">
        <v>0.84499999999999997</v>
      </c>
      <c r="BY27" s="98">
        <v>0.85899999999999999</v>
      </c>
      <c r="BZ27" s="98">
        <v>0.874</v>
      </c>
      <c r="CA27" s="98">
        <v>0.88900000000000001</v>
      </c>
      <c r="CB27" s="98">
        <v>0.90400000000000003</v>
      </c>
      <c r="CC27" s="98">
        <v>0.91900000000000004</v>
      </c>
      <c r="CD27" s="98">
        <v>0.93500000000000005</v>
      </c>
      <c r="CE27" s="98">
        <v>0.95099999999999996</v>
      </c>
      <c r="CF27" s="98">
        <v>0.96699999999999997</v>
      </c>
      <c r="CG27" s="98">
        <v>0.98299999999999998</v>
      </c>
      <c r="CH27" s="98">
        <v>1</v>
      </c>
      <c r="CI27" s="98">
        <v>1.0169999999999999</v>
      </c>
      <c r="CL27" s="96">
        <v>0</v>
      </c>
      <c r="CM27" s="98">
        <v>0.318</v>
      </c>
      <c r="CN27" s="98">
        <v>0.32400000000000001</v>
      </c>
      <c r="CO27" s="98">
        <v>0.33</v>
      </c>
      <c r="CP27" s="98">
        <v>0.33700000000000002</v>
      </c>
      <c r="CQ27" s="98">
        <v>0.34300000000000003</v>
      </c>
      <c r="CR27" s="98">
        <v>0.35099999999999998</v>
      </c>
      <c r="CS27" s="98">
        <v>0.35799999999999998</v>
      </c>
      <c r="CT27" s="98">
        <v>0.36599999999999999</v>
      </c>
      <c r="CU27" s="98">
        <v>0.374</v>
      </c>
      <c r="CV27" s="98">
        <v>0.38300000000000001</v>
      </c>
      <c r="CW27" s="98">
        <v>0.39200000000000002</v>
      </c>
      <c r="CX27" s="98">
        <v>0.40100000000000002</v>
      </c>
      <c r="CY27" s="98">
        <v>0.41099999999999998</v>
      </c>
      <c r="CZ27" s="98">
        <v>0.42199999999999999</v>
      </c>
      <c r="DA27" s="98">
        <v>0.433</v>
      </c>
      <c r="DB27" s="98">
        <v>0.44500000000000001</v>
      </c>
      <c r="DC27" s="98">
        <v>0.45700000000000002</v>
      </c>
      <c r="DD27" s="98">
        <v>0.47099999999999997</v>
      </c>
      <c r="DE27" s="98">
        <v>0.48499999999999999</v>
      </c>
      <c r="DF27" s="98">
        <v>0.5</v>
      </c>
      <c r="DG27" s="98">
        <v>0.51600000000000001</v>
      </c>
      <c r="DH27" s="98">
        <v>0.53400000000000003</v>
      </c>
      <c r="DI27" s="98">
        <v>0.55300000000000005</v>
      </c>
      <c r="DJ27" s="98">
        <v>0.57299999999999995</v>
      </c>
      <c r="DK27" s="98">
        <v>0.59599999999999997</v>
      </c>
      <c r="DL27" s="98">
        <v>0.62</v>
      </c>
      <c r="DM27" s="98">
        <v>0.64600000000000002</v>
      </c>
      <c r="DN27" s="98">
        <v>0.67400000000000004</v>
      </c>
      <c r="DO27" s="98">
        <v>0.70399999999999996</v>
      </c>
      <c r="DP27" s="98">
        <v>0.73699999999999999</v>
      </c>
      <c r="DQ27" s="98">
        <v>0.77200000000000002</v>
      </c>
      <c r="DR27" s="98">
        <v>0.81</v>
      </c>
      <c r="DS27" s="98">
        <v>0.85199999999999998</v>
      </c>
      <c r="DT27" s="98">
        <v>0.89700000000000002</v>
      </c>
      <c r="DU27" s="98">
        <v>0.94599999999999995</v>
      </c>
      <c r="DV27" s="98">
        <v>1</v>
      </c>
      <c r="DW27" s="98">
        <v>1.0589999999999999</v>
      </c>
      <c r="DX27" s="98">
        <v>1.1240000000000001</v>
      </c>
      <c r="DY27" s="98">
        <v>1.194</v>
      </c>
      <c r="DZ27" s="98">
        <v>1.272</v>
      </c>
      <c r="EA27" s="98">
        <v>1.357</v>
      </c>
      <c r="EB27" s="98">
        <v>1.4510000000000001</v>
      </c>
      <c r="EC27" s="98">
        <v>1.554</v>
      </c>
      <c r="ED27" s="98">
        <v>1.669</v>
      </c>
      <c r="EE27" s="98">
        <v>1.796</v>
      </c>
      <c r="EF27" s="98">
        <v>1.9370000000000001</v>
      </c>
      <c r="EI27" s="96">
        <v>0</v>
      </c>
      <c r="EJ27" s="98">
        <v>0.55400000000000005</v>
      </c>
      <c r="EK27" s="98">
        <v>0.56399999999999995</v>
      </c>
      <c r="EL27" s="98">
        <v>0.57299999999999995</v>
      </c>
      <c r="EM27" s="98">
        <v>0.58299999999999996</v>
      </c>
      <c r="EN27" s="98">
        <v>0.59299999999999997</v>
      </c>
      <c r="EO27" s="98">
        <v>0.60299999999999998</v>
      </c>
      <c r="EP27" s="98">
        <v>0.61299999999999999</v>
      </c>
      <c r="EQ27" s="98">
        <v>0.624</v>
      </c>
      <c r="ER27" s="98">
        <v>0.63400000000000001</v>
      </c>
      <c r="ES27" s="98">
        <v>0.64500000000000002</v>
      </c>
      <c r="ET27" s="98">
        <v>0.65600000000000003</v>
      </c>
      <c r="EU27" s="98">
        <v>0.66700000000000004</v>
      </c>
      <c r="EV27" s="98">
        <v>0.67900000000000005</v>
      </c>
      <c r="EW27" s="98">
        <v>0.69</v>
      </c>
      <c r="EX27" s="98">
        <v>0.70199999999999996</v>
      </c>
      <c r="EY27" s="98">
        <v>0.71399999999999997</v>
      </c>
      <c r="EZ27" s="98">
        <v>0.72599999999999998</v>
      </c>
      <c r="FA27" s="98">
        <v>0.73799999999999999</v>
      </c>
      <c r="FB27" s="98">
        <v>0.751</v>
      </c>
      <c r="FC27" s="98">
        <v>0.76400000000000001</v>
      </c>
      <c r="FD27" s="98">
        <v>0.77700000000000002</v>
      </c>
      <c r="FE27" s="98">
        <v>0.79</v>
      </c>
      <c r="FF27" s="98">
        <v>0.80300000000000005</v>
      </c>
      <c r="FG27" s="98">
        <v>0.81699999999999995</v>
      </c>
      <c r="FH27" s="98">
        <v>0.83099999999999996</v>
      </c>
      <c r="FI27" s="98">
        <v>0.84499999999999997</v>
      </c>
      <c r="FJ27" s="98">
        <v>0.85899999999999999</v>
      </c>
      <c r="FK27" s="98">
        <v>0.874</v>
      </c>
      <c r="FL27" s="98">
        <v>0.88900000000000001</v>
      </c>
      <c r="FM27" s="98">
        <v>0.90400000000000003</v>
      </c>
      <c r="FN27" s="98">
        <v>0.91900000000000004</v>
      </c>
      <c r="FO27" s="98">
        <v>0.93500000000000005</v>
      </c>
      <c r="FP27" s="98">
        <v>0.95099999999999996</v>
      </c>
      <c r="FQ27" s="98">
        <v>0.96699999999999997</v>
      </c>
      <c r="FR27" s="98">
        <v>0.98299999999999998</v>
      </c>
      <c r="FS27" s="98">
        <v>1</v>
      </c>
      <c r="FT27" s="98">
        <v>1.0169999999999999</v>
      </c>
    </row>
    <row r="28" spans="1:176">
      <c r="A28" s="96">
        <v>1</v>
      </c>
      <c r="B28" s="98">
        <v>0.318</v>
      </c>
      <c r="C28" s="98">
        <v>0.32400000000000001</v>
      </c>
      <c r="D28" s="98">
        <v>0.33100000000000002</v>
      </c>
      <c r="E28" s="98">
        <v>0.33700000000000002</v>
      </c>
      <c r="F28" s="98">
        <v>0.34399999999999997</v>
      </c>
      <c r="G28" s="98">
        <v>0.35099999999999998</v>
      </c>
      <c r="H28" s="98">
        <v>0.35899999999999999</v>
      </c>
      <c r="I28" s="98">
        <v>0.36699999999999999</v>
      </c>
      <c r="J28" s="98">
        <v>0.375</v>
      </c>
      <c r="K28" s="98">
        <v>0.38300000000000001</v>
      </c>
      <c r="L28" s="98">
        <v>0.39200000000000002</v>
      </c>
      <c r="M28" s="98">
        <v>0.40200000000000002</v>
      </c>
      <c r="N28" s="98">
        <v>0.41199999999999998</v>
      </c>
      <c r="O28" s="98">
        <v>0.42299999999999999</v>
      </c>
      <c r="P28" s="98">
        <v>0.434</v>
      </c>
      <c r="Q28" s="98">
        <v>0.44600000000000001</v>
      </c>
      <c r="R28" s="98">
        <v>0.45800000000000002</v>
      </c>
      <c r="S28" s="98">
        <v>0.47199999999999998</v>
      </c>
      <c r="T28" s="98">
        <v>0.48599999999999999</v>
      </c>
      <c r="U28" s="98">
        <v>0.501</v>
      </c>
      <c r="V28" s="98">
        <v>0.51800000000000002</v>
      </c>
      <c r="W28" s="98">
        <v>0.53600000000000003</v>
      </c>
      <c r="X28" s="98">
        <v>0.55500000000000005</v>
      </c>
      <c r="Y28" s="98">
        <v>0.57499999999999996</v>
      </c>
      <c r="Z28" s="98">
        <v>0.59799999999999998</v>
      </c>
      <c r="AA28" s="98">
        <v>0.622</v>
      </c>
      <c r="AB28" s="98">
        <v>0.64800000000000002</v>
      </c>
      <c r="AC28" s="98">
        <v>0.67700000000000005</v>
      </c>
      <c r="AD28" s="98">
        <v>0.70699999999999996</v>
      </c>
      <c r="AE28" s="98">
        <v>0.74</v>
      </c>
      <c r="AF28" s="98">
        <v>0.77500000000000002</v>
      </c>
      <c r="AG28" s="98">
        <v>0.81399999999999995</v>
      </c>
      <c r="AH28" s="98">
        <v>0.85499999999999998</v>
      </c>
      <c r="AI28" s="98">
        <v>0.90100000000000002</v>
      </c>
      <c r="AJ28" s="98">
        <v>0.95099999999999996</v>
      </c>
      <c r="AK28" s="98">
        <v>1.0049999999999999</v>
      </c>
      <c r="AL28" s="98">
        <v>1.0640000000000001</v>
      </c>
      <c r="AM28" s="98">
        <v>1.1299999999999999</v>
      </c>
      <c r="AN28" s="98">
        <v>1.2010000000000001</v>
      </c>
      <c r="AO28" s="98">
        <v>1.2789999999999999</v>
      </c>
      <c r="AP28" s="98">
        <v>1.365</v>
      </c>
      <c r="AQ28" s="98">
        <v>1.4590000000000001</v>
      </c>
      <c r="AR28" s="98">
        <v>1.5640000000000001</v>
      </c>
      <c r="AS28" s="98">
        <v>1.68</v>
      </c>
      <c r="AT28" s="98">
        <v>1.8080000000000001</v>
      </c>
      <c r="AU28" s="98"/>
      <c r="AX28" s="96">
        <v>1</v>
      </c>
      <c r="AY28" s="98">
        <v>0.55500000000000005</v>
      </c>
      <c r="AZ28" s="98">
        <v>0.56499999999999995</v>
      </c>
      <c r="BA28" s="98">
        <v>0.57399999999999995</v>
      </c>
      <c r="BB28" s="98">
        <v>0.58399999999999996</v>
      </c>
      <c r="BC28" s="98">
        <v>0.59399999999999997</v>
      </c>
      <c r="BD28" s="98">
        <v>0.60399999999999998</v>
      </c>
      <c r="BE28" s="98">
        <v>0.61399999999999999</v>
      </c>
      <c r="BF28" s="98">
        <v>0.625</v>
      </c>
      <c r="BG28" s="98">
        <v>0.63500000000000001</v>
      </c>
      <c r="BH28" s="98">
        <v>0.64600000000000002</v>
      </c>
      <c r="BI28" s="98">
        <v>0.65700000000000003</v>
      </c>
      <c r="BJ28" s="98">
        <v>0.66800000000000004</v>
      </c>
      <c r="BK28" s="98">
        <v>0.68</v>
      </c>
      <c r="BL28" s="98">
        <v>0.69099999999999995</v>
      </c>
      <c r="BM28" s="98">
        <v>0.70299999999999996</v>
      </c>
      <c r="BN28" s="98">
        <v>0.71499999999999997</v>
      </c>
      <c r="BO28" s="98">
        <v>0.72699999999999998</v>
      </c>
      <c r="BP28" s="98">
        <v>0.73899999999999999</v>
      </c>
      <c r="BQ28" s="98">
        <v>0.752</v>
      </c>
      <c r="BR28" s="98">
        <v>0.76500000000000001</v>
      </c>
      <c r="BS28" s="98">
        <v>0.77800000000000002</v>
      </c>
      <c r="BT28" s="98">
        <v>0.79100000000000004</v>
      </c>
      <c r="BU28" s="98">
        <v>0.80400000000000005</v>
      </c>
      <c r="BV28" s="98">
        <v>0.81799999999999995</v>
      </c>
      <c r="BW28" s="98">
        <v>0.83199999999999996</v>
      </c>
      <c r="BX28" s="98">
        <v>0.84599999999999997</v>
      </c>
      <c r="BY28" s="98">
        <v>0.86</v>
      </c>
      <c r="BZ28" s="98">
        <v>0.875</v>
      </c>
      <c r="CA28" s="98">
        <v>0.89</v>
      </c>
      <c r="CB28" s="98">
        <v>0.90500000000000003</v>
      </c>
      <c r="CC28" s="98">
        <v>0.92</v>
      </c>
      <c r="CD28" s="98">
        <v>0.93600000000000005</v>
      </c>
      <c r="CE28" s="98">
        <v>0.95199999999999996</v>
      </c>
      <c r="CF28" s="98">
        <v>0.96799999999999997</v>
      </c>
      <c r="CG28" s="98">
        <v>0.98499999999999999</v>
      </c>
      <c r="CH28" s="98">
        <v>1.0009999999999999</v>
      </c>
      <c r="CI28" s="98"/>
      <c r="CL28" s="96">
        <v>1</v>
      </c>
      <c r="CM28" s="98">
        <v>0.318</v>
      </c>
      <c r="CN28" s="98">
        <v>0.32400000000000001</v>
      </c>
      <c r="CO28" s="98">
        <v>0.33100000000000002</v>
      </c>
      <c r="CP28" s="98">
        <v>0.33700000000000002</v>
      </c>
      <c r="CQ28" s="98">
        <v>0.34399999999999997</v>
      </c>
      <c r="CR28" s="98">
        <v>0.35099999999999998</v>
      </c>
      <c r="CS28" s="98">
        <v>0.35899999999999999</v>
      </c>
      <c r="CT28" s="98">
        <v>0.36699999999999999</v>
      </c>
      <c r="CU28" s="98">
        <v>0.375</v>
      </c>
      <c r="CV28" s="98">
        <v>0.38300000000000001</v>
      </c>
      <c r="CW28" s="98">
        <v>0.39200000000000002</v>
      </c>
      <c r="CX28" s="98">
        <v>0.40200000000000002</v>
      </c>
      <c r="CY28" s="98">
        <v>0.41199999999999998</v>
      </c>
      <c r="CZ28" s="98">
        <v>0.42299999999999999</v>
      </c>
      <c r="DA28" s="98">
        <v>0.434</v>
      </c>
      <c r="DB28" s="98">
        <v>0.44600000000000001</v>
      </c>
      <c r="DC28" s="98">
        <v>0.45800000000000002</v>
      </c>
      <c r="DD28" s="98">
        <v>0.47199999999999998</v>
      </c>
      <c r="DE28" s="98">
        <v>0.48599999999999999</v>
      </c>
      <c r="DF28" s="98">
        <v>0.501</v>
      </c>
      <c r="DG28" s="98">
        <v>0.51800000000000002</v>
      </c>
      <c r="DH28" s="98">
        <v>0.53600000000000003</v>
      </c>
      <c r="DI28" s="98">
        <v>0.55500000000000005</v>
      </c>
      <c r="DJ28" s="98">
        <v>0.57499999999999996</v>
      </c>
      <c r="DK28" s="98">
        <v>0.59799999999999998</v>
      </c>
      <c r="DL28" s="98">
        <v>0.622</v>
      </c>
      <c r="DM28" s="98">
        <v>0.64800000000000002</v>
      </c>
      <c r="DN28" s="98">
        <v>0.67700000000000005</v>
      </c>
      <c r="DO28" s="98">
        <v>0.70699999999999996</v>
      </c>
      <c r="DP28" s="98">
        <v>0.74</v>
      </c>
      <c r="DQ28" s="98">
        <v>0.77500000000000002</v>
      </c>
      <c r="DR28" s="98">
        <v>0.81399999999999995</v>
      </c>
      <c r="DS28" s="98">
        <v>0.85499999999999998</v>
      </c>
      <c r="DT28" s="98">
        <v>0.90100000000000002</v>
      </c>
      <c r="DU28" s="98">
        <v>0.95099999999999996</v>
      </c>
      <c r="DV28" s="98">
        <v>1.0049999999999999</v>
      </c>
      <c r="DW28" s="98">
        <v>1.0640000000000001</v>
      </c>
      <c r="DX28" s="98">
        <v>1.1299999999999999</v>
      </c>
      <c r="DY28" s="98">
        <v>1.2010000000000001</v>
      </c>
      <c r="DZ28" s="98">
        <v>1.2789999999999999</v>
      </c>
      <c r="EA28" s="98">
        <v>1.365</v>
      </c>
      <c r="EB28" s="98">
        <v>1.4590000000000001</v>
      </c>
      <c r="EC28" s="98">
        <v>1.5640000000000001</v>
      </c>
      <c r="ED28" s="98">
        <v>1.68</v>
      </c>
      <c r="EE28" s="98">
        <v>1.8080000000000001</v>
      </c>
      <c r="EF28" s="98"/>
      <c r="EI28" s="96">
        <v>1</v>
      </c>
      <c r="EJ28" s="98">
        <v>0.55500000000000005</v>
      </c>
      <c r="EK28" s="98">
        <v>0.56499999999999995</v>
      </c>
      <c r="EL28" s="98">
        <v>0.57399999999999995</v>
      </c>
      <c r="EM28" s="98">
        <v>0.58399999999999996</v>
      </c>
      <c r="EN28" s="98">
        <v>0.59399999999999997</v>
      </c>
      <c r="EO28" s="98">
        <v>0.60399999999999998</v>
      </c>
      <c r="EP28" s="98">
        <v>0.61399999999999999</v>
      </c>
      <c r="EQ28" s="98">
        <v>0.625</v>
      </c>
      <c r="ER28" s="98">
        <v>0.63500000000000001</v>
      </c>
      <c r="ES28" s="98">
        <v>0.64600000000000002</v>
      </c>
      <c r="ET28" s="98">
        <v>0.65700000000000003</v>
      </c>
      <c r="EU28" s="98">
        <v>0.66800000000000004</v>
      </c>
      <c r="EV28" s="98">
        <v>0.68</v>
      </c>
      <c r="EW28" s="98">
        <v>0.69099999999999995</v>
      </c>
      <c r="EX28" s="98">
        <v>0.70299999999999996</v>
      </c>
      <c r="EY28" s="98">
        <v>0.71499999999999997</v>
      </c>
      <c r="EZ28" s="98">
        <v>0.72699999999999998</v>
      </c>
      <c r="FA28" s="98">
        <v>0.73899999999999999</v>
      </c>
      <c r="FB28" s="98">
        <v>0.752</v>
      </c>
      <c r="FC28" s="98">
        <v>0.76500000000000001</v>
      </c>
      <c r="FD28" s="98">
        <v>0.77800000000000002</v>
      </c>
      <c r="FE28" s="98">
        <v>0.79100000000000004</v>
      </c>
      <c r="FF28" s="98">
        <v>0.80400000000000005</v>
      </c>
      <c r="FG28" s="98">
        <v>0.81799999999999995</v>
      </c>
      <c r="FH28" s="98">
        <v>0.83199999999999996</v>
      </c>
      <c r="FI28" s="98">
        <v>0.84599999999999997</v>
      </c>
      <c r="FJ28" s="98">
        <v>0.86</v>
      </c>
      <c r="FK28" s="98">
        <v>0.875</v>
      </c>
      <c r="FL28" s="98">
        <v>0.89</v>
      </c>
      <c r="FM28" s="98">
        <v>0.90500000000000003</v>
      </c>
      <c r="FN28" s="98">
        <v>0.92</v>
      </c>
      <c r="FO28" s="98">
        <v>0.93600000000000005</v>
      </c>
      <c r="FP28" s="98">
        <v>0.95199999999999996</v>
      </c>
      <c r="FQ28" s="98">
        <v>0.96799999999999997</v>
      </c>
      <c r="FR28" s="98">
        <v>0.98499999999999999</v>
      </c>
      <c r="FS28" s="98">
        <v>1.0009999999999999</v>
      </c>
      <c r="FT28" s="98"/>
    </row>
    <row r="29" spans="1:176">
      <c r="A29" s="96">
        <v>2</v>
      </c>
      <c r="B29" s="98">
        <v>0.31900000000000001</v>
      </c>
      <c r="C29" s="98">
        <v>0.32500000000000001</v>
      </c>
      <c r="D29" s="98">
        <v>0.33100000000000002</v>
      </c>
      <c r="E29" s="98">
        <v>0.33800000000000002</v>
      </c>
      <c r="F29" s="98">
        <v>0.34499999999999997</v>
      </c>
      <c r="G29" s="98">
        <v>0.35199999999999998</v>
      </c>
      <c r="H29" s="98">
        <v>0.35899999999999999</v>
      </c>
      <c r="I29" s="98">
        <v>0.36699999999999999</v>
      </c>
      <c r="J29" s="98">
        <v>0.375</v>
      </c>
      <c r="K29" s="98">
        <v>0.38400000000000001</v>
      </c>
      <c r="L29" s="98">
        <v>0.39300000000000002</v>
      </c>
      <c r="M29" s="98">
        <v>0.40300000000000002</v>
      </c>
      <c r="N29" s="98">
        <v>0.41299999999999998</v>
      </c>
      <c r="O29" s="98">
        <v>0.42399999999999999</v>
      </c>
      <c r="P29" s="98">
        <v>0.435</v>
      </c>
      <c r="Q29" s="98">
        <v>0.44700000000000001</v>
      </c>
      <c r="R29" s="98">
        <v>0.45900000000000002</v>
      </c>
      <c r="S29" s="98">
        <v>0.47299999999999998</v>
      </c>
      <c r="T29" s="98">
        <v>0.48699999999999999</v>
      </c>
      <c r="U29" s="98">
        <v>0.503</v>
      </c>
      <c r="V29" s="98">
        <v>0.51900000000000002</v>
      </c>
      <c r="W29" s="98">
        <v>0.53700000000000003</v>
      </c>
      <c r="X29" s="98">
        <v>0.55600000000000005</v>
      </c>
      <c r="Y29" s="98">
        <v>0.57699999999999996</v>
      </c>
      <c r="Z29" s="98">
        <v>0.6</v>
      </c>
      <c r="AA29" s="98">
        <v>0.624</v>
      </c>
      <c r="AB29" s="98">
        <v>0.65100000000000002</v>
      </c>
      <c r="AC29" s="98">
        <v>0.67900000000000005</v>
      </c>
      <c r="AD29" s="98">
        <v>0.71</v>
      </c>
      <c r="AE29" s="98">
        <v>0.74299999999999999</v>
      </c>
      <c r="AF29" s="98">
        <v>0.77900000000000003</v>
      </c>
      <c r="AG29" s="98">
        <v>0.81699999999999995</v>
      </c>
      <c r="AH29" s="98">
        <v>0.85899999999999999</v>
      </c>
      <c r="AI29" s="98">
        <v>0.90500000000000003</v>
      </c>
      <c r="AJ29" s="98">
        <v>0.95499999999999996</v>
      </c>
      <c r="AK29" s="98">
        <v>1.01</v>
      </c>
      <c r="AL29" s="98">
        <v>1.07</v>
      </c>
      <c r="AM29" s="98">
        <v>1.135</v>
      </c>
      <c r="AN29" s="98">
        <v>1.2070000000000001</v>
      </c>
      <c r="AO29" s="98">
        <v>1.286</v>
      </c>
      <c r="AP29" s="98">
        <v>1.373</v>
      </c>
      <c r="AQ29" s="98">
        <v>1.468</v>
      </c>
      <c r="AR29" s="98">
        <v>1.5740000000000001</v>
      </c>
      <c r="AS29" s="98">
        <v>1.69</v>
      </c>
      <c r="AT29" s="98">
        <v>1.82</v>
      </c>
      <c r="AU29" s="98"/>
      <c r="AX29" s="96">
        <v>2</v>
      </c>
      <c r="AY29" s="98">
        <v>0.55600000000000005</v>
      </c>
      <c r="AZ29" s="98">
        <v>0.56499999999999995</v>
      </c>
      <c r="BA29" s="98">
        <v>0.57499999999999996</v>
      </c>
      <c r="BB29" s="98">
        <v>0.58499999999999996</v>
      </c>
      <c r="BC29" s="98">
        <v>0.59499999999999997</v>
      </c>
      <c r="BD29" s="98">
        <v>0.60499999999999998</v>
      </c>
      <c r="BE29" s="98">
        <v>0.61499999999999999</v>
      </c>
      <c r="BF29" s="98">
        <v>0.626</v>
      </c>
      <c r="BG29" s="98">
        <v>0.63600000000000001</v>
      </c>
      <c r="BH29" s="98">
        <v>0.64700000000000002</v>
      </c>
      <c r="BI29" s="98">
        <v>0.65800000000000003</v>
      </c>
      <c r="BJ29" s="98">
        <v>0.66900000000000004</v>
      </c>
      <c r="BK29" s="98">
        <v>0.68100000000000005</v>
      </c>
      <c r="BL29" s="98">
        <v>0.69199999999999995</v>
      </c>
      <c r="BM29" s="98">
        <v>0.70399999999999996</v>
      </c>
      <c r="BN29" s="98">
        <v>0.71599999999999997</v>
      </c>
      <c r="BO29" s="98">
        <v>0.72799999999999998</v>
      </c>
      <c r="BP29" s="98">
        <v>0.74</v>
      </c>
      <c r="BQ29" s="98">
        <v>0.753</v>
      </c>
      <c r="BR29" s="98">
        <v>0.76600000000000001</v>
      </c>
      <c r="BS29" s="98">
        <v>0.77900000000000003</v>
      </c>
      <c r="BT29" s="98">
        <v>0.79200000000000004</v>
      </c>
      <c r="BU29" s="98">
        <v>0.80500000000000005</v>
      </c>
      <c r="BV29" s="98">
        <v>0.81899999999999995</v>
      </c>
      <c r="BW29" s="98">
        <v>0.83299999999999996</v>
      </c>
      <c r="BX29" s="98">
        <v>0.84699999999999998</v>
      </c>
      <c r="BY29" s="98">
        <v>0.86199999999999999</v>
      </c>
      <c r="BZ29" s="98">
        <v>0.876</v>
      </c>
      <c r="CA29" s="98">
        <v>0.89100000000000001</v>
      </c>
      <c r="CB29" s="98">
        <v>0.90600000000000003</v>
      </c>
      <c r="CC29" s="98">
        <v>0.92200000000000004</v>
      </c>
      <c r="CD29" s="98">
        <v>0.93700000000000006</v>
      </c>
      <c r="CE29" s="98">
        <v>0.95299999999999996</v>
      </c>
      <c r="CF29" s="98">
        <v>0.97</v>
      </c>
      <c r="CG29" s="98">
        <v>0.98599999999999999</v>
      </c>
      <c r="CH29" s="98">
        <v>1.0029999999999999</v>
      </c>
      <c r="CI29" s="98"/>
      <c r="CL29" s="96">
        <v>2</v>
      </c>
      <c r="CM29" s="98">
        <v>0.31900000000000001</v>
      </c>
      <c r="CN29" s="98">
        <v>0.32500000000000001</v>
      </c>
      <c r="CO29" s="98">
        <v>0.33100000000000002</v>
      </c>
      <c r="CP29" s="98">
        <v>0.33800000000000002</v>
      </c>
      <c r="CQ29" s="98">
        <v>0.34499999999999997</v>
      </c>
      <c r="CR29" s="98">
        <v>0.35199999999999998</v>
      </c>
      <c r="CS29" s="98">
        <v>0.35899999999999999</v>
      </c>
      <c r="CT29" s="98">
        <v>0.36699999999999999</v>
      </c>
      <c r="CU29" s="98">
        <v>0.375</v>
      </c>
      <c r="CV29" s="98">
        <v>0.38400000000000001</v>
      </c>
      <c r="CW29" s="98">
        <v>0.39300000000000002</v>
      </c>
      <c r="CX29" s="98">
        <v>0.40300000000000002</v>
      </c>
      <c r="CY29" s="98">
        <v>0.41299999999999998</v>
      </c>
      <c r="CZ29" s="98">
        <v>0.42399999999999999</v>
      </c>
      <c r="DA29" s="98">
        <v>0.435</v>
      </c>
      <c r="DB29" s="98">
        <v>0.44700000000000001</v>
      </c>
      <c r="DC29" s="98">
        <v>0.45900000000000002</v>
      </c>
      <c r="DD29" s="98">
        <v>0.47299999999999998</v>
      </c>
      <c r="DE29" s="98">
        <v>0.48699999999999999</v>
      </c>
      <c r="DF29" s="98">
        <v>0.503</v>
      </c>
      <c r="DG29" s="98">
        <v>0.51900000000000002</v>
      </c>
      <c r="DH29" s="98">
        <v>0.53700000000000003</v>
      </c>
      <c r="DI29" s="98">
        <v>0.55600000000000005</v>
      </c>
      <c r="DJ29" s="98">
        <v>0.57699999999999996</v>
      </c>
      <c r="DK29" s="98">
        <v>0.6</v>
      </c>
      <c r="DL29" s="98">
        <v>0.624</v>
      </c>
      <c r="DM29" s="98">
        <v>0.65100000000000002</v>
      </c>
      <c r="DN29" s="98">
        <v>0.67900000000000005</v>
      </c>
      <c r="DO29" s="98">
        <v>0.71</v>
      </c>
      <c r="DP29" s="98">
        <v>0.74299999999999999</v>
      </c>
      <c r="DQ29" s="98">
        <v>0.77900000000000003</v>
      </c>
      <c r="DR29" s="98">
        <v>0.81699999999999995</v>
      </c>
      <c r="DS29" s="98">
        <v>0.85899999999999999</v>
      </c>
      <c r="DT29" s="98">
        <v>0.90500000000000003</v>
      </c>
      <c r="DU29" s="98">
        <v>0.95499999999999996</v>
      </c>
      <c r="DV29" s="98">
        <v>1.01</v>
      </c>
      <c r="DW29" s="98">
        <v>1.07</v>
      </c>
      <c r="DX29" s="98">
        <v>1.135</v>
      </c>
      <c r="DY29" s="98">
        <v>1.2070000000000001</v>
      </c>
      <c r="DZ29" s="98">
        <v>1.286</v>
      </c>
      <c r="EA29" s="98">
        <v>1.373</v>
      </c>
      <c r="EB29" s="98">
        <v>1.468</v>
      </c>
      <c r="EC29" s="98">
        <v>1.5740000000000001</v>
      </c>
      <c r="ED29" s="98">
        <v>1.69</v>
      </c>
      <c r="EE29" s="98">
        <v>1.82</v>
      </c>
      <c r="EF29" s="98"/>
      <c r="EI29" s="96">
        <v>2</v>
      </c>
      <c r="EJ29" s="98">
        <v>0.55600000000000005</v>
      </c>
      <c r="EK29" s="98">
        <v>0.56499999999999995</v>
      </c>
      <c r="EL29" s="98">
        <v>0.57499999999999996</v>
      </c>
      <c r="EM29" s="98">
        <v>0.58499999999999996</v>
      </c>
      <c r="EN29" s="98">
        <v>0.59499999999999997</v>
      </c>
      <c r="EO29" s="98">
        <v>0.60499999999999998</v>
      </c>
      <c r="EP29" s="98">
        <v>0.61499999999999999</v>
      </c>
      <c r="EQ29" s="98">
        <v>0.626</v>
      </c>
      <c r="ER29" s="98">
        <v>0.63600000000000001</v>
      </c>
      <c r="ES29" s="98">
        <v>0.64700000000000002</v>
      </c>
      <c r="ET29" s="98">
        <v>0.65800000000000003</v>
      </c>
      <c r="EU29" s="98">
        <v>0.66900000000000004</v>
      </c>
      <c r="EV29" s="98">
        <v>0.68100000000000005</v>
      </c>
      <c r="EW29" s="98">
        <v>0.69199999999999995</v>
      </c>
      <c r="EX29" s="98">
        <v>0.70399999999999996</v>
      </c>
      <c r="EY29" s="98">
        <v>0.71599999999999997</v>
      </c>
      <c r="EZ29" s="98">
        <v>0.72799999999999998</v>
      </c>
      <c r="FA29" s="98">
        <v>0.74</v>
      </c>
      <c r="FB29" s="98">
        <v>0.753</v>
      </c>
      <c r="FC29" s="98">
        <v>0.76600000000000001</v>
      </c>
      <c r="FD29" s="98">
        <v>0.77900000000000003</v>
      </c>
      <c r="FE29" s="98">
        <v>0.79200000000000004</v>
      </c>
      <c r="FF29" s="98">
        <v>0.80500000000000005</v>
      </c>
      <c r="FG29" s="98">
        <v>0.81899999999999995</v>
      </c>
      <c r="FH29" s="98">
        <v>0.83299999999999996</v>
      </c>
      <c r="FI29" s="98">
        <v>0.84699999999999998</v>
      </c>
      <c r="FJ29" s="98">
        <v>0.86199999999999999</v>
      </c>
      <c r="FK29" s="98">
        <v>0.876</v>
      </c>
      <c r="FL29" s="98">
        <v>0.89100000000000001</v>
      </c>
      <c r="FM29" s="98">
        <v>0.90600000000000003</v>
      </c>
      <c r="FN29" s="98">
        <v>0.92200000000000004</v>
      </c>
      <c r="FO29" s="98">
        <v>0.93700000000000006</v>
      </c>
      <c r="FP29" s="98">
        <v>0.95299999999999996</v>
      </c>
      <c r="FQ29" s="98">
        <v>0.97</v>
      </c>
      <c r="FR29" s="98">
        <v>0.98599999999999999</v>
      </c>
      <c r="FS29" s="98">
        <v>1.0029999999999999</v>
      </c>
      <c r="FT29" s="98"/>
    </row>
    <row r="30" spans="1:176">
      <c r="A30" s="96">
        <v>3</v>
      </c>
      <c r="B30" s="98">
        <v>0.31900000000000001</v>
      </c>
      <c r="C30" s="98">
        <v>0.32500000000000001</v>
      </c>
      <c r="D30" s="98">
        <v>0.33200000000000002</v>
      </c>
      <c r="E30" s="98">
        <v>0.33800000000000002</v>
      </c>
      <c r="F30" s="98">
        <v>0.34499999999999997</v>
      </c>
      <c r="G30" s="98">
        <v>0.35199999999999998</v>
      </c>
      <c r="H30" s="98">
        <v>0.36</v>
      </c>
      <c r="I30" s="98">
        <v>0.36799999999999999</v>
      </c>
      <c r="J30" s="98">
        <v>0.376</v>
      </c>
      <c r="K30" s="98">
        <v>0.38500000000000001</v>
      </c>
      <c r="L30" s="98">
        <v>0.39400000000000002</v>
      </c>
      <c r="M30" s="98">
        <v>0.40400000000000003</v>
      </c>
      <c r="N30" s="98">
        <v>0.41399999999999998</v>
      </c>
      <c r="O30" s="98">
        <v>0.42399999999999999</v>
      </c>
      <c r="P30" s="98">
        <v>0.436</v>
      </c>
      <c r="Q30" s="98">
        <v>0.44800000000000001</v>
      </c>
      <c r="R30" s="98">
        <v>0.46100000000000002</v>
      </c>
      <c r="S30" s="98">
        <v>0.47399999999999998</v>
      </c>
      <c r="T30" s="98">
        <v>0.48899999999999999</v>
      </c>
      <c r="U30" s="98">
        <v>0.504</v>
      </c>
      <c r="V30" s="98">
        <v>0.52100000000000002</v>
      </c>
      <c r="W30" s="98">
        <v>0.53900000000000003</v>
      </c>
      <c r="X30" s="98">
        <v>0.55800000000000005</v>
      </c>
      <c r="Y30" s="98">
        <v>0.57899999999999996</v>
      </c>
      <c r="Z30" s="98">
        <v>0.60199999999999998</v>
      </c>
      <c r="AA30" s="98">
        <v>0.626</v>
      </c>
      <c r="AB30" s="98">
        <v>0.65300000000000002</v>
      </c>
      <c r="AC30" s="98">
        <v>0.68200000000000005</v>
      </c>
      <c r="AD30" s="98">
        <v>0.71299999999999997</v>
      </c>
      <c r="AE30" s="98">
        <v>0.746</v>
      </c>
      <c r="AF30" s="98">
        <v>0.78200000000000003</v>
      </c>
      <c r="AG30" s="98">
        <v>0.82099999999999995</v>
      </c>
      <c r="AH30" s="98">
        <v>0.86299999999999999</v>
      </c>
      <c r="AI30" s="98">
        <v>0.90900000000000003</v>
      </c>
      <c r="AJ30" s="98">
        <v>0.96</v>
      </c>
      <c r="AK30" s="98">
        <v>1.0149999999999999</v>
      </c>
      <c r="AL30" s="98">
        <v>1.075</v>
      </c>
      <c r="AM30" s="98">
        <v>1.141</v>
      </c>
      <c r="AN30" s="98">
        <v>1.214</v>
      </c>
      <c r="AO30" s="98">
        <v>1.2929999999999999</v>
      </c>
      <c r="AP30" s="98">
        <v>1.38</v>
      </c>
      <c r="AQ30" s="98">
        <v>1.4770000000000001</v>
      </c>
      <c r="AR30" s="98">
        <v>1.583</v>
      </c>
      <c r="AS30" s="98">
        <v>1.7010000000000001</v>
      </c>
      <c r="AT30" s="98">
        <v>1.8320000000000001</v>
      </c>
      <c r="AU30" s="98"/>
      <c r="AX30" s="96">
        <v>3</v>
      </c>
      <c r="AY30" s="98">
        <v>0.55700000000000005</v>
      </c>
      <c r="AZ30" s="98">
        <v>0.56599999999999995</v>
      </c>
      <c r="BA30" s="98">
        <v>0.57599999999999996</v>
      </c>
      <c r="BB30" s="98">
        <v>0.58599999999999997</v>
      </c>
      <c r="BC30" s="98">
        <v>0.59599999999999997</v>
      </c>
      <c r="BD30" s="98">
        <v>0.60599999999999998</v>
      </c>
      <c r="BE30" s="98">
        <v>0.61599999999999999</v>
      </c>
      <c r="BF30" s="98">
        <v>0.626</v>
      </c>
      <c r="BG30" s="98">
        <v>0.63700000000000001</v>
      </c>
      <c r="BH30" s="98">
        <v>0.64800000000000002</v>
      </c>
      <c r="BI30" s="98">
        <v>0.65900000000000003</v>
      </c>
      <c r="BJ30" s="98">
        <v>0.67</v>
      </c>
      <c r="BK30" s="98">
        <v>0.68100000000000005</v>
      </c>
      <c r="BL30" s="98">
        <v>0.69299999999999995</v>
      </c>
      <c r="BM30" s="98">
        <v>0.70499999999999996</v>
      </c>
      <c r="BN30" s="98">
        <v>0.71699999999999997</v>
      </c>
      <c r="BO30" s="98">
        <v>0.72899999999999998</v>
      </c>
      <c r="BP30" s="98">
        <v>0.74099999999999999</v>
      </c>
      <c r="BQ30" s="98">
        <v>0.754</v>
      </c>
      <c r="BR30" s="98">
        <v>0.76700000000000002</v>
      </c>
      <c r="BS30" s="98">
        <v>0.78</v>
      </c>
      <c r="BT30" s="98">
        <v>0.79300000000000004</v>
      </c>
      <c r="BU30" s="98">
        <v>0.80700000000000005</v>
      </c>
      <c r="BV30" s="98">
        <v>0.82</v>
      </c>
      <c r="BW30" s="98">
        <v>0.83399999999999996</v>
      </c>
      <c r="BX30" s="98">
        <v>0.84799999999999998</v>
      </c>
      <c r="BY30" s="98">
        <v>0.86299999999999999</v>
      </c>
      <c r="BZ30" s="98">
        <v>0.878</v>
      </c>
      <c r="CA30" s="98">
        <v>0.89200000000000002</v>
      </c>
      <c r="CB30" s="98">
        <v>0.90800000000000003</v>
      </c>
      <c r="CC30" s="98">
        <v>0.92300000000000004</v>
      </c>
      <c r="CD30" s="98">
        <v>0.93899999999999995</v>
      </c>
      <c r="CE30" s="98">
        <v>0.95499999999999996</v>
      </c>
      <c r="CF30" s="98">
        <v>0.97099999999999997</v>
      </c>
      <c r="CG30" s="98">
        <v>0.98699999999999999</v>
      </c>
      <c r="CH30" s="98">
        <v>1.004</v>
      </c>
      <c r="CI30" s="98"/>
      <c r="CL30" s="96">
        <v>3</v>
      </c>
      <c r="CM30" s="98">
        <v>0.31900000000000001</v>
      </c>
      <c r="CN30" s="98">
        <v>0.32500000000000001</v>
      </c>
      <c r="CO30" s="98">
        <v>0.33200000000000002</v>
      </c>
      <c r="CP30" s="98">
        <v>0.33800000000000002</v>
      </c>
      <c r="CQ30" s="98">
        <v>0.34499999999999997</v>
      </c>
      <c r="CR30" s="98">
        <v>0.35199999999999998</v>
      </c>
      <c r="CS30" s="98">
        <v>0.36</v>
      </c>
      <c r="CT30" s="98">
        <v>0.36799999999999999</v>
      </c>
      <c r="CU30" s="98">
        <v>0.376</v>
      </c>
      <c r="CV30" s="98">
        <v>0.38500000000000001</v>
      </c>
      <c r="CW30" s="98">
        <v>0.39400000000000002</v>
      </c>
      <c r="CX30" s="98">
        <v>0.40400000000000003</v>
      </c>
      <c r="CY30" s="98">
        <v>0.41399999999999998</v>
      </c>
      <c r="CZ30" s="98">
        <v>0.42399999999999999</v>
      </c>
      <c r="DA30" s="98">
        <v>0.436</v>
      </c>
      <c r="DB30" s="98">
        <v>0.44800000000000001</v>
      </c>
      <c r="DC30" s="98">
        <v>0.46100000000000002</v>
      </c>
      <c r="DD30" s="98">
        <v>0.47399999999999998</v>
      </c>
      <c r="DE30" s="98">
        <v>0.48899999999999999</v>
      </c>
      <c r="DF30" s="98">
        <v>0.504</v>
      </c>
      <c r="DG30" s="98">
        <v>0.52100000000000002</v>
      </c>
      <c r="DH30" s="98">
        <v>0.53900000000000003</v>
      </c>
      <c r="DI30" s="98">
        <v>0.55800000000000005</v>
      </c>
      <c r="DJ30" s="98">
        <v>0.57899999999999996</v>
      </c>
      <c r="DK30" s="98">
        <v>0.60199999999999998</v>
      </c>
      <c r="DL30" s="98">
        <v>0.626</v>
      </c>
      <c r="DM30" s="98">
        <v>0.65300000000000002</v>
      </c>
      <c r="DN30" s="98">
        <v>0.68200000000000005</v>
      </c>
      <c r="DO30" s="98">
        <v>0.71299999999999997</v>
      </c>
      <c r="DP30" s="98">
        <v>0.746</v>
      </c>
      <c r="DQ30" s="98">
        <v>0.78200000000000003</v>
      </c>
      <c r="DR30" s="98">
        <v>0.82099999999999995</v>
      </c>
      <c r="DS30" s="98">
        <v>0.86299999999999999</v>
      </c>
      <c r="DT30" s="98">
        <v>0.90900000000000003</v>
      </c>
      <c r="DU30" s="98">
        <v>0.96</v>
      </c>
      <c r="DV30" s="98">
        <v>1.0149999999999999</v>
      </c>
      <c r="DW30" s="98">
        <v>1.075</v>
      </c>
      <c r="DX30" s="98">
        <v>1.141</v>
      </c>
      <c r="DY30" s="98">
        <v>1.214</v>
      </c>
      <c r="DZ30" s="98">
        <v>1.2929999999999999</v>
      </c>
      <c r="EA30" s="98">
        <v>1.38</v>
      </c>
      <c r="EB30" s="98">
        <v>1.4770000000000001</v>
      </c>
      <c r="EC30" s="98">
        <v>1.583</v>
      </c>
      <c r="ED30" s="98">
        <v>1.7010000000000001</v>
      </c>
      <c r="EE30" s="98">
        <v>1.8320000000000001</v>
      </c>
      <c r="EF30" s="98"/>
      <c r="EI30" s="96">
        <v>3</v>
      </c>
      <c r="EJ30" s="98">
        <v>0.55700000000000005</v>
      </c>
      <c r="EK30" s="98">
        <v>0.56599999999999995</v>
      </c>
      <c r="EL30" s="98">
        <v>0.57599999999999996</v>
      </c>
      <c r="EM30" s="98">
        <v>0.58599999999999997</v>
      </c>
      <c r="EN30" s="98">
        <v>0.59599999999999997</v>
      </c>
      <c r="EO30" s="98">
        <v>0.60599999999999998</v>
      </c>
      <c r="EP30" s="98">
        <v>0.61599999999999999</v>
      </c>
      <c r="EQ30" s="98">
        <v>0.626</v>
      </c>
      <c r="ER30" s="98">
        <v>0.63700000000000001</v>
      </c>
      <c r="ES30" s="98">
        <v>0.64800000000000002</v>
      </c>
      <c r="ET30" s="98">
        <v>0.65900000000000003</v>
      </c>
      <c r="EU30" s="98">
        <v>0.67</v>
      </c>
      <c r="EV30" s="98">
        <v>0.68100000000000005</v>
      </c>
      <c r="EW30" s="98">
        <v>0.69299999999999995</v>
      </c>
      <c r="EX30" s="98">
        <v>0.70499999999999996</v>
      </c>
      <c r="EY30" s="98">
        <v>0.71699999999999997</v>
      </c>
      <c r="EZ30" s="98">
        <v>0.72899999999999998</v>
      </c>
      <c r="FA30" s="98">
        <v>0.74099999999999999</v>
      </c>
      <c r="FB30" s="98">
        <v>0.754</v>
      </c>
      <c r="FC30" s="98">
        <v>0.76700000000000002</v>
      </c>
      <c r="FD30" s="98">
        <v>0.78</v>
      </c>
      <c r="FE30" s="98">
        <v>0.79300000000000004</v>
      </c>
      <c r="FF30" s="98">
        <v>0.80700000000000005</v>
      </c>
      <c r="FG30" s="98">
        <v>0.82</v>
      </c>
      <c r="FH30" s="98">
        <v>0.83399999999999996</v>
      </c>
      <c r="FI30" s="98">
        <v>0.84799999999999998</v>
      </c>
      <c r="FJ30" s="98">
        <v>0.86299999999999999</v>
      </c>
      <c r="FK30" s="98">
        <v>0.878</v>
      </c>
      <c r="FL30" s="98">
        <v>0.89200000000000002</v>
      </c>
      <c r="FM30" s="98">
        <v>0.90800000000000003</v>
      </c>
      <c r="FN30" s="98">
        <v>0.92300000000000004</v>
      </c>
      <c r="FO30" s="98">
        <v>0.93899999999999995</v>
      </c>
      <c r="FP30" s="98">
        <v>0.95499999999999996</v>
      </c>
      <c r="FQ30" s="98">
        <v>0.97099999999999997</v>
      </c>
      <c r="FR30" s="98">
        <v>0.98699999999999999</v>
      </c>
      <c r="FS30" s="98">
        <v>1.004</v>
      </c>
      <c r="FT30" s="98"/>
    </row>
    <row r="31" spans="1:176">
      <c r="A31" s="96">
        <v>4</v>
      </c>
      <c r="B31" s="98">
        <v>0.32</v>
      </c>
      <c r="C31" s="98">
        <v>0.32600000000000001</v>
      </c>
      <c r="D31" s="98">
        <v>0.33200000000000002</v>
      </c>
      <c r="E31" s="98">
        <v>0.33900000000000002</v>
      </c>
      <c r="F31" s="98">
        <v>0.34599999999999997</v>
      </c>
      <c r="G31" s="98">
        <v>0.35299999999999998</v>
      </c>
      <c r="H31" s="98">
        <v>0.36099999999999999</v>
      </c>
      <c r="I31" s="98">
        <v>0.36899999999999999</v>
      </c>
      <c r="J31" s="98">
        <v>0.377</v>
      </c>
      <c r="K31" s="98">
        <v>0.38600000000000001</v>
      </c>
      <c r="L31" s="98">
        <v>0.39500000000000002</v>
      </c>
      <c r="M31" s="98">
        <v>0.40400000000000003</v>
      </c>
      <c r="N31" s="98">
        <v>0.41499999999999998</v>
      </c>
      <c r="O31" s="98">
        <v>0.42499999999999999</v>
      </c>
      <c r="P31" s="98">
        <v>0.437</v>
      </c>
      <c r="Q31" s="98">
        <v>0.44900000000000001</v>
      </c>
      <c r="R31" s="98">
        <v>0.46200000000000002</v>
      </c>
      <c r="S31" s="98">
        <v>0.47499999999999998</v>
      </c>
      <c r="T31" s="98">
        <v>0.49</v>
      </c>
      <c r="U31" s="98">
        <v>0.50600000000000001</v>
      </c>
      <c r="V31" s="98">
        <v>0.52200000000000002</v>
      </c>
      <c r="W31" s="98">
        <v>0.54</v>
      </c>
      <c r="X31" s="98">
        <v>0.56000000000000005</v>
      </c>
      <c r="Y31" s="98">
        <v>0.58099999999999996</v>
      </c>
      <c r="Z31" s="98">
        <v>0.60399999999999998</v>
      </c>
      <c r="AA31" s="98">
        <v>0.629</v>
      </c>
      <c r="AB31" s="98">
        <v>0.65500000000000003</v>
      </c>
      <c r="AC31" s="98">
        <v>0.68400000000000005</v>
      </c>
      <c r="AD31" s="98">
        <v>0.71499999999999997</v>
      </c>
      <c r="AE31" s="98">
        <v>0.749</v>
      </c>
      <c r="AF31" s="98">
        <v>0.78500000000000003</v>
      </c>
      <c r="AG31" s="98">
        <v>0.82399999999999995</v>
      </c>
      <c r="AH31" s="98">
        <v>0.86699999999999999</v>
      </c>
      <c r="AI31" s="98">
        <v>0.91300000000000003</v>
      </c>
      <c r="AJ31" s="98">
        <v>0.96399999999999997</v>
      </c>
      <c r="AK31" s="98">
        <v>1.02</v>
      </c>
      <c r="AL31" s="98">
        <v>1.081</v>
      </c>
      <c r="AM31" s="98">
        <v>1.147</v>
      </c>
      <c r="AN31" s="98">
        <v>1.22</v>
      </c>
      <c r="AO31" s="98">
        <v>1.3</v>
      </c>
      <c r="AP31" s="98">
        <v>1.3879999999999999</v>
      </c>
      <c r="AQ31" s="98">
        <v>1.4850000000000001</v>
      </c>
      <c r="AR31" s="98">
        <v>1.593</v>
      </c>
      <c r="AS31" s="98">
        <v>1.7110000000000001</v>
      </c>
      <c r="AT31" s="98">
        <v>1.843</v>
      </c>
      <c r="AU31" s="98"/>
      <c r="AX31" s="96">
        <v>4</v>
      </c>
      <c r="AY31" s="98">
        <v>0.55700000000000005</v>
      </c>
      <c r="AZ31" s="98">
        <v>0.56699999999999995</v>
      </c>
      <c r="BA31" s="98">
        <v>0.57699999999999996</v>
      </c>
      <c r="BB31" s="98">
        <v>0.58599999999999997</v>
      </c>
      <c r="BC31" s="98">
        <v>0.59599999999999997</v>
      </c>
      <c r="BD31" s="98">
        <v>0.60599999999999998</v>
      </c>
      <c r="BE31" s="98">
        <v>0.61699999999999999</v>
      </c>
      <c r="BF31" s="98">
        <v>0.627</v>
      </c>
      <c r="BG31" s="98">
        <v>0.63800000000000001</v>
      </c>
      <c r="BH31" s="98">
        <v>0.64900000000000002</v>
      </c>
      <c r="BI31" s="98">
        <v>0.66</v>
      </c>
      <c r="BJ31" s="98">
        <v>0.67100000000000004</v>
      </c>
      <c r="BK31" s="98">
        <v>0.68200000000000005</v>
      </c>
      <c r="BL31" s="98">
        <v>0.69399999999999995</v>
      </c>
      <c r="BM31" s="98">
        <v>0.70599999999999996</v>
      </c>
      <c r="BN31" s="98">
        <v>0.71799999999999997</v>
      </c>
      <c r="BO31" s="98">
        <v>0.73</v>
      </c>
      <c r="BP31" s="98">
        <v>0.74199999999999999</v>
      </c>
      <c r="BQ31" s="98">
        <v>0.755</v>
      </c>
      <c r="BR31" s="98">
        <v>0.76800000000000002</v>
      </c>
      <c r="BS31" s="98">
        <v>0.78100000000000003</v>
      </c>
      <c r="BT31" s="98">
        <v>0.79400000000000004</v>
      </c>
      <c r="BU31" s="98">
        <v>0.80800000000000005</v>
      </c>
      <c r="BV31" s="98">
        <v>0.82099999999999995</v>
      </c>
      <c r="BW31" s="98">
        <v>0.83499999999999996</v>
      </c>
      <c r="BX31" s="98">
        <v>0.85</v>
      </c>
      <c r="BY31" s="98">
        <v>0.86399999999999999</v>
      </c>
      <c r="BZ31" s="98">
        <v>0.879</v>
      </c>
      <c r="CA31" s="98">
        <v>0.89400000000000002</v>
      </c>
      <c r="CB31" s="98">
        <v>0.90900000000000003</v>
      </c>
      <c r="CC31" s="98">
        <v>0.92400000000000004</v>
      </c>
      <c r="CD31" s="98">
        <v>0.94</v>
      </c>
      <c r="CE31" s="98">
        <v>0.95599999999999996</v>
      </c>
      <c r="CF31" s="98">
        <v>0.97199999999999998</v>
      </c>
      <c r="CG31" s="98">
        <v>0.98899999999999999</v>
      </c>
      <c r="CH31" s="98">
        <v>1.006</v>
      </c>
      <c r="CI31" s="98"/>
      <c r="CL31" s="96">
        <v>4</v>
      </c>
      <c r="CM31" s="98">
        <v>0.32</v>
      </c>
      <c r="CN31" s="98">
        <v>0.32600000000000001</v>
      </c>
      <c r="CO31" s="98">
        <v>0.33200000000000002</v>
      </c>
      <c r="CP31" s="98">
        <v>0.33900000000000002</v>
      </c>
      <c r="CQ31" s="98">
        <v>0.34599999999999997</v>
      </c>
      <c r="CR31" s="98">
        <v>0.35299999999999998</v>
      </c>
      <c r="CS31" s="98">
        <v>0.36099999999999999</v>
      </c>
      <c r="CT31" s="98">
        <v>0.36899999999999999</v>
      </c>
      <c r="CU31" s="98">
        <v>0.377</v>
      </c>
      <c r="CV31" s="98">
        <v>0.38600000000000001</v>
      </c>
      <c r="CW31" s="98">
        <v>0.39500000000000002</v>
      </c>
      <c r="CX31" s="98">
        <v>0.40400000000000003</v>
      </c>
      <c r="CY31" s="98">
        <v>0.41499999999999998</v>
      </c>
      <c r="CZ31" s="98">
        <v>0.42499999999999999</v>
      </c>
      <c r="DA31" s="98">
        <v>0.437</v>
      </c>
      <c r="DB31" s="98">
        <v>0.44900000000000001</v>
      </c>
      <c r="DC31" s="98">
        <v>0.46200000000000002</v>
      </c>
      <c r="DD31" s="98">
        <v>0.47499999999999998</v>
      </c>
      <c r="DE31" s="98">
        <v>0.49</v>
      </c>
      <c r="DF31" s="98">
        <v>0.50600000000000001</v>
      </c>
      <c r="DG31" s="98">
        <v>0.52200000000000002</v>
      </c>
      <c r="DH31" s="98">
        <v>0.54</v>
      </c>
      <c r="DI31" s="98">
        <v>0.56000000000000005</v>
      </c>
      <c r="DJ31" s="98">
        <v>0.58099999999999996</v>
      </c>
      <c r="DK31" s="98">
        <v>0.60399999999999998</v>
      </c>
      <c r="DL31" s="98">
        <v>0.629</v>
      </c>
      <c r="DM31" s="98">
        <v>0.65500000000000003</v>
      </c>
      <c r="DN31" s="98">
        <v>0.68400000000000005</v>
      </c>
      <c r="DO31" s="98">
        <v>0.71499999999999997</v>
      </c>
      <c r="DP31" s="98">
        <v>0.749</v>
      </c>
      <c r="DQ31" s="98">
        <v>0.78500000000000003</v>
      </c>
      <c r="DR31" s="98">
        <v>0.82399999999999995</v>
      </c>
      <c r="DS31" s="98">
        <v>0.86699999999999999</v>
      </c>
      <c r="DT31" s="98">
        <v>0.91300000000000003</v>
      </c>
      <c r="DU31" s="98">
        <v>0.96399999999999997</v>
      </c>
      <c r="DV31" s="98">
        <v>1.02</v>
      </c>
      <c r="DW31" s="98">
        <v>1.081</v>
      </c>
      <c r="DX31" s="98">
        <v>1.147</v>
      </c>
      <c r="DY31" s="98">
        <v>1.22</v>
      </c>
      <c r="DZ31" s="98">
        <v>1.3</v>
      </c>
      <c r="EA31" s="98">
        <v>1.3879999999999999</v>
      </c>
      <c r="EB31" s="98">
        <v>1.4850000000000001</v>
      </c>
      <c r="EC31" s="98">
        <v>1.593</v>
      </c>
      <c r="ED31" s="98">
        <v>1.7110000000000001</v>
      </c>
      <c r="EE31" s="98">
        <v>1.843</v>
      </c>
      <c r="EF31" s="98"/>
      <c r="EI31" s="96">
        <v>4</v>
      </c>
      <c r="EJ31" s="98">
        <v>0.55700000000000005</v>
      </c>
      <c r="EK31" s="98">
        <v>0.56699999999999995</v>
      </c>
      <c r="EL31" s="98">
        <v>0.57699999999999996</v>
      </c>
      <c r="EM31" s="98">
        <v>0.58599999999999997</v>
      </c>
      <c r="EN31" s="98">
        <v>0.59599999999999997</v>
      </c>
      <c r="EO31" s="98">
        <v>0.60599999999999998</v>
      </c>
      <c r="EP31" s="98">
        <v>0.61699999999999999</v>
      </c>
      <c r="EQ31" s="98">
        <v>0.627</v>
      </c>
      <c r="ER31" s="98">
        <v>0.63800000000000001</v>
      </c>
      <c r="ES31" s="98">
        <v>0.64900000000000002</v>
      </c>
      <c r="ET31" s="98">
        <v>0.66</v>
      </c>
      <c r="EU31" s="98">
        <v>0.67100000000000004</v>
      </c>
      <c r="EV31" s="98">
        <v>0.68200000000000005</v>
      </c>
      <c r="EW31" s="98">
        <v>0.69399999999999995</v>
      </c>
      <c r="EX31" s="98">
        <v>0.70599999999999996</v>
      </c>
      <c r="EY31" s="98">
        <v>0.71799999999999997</v>
      </c>
      <c r="EZ31" s="98">
        <v>0.73</v>
      </c>
      <c r="FA31" s="98">
        <v>0.74199999999999999</v>
      </c>
      <c r="FB31" s="98">
        <v>0.755</v>
      </c>
      <c r="FC31" s="98">
        <v>0.76800000000000002</v>
      </c>
      <c r="FD31" s="98">
        <v>0.78100000000000003</v>
      </c>
      <c r="FE31" s="98">
        <v>0.79400000000000004</v>
      </c>
      <c r="FF31" s="98">
        <v>0.80800000000000005</v>
      </c>
      <c r="FG31" s="98">
        <v>0.82099999999999995</v>
      </c>
      <c r="FH31" s="98">
        <v>0.83499999999999996</v>
      </c>
      <c r="FI31" s="98">
        <v>0.85</v>
      </c>
      <c r="FJ31" s="98">
        <v>0.86399999999999999</v>
      </c>
      <c r="FK31" s="98">
        <v>0.879</v>
      </c>
      <c r="FL31" s="98">
        <v>0.89400000000000002</v>
      </c>
      <c r="FM31" s="98">
        <v>0.90900000000000003</v>
      </c>
      <c r="FN31" s="98">
        <v>0.92400000000000004</v>
      </c>
      <c r="FO31" s="98">
        <v>0.94</v>
      </c>
      <c r="FP31" s="98">
        <v>0.95599999999999996</v>
      </c>
      <c r="FQ31" s="98">
        <v>0.97199999999999998</v>
      </c>
      <c r="FR31" s="98">
        <v>0.98899999999999999</v>
      </c>
      <c r="FS31" s="98">
        <v>1.006</v>
      </c>
      <c r="FT31" s="98"/>
    </row>
    <row r="32" spans="1:176">
      <c r="A32" s="96">
        <v>5</v>
      </c>
      <c r="B32" s="98">
        <v>0.32</v>
      </c>
      <c r="C32" s="98">
        <v>0.32600000000000001</v>
      </c>
      <c r="D32" s="98">
        <v>0.33300000000000002</v>
      </c>
      <c r="E32" s="98">
        <v>0.33900000000000002</v>
      </c>
      <c r="F32" s="98">
        <v>0.34599999999999997</v>
      </c>
      <c r="G32" s="98">
        <v>0.35399999999999998</v>
      </c>
      <c r="H32" s="98">
        <v>0.36099999999999999</v>
      </c>
      <c r="I32" s="98">
        <v>0.36899999999999999</v>
      </c>
      <c r="J32" s="98">
        <v>0.378</v>
      </c>
      <c r="K32" s="98">
        <v>0.38600000000000001</v>
      </c>
      <c r="L32" s="98">
        <v>0.39600000000000002</v>
      </c>
      <c r="M32" s="98">
        <v>0.40500000000000003</v>
      </c>
      <c r="N32" s="98">
        <v>0.41499999999999998</v>
      </c>
      <c r="O32" s="98">
        <v>0.42599999999999999</v>
      </c>
      <c r="P32" s="98">
        <v>0.438</v>
      </c>
      <c r="Q32" s="98">
        <v>0.45</v>
      </c>
      <c r="R32" s="98">
        <v>0.46300000000000002</v>
      </c>
      <c r="S32" s="98">
        <v>0.47699999999999998</v>
      </c>
      <c r="T32" s="98">
        <v>0.49099999999999999</v>
      </c>
      <c r="U32" s="98">
        <v>0.50700000000000001</v>
      </c>
      <c r="V32" s="98">
        <v>0.52400000000000002</v>
      </c>
      <c r="W32" s="98">
        <v>0.54200000000000004</v>
      </c>
      <c r="X32" s="98">
        <v>0.56200000000000006</v>
      </c>
      <c r="Y32" s="98">
        <v>0.58299999999999996</v>
      </c>
      <c r="Z32" s="98">
        <v>0.60599999999999998</v>
      </c>
      <c r="AA32" s="98">
        <v>0.63100000000000001</v>
      </c>
      <c r="AB32" s="98">
        <v>0.65800000000000003</v>
      </c>
      <c r="AC32" s="98">
        <v>0.68700000000000006</v>
      </c>
      <c r="AD32" s="98">
        <v>0.71799999999999997</v>
      </c>
      <c r="AE32" s="98">
        <v>0.752</v>
      </c>
      <c r="AF32" s="98">
        <v>0.78800000000000003</v>
      </c>
      <c r="AG32" s="98">
        <v>0.82799999999999996</v>
      </c>
      <c r="AH32" s="98">
        <v>0.87</v>
      </c>
      <c r="AI32" s="98">
        <v>0.91700000000000004</v>
      </c>
      <c r="AJ32" s="98">
        <v>0.96899999999999997</v>
      </c>
      <c r="AK32" s="98">
        <v>1.0249999999999999</v>
      </c>
      <c r="AL32" s="98">
        <v>1.0860000000000001</v>
      </c>
      <c r="AM32" s="98">
        <v>1.153</v>
      </c>
      <c r="AN32" s="98">
        <v>1.2270000000000001</v>
      </c>
      <c r="AO32" s="98">
        <v>1.3069999999999999</v>
      </c>
      <c r="AP32" s="98">
        <v>1.3959999999999999</v>
      </c>
      <c r="AQ32" s="98">
        <v>1.494</v>
      </c>
      <c r="AR32" s="98">
        <v>1.6020000000000001</v>
      </c>
      <c r="AS32" s="98">
        <v>1.722</v>
      </c>
      <c r="AT32" s="98">
        <v>1.855</v>
      </c>
      <c r="AU32" s="98"/>
      <c r="AX32" s="96">
        <v>5</v>
      </c>
      <c r="AY32" s="98">
        <v>0.55800000000000005</v>
      </c>
      <c r="AZ32" s="98">
        <v>0.56799999999999995</v>
      </c>
      <c r="BA32" s="98">
        <v>0.57699999999999996</v>
      </c>
      <c r="BB32" s="98">
        <v>0.58699999999999997</v>
      </c>
      <c r="BC32" s="98">
        <v>0.59699999999999998</v>
      </c>
      <c r="BD32" s="98">
        <v>0.60699999999999998</v>
      </c>
      <c r="BE32" s="98">
        <v>0.61799999999999999</v>
      </c>
      <c r="BF32" s="98">
        <v>0.628</v>
      </c>
      <c r="BG32" s="98">
        <v>0.63900000000000001</v>
      </c>
      <c r="BH32" s="98">
        <v>0.65</v>
      </c>
      <c r="BI32" s="98">
        <v>0.66100000000000003</v>
      </c>
      <c r="BJ32" s="98">
        <v>0.67200000000000004</v>
      </c>
      <c r="BK32" s="98">
        <v>0.68300000000000005</v>
      </c>
      <c r="BL32" s="98">
        <v>0.69499999999999995</v>
      </c>
      <c r="BM32" s="98">
        <v>0.70699999999999996</v>
      </c>
      <c r="BN32" s="98">
        <v>0.71899999999999997</v>
      </c>
      <c r="BO32" s="98">
        <v>0.73099999999999998</v>
      </c>
      <c r="BP32" s="98">
        <v>0.74399999999999999</v>
      </c>
      <c r="BQ32" s="98">
        <v>0.75600000000000001</v>
      </c>
      <c r="BR32" s="98">
        <v>0.76900000000000002</v>
      </c>
      <c r="BS32" s="98">
        <v>0.78200000000000003</v>
      </c>
      <c r="BT32" s="98">
        <v>0.79500000000000004</v>
      </c>
      <c r="BU32" s="98">
        <v>0.80900000000000005</v>
      </c>
      <c r="BV32" s="98">
        <v>0.82299999999999995</v>
      </c>
      <c r="BW32" s="98">
        <v>0.83699999999999997</v>
      </c>
      <c r="BX32" s="98">
        <v>0.85099999999999998</v>
      </c>
      <c r="BY32" s="98">
        <v>0.86499999999999999</v>
      </c>
      <c r="BZ32" s="98">
        <v>0.88</v>
      </c>
      <c r="CA32" s="98">
        <v>0.89500000000000002</v>
      </c>
      <c r="CB32" s="98">
        <v>0.91</v>
      </c>
      <c r="CC32" s="98">
        <v>0.92600000000000005</v>
      </c>
      <c r="CD32" s="98">
        <v>0.94099999999999995</v>
      </c>
      <c r="CE32" s="98">
        <v>0.95699999999999996</v>
      </c>
      <c r="CF32" s="98">
        <v>0.97399999999999998</v>
      </c>
      <c r="CG32" s="98">
        <v>0.99</v>
      </c>
      <c r="CH32" s="98">
        <v>1.0069999999999999</v>
      </c>
      <c r="CI32" s="98"/>
      <c r="CL32" s="96">
        <v>5</v>
      </c>
      <c r="CM32" s="98">
        <v>0.32</v>
      </c>
      <c r="CN32" s="98">
        <v>0.32600000000000001</v>
      </c>
      <c r="CO32" s="98">
        <v>0.33300000000000002</v>
      </c>
      <c r="CP32" s="98">
        <v>0.33900000000000002</v>
      </c>
      <c r="CQ32" s="98">
        <v>0.34599999999999997</v>
      </c>
      <c r="CR32" s="98">
        <v>0.35399999999999998</v>
      </c>
      <c r="CS32" s="98">
        <v>0.36099999999999999</v>
      </c>
      <c r="CT32" s="98">
        <v>0.36899999999999999</v>
      </c>
      <c r="CU32" s="98">
        <v>0.378</v>
      </c>
      <c r="CV32" s="98">
        <v>0.38600000000000001</v>
      </c>
      <c r="CW32" s="98">
        <v>0.39600000000000002</v>
      </c>
      <c r="CX32" s="98">
        <v>0.40500000000000003</v>
      </c>
      <c r="CY32" s="98">
        <v>0.41499999999999998</v>
      </c>
      <c r="CZ32" s="98">
        <v>0.42599999999999999</v>
      </c>
      <c r="DA32" s="98">
        <v>0.438</v>
      </c>
      <c r="DB32" s="98">
        <v>0.45</v>
      </c>
      <c r="DC32" s="98">
        <v>0.46300000000000002</v>
      </c>
      <c r="DD32" s="98">
        <v>0.47699999999999998</v>
      </c>
      <c r="DE32" s="98">
        <v>0.49099999999999999</v>
      </c>
      <c r="DF32" s="98">
        <v>0.50700000000000001</v>
      </c>
      <c r="DG32" s="98">
        <v>0.52400000000000002</v>
      </c>
      <c r="DH32" s="98">
        <v>0.54200000000000004</v>
      </c>
      <c r="DI32" s="98">
        <v>0.56200000000000006</v>
      </c>
      <c r="DJ32" s="98">
        <v>0.58299999999999996</v>
      </c>
      <c r="DK32" s="98">
        <v>0.60599999999999998</v>
      </c>
      <c r="DL32" s="98">
        <v>0.63100000000000001</v>
      </c>
      <c r="DM32" s="98">
        <v>0.65800000000000003</v>
      </c>
      <c r="DN32" s="98">
        <v>0.68700000000000006</v>
      </c>
      <c r="DO32" s="98">
        <v>0.71799999999999997</v>
      </c>
      <c r="DP32" s="98">
        <v>0.752</v>
      </c>
      <c r="DQ32" s="98">
        <v>0.78800000000000003</v>
      </c>
      <c r="DR32" s="98">
        <v>0.82799999999999996</v>
      </c>
      <c r="DS32" s="98">
        <v>0.87</v>
      </c>
      <c r="DT32" s="98">
        <v>0.91700000000000004</v>
      </c>
      <c r="DU32" s="98">
        <v>0.96899999999999997</v>
      </c>
      <c r="DV32" s="98">
        <v>1.0249999999999999</v>
      </c>
      <c r="DW32" s="98">
        <v>1.0860000000000001</v>
      </c>
      <c r="DX32" s="98">
        <v>1.153</v>
      </c>
      <c r="DY32" s="98">
        <v>1.2270000000000001</v>
      </c>
      <c r="DZ32" s="98">
        <v>1.3069999999999999</v>
      </c>
      <c r="EA32" s="98">
        <v>1.3959999999999999</v>
      </c>
      <c r="EB32" s="98">
        <v>1.494</v>
      </c>
      <c r="EC32" s="98">
        <v>1.6020000000000001</v>
      </c>
      <c r="ED32" s="98">
        <v>1.722</v>
      </c>
      <c r="EE32" s="98">
        <v>1.855</v>
      </c>
      <c r="EF32" s="98"/>
      <c r="EI32" s="96">
        <v>5</v>
      </c>
      <c r="EJ32" s="98">
        <v>0.55800000000000005</v>
      </c>
      <c r="EK32" s="98">
        <v>0.56799999999999995</v>
      </c>
      <c r="EL32" s="98">
        <v>0.57699999999999996</v>
      </c>
      <c r="EM32" s="98">
        <v>0.58699999999999997</v>
      </c>
      <c r="EN32" s="98">
        <v>0.59699999999999998</v>
      </c>
      <c r="EO32" s="98">
        <v>0.60699999999999998</v>
      </c>
      <c r="EP32" s="98">
        <v>0.61799999999999999</v>
      </c>
      <c r="EQ32" s="98">
        <v>0.628</v>
      </c>
      <c r="ER32" s="98">
        <v>0.63900000000000001</v>
      </c>
      <c r="ES32" s="98">
        <v>0.65</v>
      </c>
      <c r="ET32" s="98">
        <v>0.66100000000000003</v>
      </c>
      <c r="EU32" s="98">
        <v>0.67200000000000004</v>
      </c>
      <c r="EV32" s="98">
        <v>0.68300000000000005</v>
      </c>
      <c r="EW32" s="98">
        <v>0.69499999999999995</v>
      </c>
      <c r="EX32" s="98">
        <v>0.70699999999999996</v>
      </c>
      <c r="EY32" s="98">
        <v>0.71899999999999997</v>
      </c>
      <c r="EZ32" s="98">
        <v>0.73099999999999998</v>
      </c>
      <c r="FA32" s="98">
        <v>0.74399999999999999</v>
      </c>
      <c r="FB32" s="98">
        <v>0.75600000000000001</v>
      </c>
      <c r="FC32" s="98">
        <v>0.76900000000000002</v>
      </c>
      <c r="FD32" s="98">
        <v>0.78200000000000003</v>
      </c>
      <c r="FE32" s="98">
        <v>0.79500000000000004</v>
      </c>
      <c r="FF32" s="98">
        <v>0.80900000000000005</v>
      </c>
      <c r="FG32" s="98">
        <v>0.82299999999999995</v>
      </c>
      <c r="FH32" s="98">
        <v>0.83699999999999997</v>
      </c>
      <c r="FI32" s="98">
        <v>0.85099999999999998</v>
      </c>
      <c r="FJ32" s="98">
        <v>0.86499999999999999</v>
      </c>
      <c r="FK32" s="98">
        <v>0.88</v>
      </c>
      <c r="FL32" s="98">
        <v>0.89500000000000002</v>
      </c>
      <c r="FM32" s="98">
        <v>0.91</v>
      </c>
      <c r="FN32" s="98">
        <v>0.92600000000000005</v>
      </c>
      <c r="FO32" s="98">
        <v>0.94099999999999995</v>
      </c>
      <c r="FP32" s="98">
        <v>0.95699999999999996</v>
      </c>
      <c r="FQ32" s="98">
        <v>0.97399999999999998</v>
      </c>
      <c r="FR32" s="98">
        <v>0.99</v>
      </c>
      <c r="FS32" s="98">
        <v>1.0069999999999999</v>
      </c>
      <c r="FT32" s="98"/>
    </row>
    <row r="33" spans="1:176">
      <c r="A33" s="96">
        <v>6</v>
      </c>
      <c r="B33" s="98">
        <v>0.32100000000000001</v>
      </c>
      <c r="C33" s="98">
        <v>0.32700000000000001</v>
      </c>
      <c r="D33" s="98">
        <v>0.33300000000000002</v>
      </c>
      <c r="E33" s="98">
        <v>0.34</v>
      </c>
      <c r="F33" s="98">
        <v>0.34699999999999998</v>
      </c>
      <c r="G33" s="98">
        <v>0.35399999999999998</v>
      </c>
      <c r="H33" s="98">
        <v>0.36199999999999999</v>
      </c>
      <c r="I33" s="98">
        <v>0.37</v>
      </c>
      <c r="J33" s="98">
        <v>0.378</v>
      </c>
      <c r="K33" s="98">
        <v>0.38700000000000001</v>
      </c>
      <c r="L33" s="98">
        <v>0.39600000000000002</v>
      </c>
      <c r="M33" s="98">
        <v>0.40600000000000003</v>
      </c>
      <c r="N33" s="98">
        <v>0.41599999999999998</v>
      </c>
      <c r="O33" s="98">
        <v>0.42699999999999999</v>
      </c>
      <c r="P33" s="98">
        <v>0.439</v>
      </c>
      <c r="Q33" s="98">
        <v>0.45100000000000001</v>
      </c>
      <c r="R33" s="98">
        <v>0.46400000000000002</v>
      </c>
      <c r="S33" s="98">
        <v>0.47799999999999998</v>
      </c>
      <c r="T33" s="98">
        <v>0.49199999999999999</v>
      </c>
      <c r="U33" s="98">
        <v>0.50800000000000001</v>
      </c>
      <c r="V33" s="98">
        <v>0.52500000000000002</v>
      </c>
      <c r="W33" s="98">
        <v>0.54400000000000004</v>
      </c>
      <c r="X33" s="98">
        <v>0.56299999999999994</v>
      </c>
      <c r="Y33" s="98">
        <v>0.58499999999999996</v>
      </c>
      <c r="Z33" s="98">
        <v>0.60799999999999998</v>
      </c>
      <c r="AA33" s="98">
        <v>0.63300000000000001</v>
      </c>
      <c r="AB33" s="98">
        <v>0.66</v>
      </c>
      <c r="AC33" s="98">
        <v>0.68899999999999995</v>
      </c>
      <c r="AD33" s="98">
        <v>0.72099999999999997</v>
      </c>
      <c r="AE33" s="98">
        <v>0.755</v>
      </c>
      <c r="AF33" s="98">
        <v>0.79100000000000004</v>
      </c>
      <c r="AG33" s="98">
        <v>0.83099999999999996</v>
      </c>
      <c r="AH33" s="98">
        <v>0.874</v>
      </c>
      <c r="AI33" s="98">
        <v>0.92100000000000004</v>
      </c>
      <c r="AJ33" s="98">
        <v>0.97299999999999998</v>
      </c>
      <c r="AK33" s="98">
        <v>1.03</v>
      </c>
      <c r="AL33" s="98">
        <v>1.091</v>
      </c>
      <c r="AM33" s="98">
        <v>1.159</v>
      </c>
      <c r="AN33" s="98">
        <v>1.2330000000000001</v>
      </c>
      <c r="AO33" s="98">
        <v>1.3140000000000001</v>
      </c>
      <c r="AP33" s="98">
        <v>1.4039999999999999</v>
      </c>
      <c r="AQ33" s="98">
        <v>1.5029999999999999</v>
      </c>
      <c r="AR33" s="98">
        <v>1.6120000000000001</v>
      </c>
      <c r="AS33" s="98">
        <v>1.7330000000000001</v>
      </c>
      <c r="AT33" s="98">
        <v>1.867</v>
      </c>
      <c r="AU33" s="98"/>
      <c r="AX33" s="96">
        <v>6</v>
      </c>
      <c r="AY33" s="98">
        <v>0.55900000000000005</v>
      </c>
      <c r="AZ33" s="98">
        <v>0.56899999999999995</v>
      </c>
      <c r="BA33" s="98">
        <v>0.57799999999999996</v>
      </c>
      <c r="BB33" s="98">
        <v>0.58799999999999997</v>
      </c>
      <c r="BC33" s="98">
        <v>0.59799999999999998</v>
      </c>
      <c r="BD33" s="98">
        <v>0.60799999999999998</v>
      </c>
      <c r="BE33" s="98">
        <v>0.61899999999999999</v>
      </c>
      <c r="BF33" s="98">
        <v>0.629</v>
      </c>
      <c r="BG33" s="98">
        <v>0.64</v>
      </c>
      <c r="BH33" s="98">
        <v>0.65100000000000002</v>
      </c>
      <c r="BI33" s="98">
        <v>0.66200000000000003</v>
      </c>
      <c r="BJ33" s="98">
        <v>0.67300000000000004</v>
      </c>
      <c r="BK33" s="98">
        <v>0.68400000000000005</v>
      </c>
      <c r="BL33" s="98">
        <v>0.69599999999999995</v>
      </c>
      <c r="BM33" s="98">
        <v>0.70799999999999996</v>
      </c>
      <c r="BN33" s="98">
        <v>0.72</v>
      </c>
      <c r="BO33" s="98">
        <v>0.73199999999999998</v>
      </c>
      <c r="BP33" s="98">
        <v>0.745</v>
      </c>
      <c r="BQ33" s="98">
        <v>0.75700000000000001</v>
      </c>
      <c r="BR33" s="98">
        <v>0.77</v>
      </c>
      <c r="BS33" s="98">
        <v>0.78300000000000003</v>
      </c>
      <c r="BT33" s="98">
        <v>0.79600000000000004</v>
      </c>
      <c r="BU33" s="98">
        <v>0.81</v>
      </c>
      <c r="BV33" s="98">
        <v>0.82399999999999995</v>
      </c>
      <c r="BW33" s="98">
        <v>0.83799999999999997</v>
      </c>
      <c r="BX33" s="98">
        <v>0.85199999999999998</v>
      </c>
      <c r="BY33" s="98">
        <v>0.86699999999999999</v>
      </c>
      <c r="BZ33" s="98">
        <v>0.88100000000000001</v>
      </c>
      <c r="CA33" s="98">
        <v>0.89600000000000002</v>
      </c>
      <c r="CB33" s="98">
        <v>0.91100000000000003</v>
      </c>
      <c r="CC33" s="98">
        <v>0.92700000000000005</v>
      </c>
      <c r="CD33" s="98">
        <v>0.94299999999999995</v>
      </c>
      <c r="CE33" s="98">
        <v>0.95899999999999996</v>
      </c>
      <c r="CF33" s="98">
        <v>0.97499999999999998</v>
      </c>
      <c r="CG33" s="98">
        <v>0.99199999999999999</v>
      </c>
      <c r="CH33" s="98">
        <v>1.0089999999999999</v>
      </c>
      <c r="CI33" s="98"/>
      <c r="CL33" s="96">
        <v>6</v>
      </c>
      <c r="CM33" s="98">
        <v>0.32100000000000001</v>
      </c>
      <c r="CN33" s="98">
        <v>0.32700000000000001</v>
      </c>
      <c r="CO33" s="98">
        <v>0.33300000000000002</v>
      </c>
      <c r="CP33" s="98">
        <v>0.34</v>
      </c>
      <c r="CQ33" s="98">
        <v>0.34699999999999998</v>
      </c>
      <c r="CR33" s="98">
        <v>0.35399999999999998</v>
      </c>
      <c r="CS33" s="98">
        <v>0.36199999999999999</v>
      </c>
      <c r="CT33" s="98">
        <v>0.37</v>
      </c>
      <c r="CU33" s="98">
        <v>0.378</v>
      </c>
      <c r="CV33" s="98">
        <v>0.38700000000000001</v>
      </c>
      <c r="CW33" s="98">
        <v>0.39600000000000002</v>
      </c>
      <c r="CX33" s="98">
        <v>0.40600000000000003</v>
      </c>
      <c r="CY33" s="98">
        <v>0.41599999999999998</v>
      </c>
      <c r="CZ33" s="98">
        <v>0.42699999999999999</v>
      </c>
      <c r="DA33" s="98">
        <v>0.439</v>
      </c>
      <c r="DB33" s="98">
        <v>0.45100000000000001</v>
      </c>
      <c r="DC33" s="98">
        <v>0.46400000000000002</v>
      </c>
      <c r="DD33" s="98">
        <v>0.47799999999999998</v>
      </c>
      <c r="DE33" s="98">
        <v>0.49199999999999999</v>
      </c>
      <c r="DF33" s="98">
        <v>0.50800000000000001</v>
      </c>
      <c r="DG33" s="98">
        <v>0.52500000000000002</v>
      </c>
      <c r="DH33" s="98">
        <v>0.54400000000000004</v>
      </c>
      <c r="DI33" s="98">
        <v>0.56299999999999994</v>
      </c>
      <c r="DJ33" s="98">
        <v>0.58499999999999996</v>
      </c>
      <c r="DK33" s="98">
        <v>0.60799999999999998</v>
      </c>
      <c r="DL33" s="98">
        <v>0.63300000000000001</v>
      </c>
      <c r="DM33" s="98">
        <v>0.66</v>
      </c>
      <c r="DN33" s="98">
        <v>0.68899999999999995</v>
      </c>
      <c r="DO33" s="98">
        <v>0.72099999999999997</v>
      </c>
      <c r="DP33" s="98">
        <v>0.755</v>
      </c>
      <c r="DQ33" s="98">
        <v>0.79100000000000004</v>
      </c>
      <c r="DR33" s="98">
        <v>0.83099999999999996</v>
      </c>
      <c r="DS33" s="98">
        <v>0.874</v>
      </c>
      <c r="DT33" s="98">
        <v>0.92100000000000004</v>
      </c>
      <c r="DU33" s="98">
        <v>0.97299999999999998</v>
      </c>
      <c r="DV33" s="98">
        <v>1.03</v>
      </c>
      <c r="DW33" s="98">
        <v>1.091</v>
      </c>
      <c r="DX33" s="98">
        <v>1.159</v>
      </c>
      <c r="DY33" s="98">
        <v>1.2330000000000001</v>
      </c>
      <c r="DZ33" s="98">
        <v>1.3140000000000001</v>
      </c>
      <c r="EA33" s="98">
        <v>1.4039999999999999</v>
      </c>
      <c r="EB33" s="98">
        <v>1.5029999999999999</v>
      </c>
      <c r="EC33" s="98">
        <v>1.6120000000000001</v>
      </c>
      <c r="ED33" s="98">
        <v>1.7330000000000001</v>
      </c>
      <c r="EE33" s="98">
        <v>1.867</v>
      </c>
      <c r="EF33" s="98"/>
      <c r="EI33" s="96">
        <v>6</v>
      </c>
      <c r="EJ33" s="98">
        <v>0.55900000000000005</v>
      </c>
      <c r="EK33" s="98">
        <v>0.56899999999999995</v>
      </c>
      <c r="EL33" s="98">
        <v>0.57799999999999996</v>
      </c>
      <c r="EM33" s="98">
        <v>0.58799999999999997</v>
      </c>
      <c r="EN33" s="98">
        <v>0.59799999999999998</v>
      </c>
      <c r="EO33" s="98">
        <v>0.60799999999999998</v>
      </c>
      <c r="EP33" s="98">
        <v>0.61899999999999999</v>
      </c>
      <c r="EQ33" s="98">
        <v>0.629</v>
      </c>
      <c r="ER33" s="98">
        <v>0.64</v>
      </c>
      <c r="ES33" s="98">
        <v>0.65100000000000002</v>
      </c>
      <c r="ET33" s="98">
        <v>0.66200000000000003</v>
      </c>
      <c r="EU33" s="98">
        <v>0.67300000000000004</v>
      </c>
      <c r="EV33" s="98">
        <v>0.68400000000000005</v>
      </c>
      <c r="EW33" s="98">
        <v>0.69599999999999995</v>
      </c>
      <c r="EX33" s="98">
        <v>0.70799999999999996</v>
      </c>
      <c r="EY33" s="98">
        <v>0.72</v>
      </c>
      <c r="EZ33" s="98">
        <v>0.73199999999999998</v>
      </c>
      <c r="FA33" s="98">
        <v>0.745</v>
      </c>
      <c r="FB33" s="98">
        <v>0.75700000000000001</v>
      </c>
      <c r="FC33" s="98">
        <v>0.77</v>
      </c>
      <c r="FD33" s="98">
        <v>0.78300000000000003</v>
      </c>
      <c r="FE33" s="98">
        <v>0.79600000000000004</v>
      </c>
      <c r="FF33" s="98">
        <v>0.81</v>
      </c>
      <c r="FG33" s="98">
        <v>0.82399999999999995</v>
      </c>
      <c r="FH33" s="98">
        <v>0.83799999999999997</v>
      </c>
      <c r="FI33" s="98">
        <v>0.85199999999999998</v>
      </c>
      <c r="FJ33" s="98">
        <v>0.86699999999999999</v>
      </c>
      <c r="FK33" s="98">
        <v>0.88100000000000001</v>
      </c>
      <c r="FL33" s="98">
        <v>0.89600000000000002</v>
      </c>
      <c r="FM33" s="98">
        <v>0.91100000000000003</v>
      </c>
      <c r="FN33" s="98">
        <v>0.92700000000000005</v>
      </c>
      <c r="FO33" s="98">
        <v>0.94299999999999995</v>
      </c>
      <c r="FP33" s="98">
        <v>0.95899999999999996</v>
      </c>
      <c r="FQ33" s="98">
        <v>0.97499999999999998</v>
      </c>
      <c r="FR33" s="98">
        <v>0.99199999999999999</v>
      </c>
      <c r="FS33" s="98">
        <v>1.0089999999999999</v>
      </c>
      <c r="FT33" s="98"/>
    </row>
    <row r="34" spans="1:176">
      <c r="A34" s="96">
        <v>7</v>
      </c>
      <c r="B34" s="98">
        <v>0.32100000000000001</v>
      </c>
      <c r="C34" s="98">
        <v>0.32700000000000001</v>
      </c>
      <c r="D34" s="98">
        <v>0.33400000000000002</v>
      </c>
      <c r="E34" s="98">
        <v>0.34100000000000003</v>
      </c>
      <c r="F34" s="98">
        <v>0.34799999999999998</v>
      </c>
      <c r="G34" s="98">
        <v>0.35499999999999998</v>
      </c>
      <c r="H34" s="98">
        <v>0.36299999999999999</v>
      </c>
      <c r="I34" s="98">
        <v>0.371</v>
      </c>
      <c r="J34" s="98">
        <v>0.379</v>
      </c>
      <c r="K34" s="98">
        <v>0.38800000000000001</v>
      </c>
      <c r="L34" s="98">
        <v>0.39700000000000002</v>
      </c>
      <c r="M34" s="98">
        <v>0.40699999999999997</v>
      </c>
      <c r="N34" s="98">
        <v>0.41699999999999998</v>
      </c>
      <c r="O34" s="98">
        <v>0.42799999999999999</v>
      </c>
      <c r="P34" s="98">
        <v>0.44</v>
      </c>
      <c r="Q34" s="98">
        <v>0.45200000000000001</v>
      </c>
      <c r="R34" s="98">
        <v>0.46500000000000002</v>
      </c>
      <c r="S34" s="98">
        <v>0.47899999999999998</v>
      </c>
      <c r="T34" s="98">
        <v>0.49399999999999999</v>
      </c>
      <c r="U34" s="98">
        <v>0.51</v>
      </c>
      <c r="V34" s="98">
        <v>0.52700000000000002</v>
      </c>
      <c r="W34" s="98">
        <v>0.54500000000000004</v>
      </c>
      <c r="X34" s="98">
        <v>0.56499999999999995</v>
      </c>
      <c r="Y34" s="98">
        <v>0.58599999999999997</v>
      </c>
      <c r="Z34" s="98">
        <v>0.61</v>
      </c>
      <c r="AA34" s="98">
        <v>0.63500000000000001</v>
      </c>
      <c r="AB34" s="98">
        <v>0.66200000000000003</v>
      </c>
      <c r="AC34" s="98">
        <v>0.69199999999999995</v>
      </c>
      <c r="AD34" s="98">
        <v>0.72299999999999998</v>
      </c>
      <c r="AE34" s="98">
        <v>0.75700000000000001</v>
      </c>
      <c r="AF34" s="98">
        <v>0.79400000000000004</v>
      </c>
      <c r="AG34" s="98">
        <v>0.83399999999999996</v>
      </c>
      <c r="AH34" s="98">
        <v>0.878</v>
      </c>
      <c r="AI34" s="98">
        <v>0.92500000000000004</v>
      </c>
      <c r="AJ34" s="98">
        <v>0.97799999999999998</v>
      </c>
      <c r="AK34" s="98">
        <v>1.034</v>
      </c>
      <c r="AL34" s="98">
        <v>1.097</v>
      </c>
      <c r="AM34" s="98">
        <v>1.165</v>
      </c>
      <c r="AN34" s="98">
        <v>1.2390000000000001</v>
      </c>
      <c r="AO34" s="98">
        <v>1.321</v>
      </c>
      <c r="AP34" s="98">
        <v>1.4119999999999999</v>
      </c>
      <c r="AQ34" s="98">
        <v>1.5109999999999999</v>
      </c>
      <c r="AR34" s="98">
        <v>1.621</v>
      </c>
      <c r="AS34" s="98">
        <v>1.7430000000000001</v>
      </c>
      <c r="AT34" s="98">
        <v>1.879</v>
      </c>
      <c r="AU34" s="98"/>
      <c r="AX34" s="96">
        <v>7</v>
      </c>
      <c r="AY34" s="98">
        <v>0.56000000000000005</v>
      </c>
      <c r="AZ34" s="98">
        <v>0.56899999999999995</v>
      </c>
      <c r="BA34" s="98">
        <v>0.57899999999999996</v>
      </c>
      <c r="BB34" s="98">
        <v>0.58899999999999997</v>
      </c>
      <c r="BC34" s="98">
        <v>0.59899999999999998</v>
      </c>
      <c r="BD34" s="98">
        <v>0.60899999999999999</v>
      </c>
      <c r="BE34" s="98">
        <v>0.61899999999999999</v>
      </c>
      <c r="BF34" s="98">
        <v>0.63</v>
      </c>
      <c r="BG34" s="98">
        <v>0.64100000000000001</v>
      </c>
      <c r="BH34" s="98">
        <v>0.65200000000000002</v>
      </c>
      <c r="BI34" s="98">
        <v>0.66300000000000003</v>
      </c>
      <c r="BJ34" s="98">
        <v>0.67400000000000004</v>
      </c>
      <c r="BK34" s="98">
        <v>0.68500000000000005</v>
      </c>
      <c r="BL34" s="98">
        <v>0.69699999999999995</v>
      </c>
      <c r="BM34" s="98">
        <v>0.70899999999999996</v>
      </c>
      <c r="BN34" s="98">
        <v>0.72099999999999997</v>
      </c>
      <c r="BO34" s="98">
        <v>0.73299999999999998</v>
      </c>
      <c r="BP34" s="98">
        <v>0.746</v>
      </c>
      <c r="BQ34" s="98">
        <v>0.75800000000000001</v>
      </c>
      <c r="BR34" s="98">
        <v>0.77100000000000002</v>
      </c>
      <c r="BS34" s="98">
        <v>0.78400000000000003</v>
      </c>
      <c r="BT34" s="98">
        <v>0.79800000000000004</v>
      </c>
      <c r="BU34" s="98">
        <v>0.81100000000000005</v>
      </c>
      <c r="BV34" s="98">
        <v>0.82499999999999996</v>
      </c>
      <c r="BW34" s="98">
        <v>0.83899999999999997</v>
      </c>
      <c r="BX34" s="98">
        <v>0.85299999999999998</v>
      </c>
      <c r="BY34" s="98">
        <v>0.86799999999999999</v>
      </c>
      <c r="BZ34" s="98">
        <v>0.88300000000000001</v>
      </c>
      <c r="CA34" s="98">
        <v>0.89800000000000002</v>
      </c>
      <c r="CB34" s="98">
        <v>0.91300000000000003</v>
      </c>
      <c r="CC34" s="98">
        <v>0.92800000000000005</v>
      </c>
      <c r="CD34" s="98">
        <v>0.94399999999999995</v>
      </c>
      <c r="CE34" s="98">
        <v>0.96</v>
      </c>
      <c r="CF34" s="98">
        <v>0.97599999999999998</v>
      </c>
      <c r="CG34" s="98">
        <v>0.99299999999999999</v>
      </c>
      <c r="CH34" s="98">
        <v>1.01</v>
      </c>
      <c r="CI34" s="98"/>
      <c r="CL34" s="96">
        <v>7</v>
      </c>
      <c r="CM34" s="98">
        <v>0.32100000000000001</v>
      </c>
      <c r="CN34" s="98">
        <v>0.32700000000000001</v>
      </c>
      <c r="CO34" s="98">
        <v>0.33400000000000002</v>
      </c>
      <c r="CP34" s="98">
        <v>0.34100000000000003</v>
      </c>
      <c r="CQ34" s="98">
        <v>0.34799999999999998</v>
      </c>
      <c r="CR34" s="98">
        <v>0.35499999999999998</v>
      </c>
      <c r="CS34" s="98">
        <v>0.36299999999999999</v>
      </c>
      <c r="CT34" s="98">
        <v>0.371</v>
      </c>
      <c r="CU34" s="98">
        <v>0.379</v>
      </c>
      <c r="CV34" s="98">
        <v>0.38800000000000001</v>
      </c>
      <c r="CW34" s="98">
        <v>0.39700000000000002</v>
      </c>
      <c r="CX34" s="98">
        <v>0.40699999999999997</v>
      </c>
      <c r="CY34" s="98">
        <v>0.41699999999999998</v>
      </c>
      <c r="CZ34" s="98">
        <v>0.42799999999999999</v>
      </c>
      <c r="DA34" s="98">
        <v>0.44</v>
      </c>
      <c r="DB34" s="98">
        <v>0.45200000000000001</v>
      </c>
      <c r="DC34" s="98">
        <v>0.46500000000000002</v>
      </c>
      <c r="DD34" s="98">
        <v>0.47899999999999998</v>
      </c>
      <c r="DE34" s="98">
        <v>0.49399999999999999</v>
      </c>
      <c r="DF34" s="98">
        <v>0.51</v>
      </c>
      <c r="DG34" s="98">
        <v>0.52700000000000002</v>
      </c>
      <c r="DH34" s="98">
        <v>0.54500000000000004</v>
      </c>
      <c r="DI34" s="98">
        <v>0.56499999999999995</v>
      </c>
      <c r="DJ34" s="98">
        <v>0.58599999999999997</v>
      </c>
      <c r="DK34" s="98">
        <v>0.61</v>
      </c>
      <c r="DL34" s="98">
        <v>0.63500000000000001</v>
      </c>
      <c r="DM34" s="98">
        <v>0.66200000000000003</v>
      </c>
      <c r="DN34" s="98">
        <v>0.69199999999999995</v>
      </c>
      <c r="DO34" s="98">
        <v>0.72299999999999998</v>
      </c>
      <c r="DP34" s="98">
        <v>0.75700000000000001</v>
      </c>
      <c r="DQ34" s="98">
        <v>0.79400000000000004</v>
      </c>
      <c r="DR34" s="98">
        <v>0.83399999999999996</v>
      </c>
      <c r="DS34" s="98">
        <v>0.878</v>
      </c>
      <c r="DT34" s="98">
        <v>0.92500000000000004</v>
      </c>
      <c r="DU34" s="98">
        <v>0.97799999999999998</v>
      </c>
      <c r="DV34" s="98">
        <v>1.034</v>
      </c>
      <c r="DW34" s="98">
        <v>1.097</v>
      </c>
      <c r="DX34" s="98">
        <v>1.165</v>
      </c>
      <c r="DY34" s="98">
        <v>1.2390000000000001</v>
      </c>
      <c r="DZ34" s="98">
        <v>1.321</v>
      </c>
      <c r="EA34" s="98">
        <v>1.4119999999999999</v>
      </c>
      <c r="EB34" s="98">
        <v>1.5109999999999999</v>
      </c>
      <c r="EC34" s="98">
        <v>1.621</v>
      </c>
      <c r="ED34" s="98">
        <v>1.7430000000000001</v>
      </c>
      <c r="EE34" s="98">
        <v>1.879</v>
      </c>
      <c r="EF34" s="98"/>
      <c r="EI34" s="96">
        <v>7</v>
      </c>
      <c r="EJ34" s="98">
        <v>0.56000000000000005</v>
      </c>
      <c r="EK34" s="98">
        <v>0.56899999999999995</v>
      </c>
      <c r="EL34" s="98">
        <v>0.57899999999999996</v>
      </c>
      <c r="EM34" s="98">
        <v>0.58899999999999997</v>
      </c>
      <c r="EN34" s="98">
        <v>0.59899999999999998</v>
      </c>
      <c r="EO34" s="98">
        <v>0.60899999999999999</v>
      </c>
      <c r="EP34" s="98">
        <v>0.61899999999999999</v>
      </c>
      <c r="EQ34" s="98">
        <v>0.63</v>
      </c>
      <c r="ER34" s="98">
        <v>0.64100000000000001</v>
      </c>
      <c r="ES34" s="98">
        <v>0.65200000000000002</v>
      </c>
      <c r="ET34" s="98">
        <v>0.66300000000000003</v>
      </c>
      <c r="EU34" s="98">
        <v>0.67400000000000004</v>
      </c>
      <c r="EV34" s="98">
        <v>0.68500000000000005</v>
      </c>
      <c r="EW34" s="98">
        <v>0.69699999999999995</v>
      </c>
      <c r="EX34" s="98">
        <v>0.70899999999999996</v>
      </c>
      <c r="EY34" s="98">
        <v>0.72099999999999997</v>
      </c>
      <c r="EZ34" s="98">
        <v>0.73299999999999998</v>
      </c>
      <c r="FA34" s="98">
        <v>0.746</v>
      </c>
      <c r="FB34" s="98">
        <v>0.75800000000000001</v>
      </c>
      <c r="FC34" s="98">
        <v>0.77100000000000002</v>
      </c>
      <c r="FD34" s="98">
        <v>0.78400000000000003</v>
      </c>
      <c r="FE34" s="98">
        <v>0.79800000000000004</v>
      </c>
      <c r="FF34" s="98">
        <v>0.81100000000000005</v>
      </c>
      <c r="FG34" s="98">
        <v>0.82499999999999996</v>
      </c>
      <c r="FH34" s="98">
        <v>0.83899999999999997</v>
      </c>
      <c r="FI34" s="98">
        <v>0.85299999999999998</v>
      </c>
      <c r="FJ34" s="98">
        <v>0.86799999999999999</v>
      </c>
      <c r="FK34" s="98">
        <v>0.88300000000000001</v>
      </c>
      <c r="FL34" s="98">
        <v>0.89800000000000002</v>
      </c>
      <c r="FM34" s="98">
        <v>0.91300000000000003</v>
      </c>
      <c r="FN34" s="98">
        <v>0.92800000000000005</v>
      </c>
      <c r="FO34" s="98">
        <v>0.94399999999999995</v>
      </c>
      <c r="FP34" s="98">
        <v>0.96</v>
      </c>
      <c r="FQ34" s="98">
        <v>0.97599999999999998</v>
      </c>
      <c r="FR34" s="98">
        <v>0.99299999999999999</v>
      </c>
      <c r="FS34" s="98">
        <v>1.01</v>
      </c>
      <c r="FT34" s="98"/>
    </row>
    <row r="35" spans="1:176">
      <c r="A35" s="96">
        <v>8</v>
      </c>
      <c r="B35" s="98">
        <v>0.32200000000000001</v>
      </c>
      <c r="C35" s="98">
        <v>0.32800000000000001</v>
      </c>
      <c r="D35" s="98">
        <v>0.33400000000000002</v>
      </c>
      <c r="E35" s="98">
        <v>0.34100000000000003</v>
      </c>
      <c r="F35" s="98">
        <v>0.34799999999999998</v>
      </c>
      <c r="G35" s="98">
        <v>0.35599999999999998</v>
      </c>
      <c r="H35" s="98">
        <v>0.36299999999999999</v>
      </c>
      <c r="I35" s="98">
        <v>0.371</v>
      </c>
      <c r="J35" s="98">
        <v>0.38</v>
      </c>
      <c r="K35" s="98">
        <v>0.38900000000000001</v>
      </c>
      <c r="L35" s="98">
        <v>0.39800000000000002</v>
      </c>
      <c r="M35" s="98">
        <v>0.40799999999999997</v>
      </c>
      <c r="N35" s="98">
        <v>0.41799999999999998</v>
      </c>
      <c r="O35" s="98">
        <v>0.42899999999999999</v>
      </c>
      <c r="P35" s="98">
        <v>0.441</v>
      </c>
      <c r="Q35" s="98">
        <v>0.45300000000000001</v>
      </c>
      <c r="R35" s="98">
        <v>0.46600000000000003</v>
      </c>
      <c r="S35" s="98">
        <v>0.48</v>
      </c>
      <c r="T35" s="98">
        <v>0.495</v>
      </c>
      <c r="U35" s="98">
        <v>0.51100000000000001</v>
      </c>
      <c r="V35" s="98">
        <v>0.52800000000000002</v>
      </c>
      <c r="W35" s="98">
        <v>0.54700000000000004</v>
      </c>
      <c r="X35" s="98">
        <v>0.56699999999999995</v>
      </c>
      <c r="Y35" s="98">
        <v>0.58799999999999997</v>
      </c>
      <c r="Z35" s="98">
        <v>0.61199999999999999</v>
      </c>
      <c r="AA35" s="98">
        <v>0.63700000000000001</v>
      </c>
      <c r="AB35" s="98">
        <v>0.66500000000000004</v>
      </c>
      <c r="AC35" s="98">
        <v>0.69399999999999995</v>
      </c>
      <c r="AD35" s="98">
        <v>0.72599999999999998</v>
      </c>
      <c r="AE35" s="98">
        <v>0.76</v>
      </c>
      <c r="AF35" s="98">
        <v>0.79800000000000004</v>
      </c>
      <c r="AG35" s="98">
        <v>0.83799999999999997</v>
      </c>
      <c r="AH35" s="98">
        <v>0.88200000000000001</v>
      </c>
      <c r="AI35" s="98">
        <v>0.93</v>
      </c>
      <c r="AJ35" s="98">
        <v>0.98199999999999998</v>
      </c>
      <c r="AK35" s="98">
        <v>1.0389999999999999</v>
      </c>
      <c r="AL35" s="98">
        <v>1.1020000000000001</v>
      </c>
      <c r="AM35" s="98">
        <v>1.171</v>
      </c>
      <c r="AN35" s="98">
        <v>1.246</v>
      </c>
      <c r="AO35" s="98">
        <v>1.329</v>
      </c>
      <c r="AP35" s="98">
        <v>1.42</v>
      </c>
      <c r="AQ35" s="98">
        <v>1.52</v>
      </c>
      <c r="AR35" s="98">
        <v>1.631</v>
      </c>
      <c r="AS35" s="98">
        <v>1.754</v>
      </c>
      <c r="AT35" s="98">
        <v>1.89</v>
      </c>
      <c r="AU35" s="98"/>
      <c r="AX35" s="96">
        <v>8</v>
      </c>
      <c r="AY35" s="98">
        <v>0.56100000000000005</v>
      </c>
      <c r="AZ35" s="98">
        <v>0.56999999999999995</v>
      </c>
      <c r="BA35" s="98">
        <v>0.57999999999999996</v>
      </c>
      <c r="BB35" s="98">
        <v>0.59</v>
      </c>
      <c r="BC35" s="98">
        <v>0.6</v>
      </c>
      <c r="BD35" s="98">
        <v>0.61</v>
      </c>
      <c r="BE35" s="98">
        <v>0.62</v>
      </c>
      <c r="BF35" s="98">
        <v>0.63100000000000001</v>
      </c>
      <c r="BG35" s="98">
        <v>0.64200000000000002</v>
      </c>
      <c r="BH35" s="98">
        <v>0.65200000000000002</v>
      </c>
      <c r="BI35" s="98">
        <v>0.66400000000000003</v>
      </c>
      <c r="BJ35" s="98">
        <v>0.67500000000000004</v>
      </c>
      <c r="BK35" s="98">
        <v>0.68600000000000005</v>
      </c>
      <c r="BL35" s="98">
        <v>0.69799999999999995</v>
      </c>
      <c r="BM35" s="98">
        <v>0.71</v>
      </c>
      <c r="BN35" s="98">
        <v>0.72199999999999998</v>
      </c>
      <c r="BO35" s="98">
        <v>0.73399999999999999</v>
      </c>
      <c r="BP35" s="98">
        <v>0.747</v>
      </c>
      <c r="BQ35" s="98">
        <v>0.75900000000000001</v>
      </c>
      <c r="BR35" s="98">
        <v>0.77200000000000002</v>
      </c>
      <c r="BS35" s="98">
        <v>0.78500000000000003</v>
      </c>
      <c r="BT35" s="98">
        <v>0.79900000000000004</v>
      </c>
      <c r="BU35" s="98">
        <v>0.81200000000000006</v>
      </c>
      <c r="BV35" s="98">
        <v>0.82599999999999996</v>
      </c>
      <c r="BW35" s="98">
        <v>0.84</v>
      </c>
      <c r="BX35" s="98">
        <v>0.85399999999999998</v>
      </c>
      <c r="BY35" s="98">
        <v>0.86899999999999999</v>
      </c>
      <c r="BZ35" s="98">
        <v>0.88400000000000001</v>
      </c>
      <c r="CA35" s="98">
        <v>0.89900000000000002</v>
      </c>
      <c r="CB35" s="98">
        <v>0.91400000000000003</v>
      </c>
      <c r="CC35" s="98">
        <v>0.93</v>
      </c>
      <c r="CD35" s="98">
        <v>0.94499999999999995</v>
      </c>
      <c r="CE35" s="98">
        <v>0.96099999999999997</v>
      </c>
      <c r="CF35" s="98">
        <v>0.97799999999999998</v>
      </c>
      <c r="CG35" s="98">
        <v>0.99399999999999999</v>
      </c>
      <c r="CH35" s="98">
        <v>1.0109999999999999</v>
      </c>
      <c r="CI35" s="98"/>
      <c r="CL35" s="96">
        <v>8</v>
      </c>
      <c r="CM35" s="98">
        <v>0.32200000000000001</v>
      </c>
      <c r="CN35" s="98">
        <v>0.32800000000000001</v>
      </c>
      <c r="CO35" s="98">
        <v>0.33400000000000002</v>
      </c>
      <c r="CP35" s="98">
        <v>0.34100000000000003</v>
      </c>
      <c r="CQ35" s="98">
        <v>0.34799999999999998</v>
      </c>
      <c r="CR35" s="98">
        <v>0.35599999999999998</v>
      </c>
      <c r="CS35" s="98">
        <v>0.36299999999999999</v>
      </c>
      <c r="CT35" s="98">
        <v>0.371</v>
      </c>
      <c r="CU35" s="98">
        <v>0.38</v>
      </c>
      <c r="CV35" s="98">
        <v>0.38900000000000001</v>
      </c>
      <c r="CW35" s="98">
        <v>0.39800000000000002</v>
      </c>
      <c r="CX35" s="98">
        <v>0.40799999999999997</v>
      </c>
      <c r="CY35" s="98">
        <v>0.41799999999999998</v>
      </c>
      <c r="CZ35" s="98">
        <v>0.42899999999999999</v>
      </c>
      <c r="DA35" s="98">
        <v>0.441</v>
      </c>
      <c r="DB35" s="98">
        <v>0.45300000000000001</v>
      </c>
      <c r="DC35" s="98">
        <v>0.46600000000000003</v>
      </c>
      <c r="DD35" s="98">
        <v>0.48</v>
      </c>
      <c r="DE35" s="98">
        <v>0.495</v>
      </c>
      <c r="DF35" s="98">
        <v>0.51100000000000001</v>
      </c>
      <c r="DG35" s="98">
        <v>0.52800000000000002</v>
      </c>
      <c r="DH35" s="98">
        <v>0.54700000000000004</v>
      </c>
      <c r="DI35" s="98">
        <v>0.56699999999999995</v>
      </c>
      <c r="DJ35" s="98">
        <v>0.58799999999999997</v>
      </c>
      <c r="DK35" s="98">
        <v>0.61199999999999999</v>
      </c>
      <c r="DL35" s="98">
        <v>0.63700000000000001</v>
      </c>
      <c r="DM35" s="98">
        <v>0.66500000000000004</v>
      </c>
      <c r="DN35" s="98">
        <v>0.69399999999999995</v>
      </c>
      <c r="DO35" s="98">
        <v>0.72599999999999998</v>
      </c>
      <c r="DP35" s="98">
        <v>0.76</v>
      </c>
      <c r="DQ35" s="98">
        <v>0.79800000000000004</v>
      </c>
      <c r="DR35" s="98">
        <v>0.83799999999999997</v>
      </c>
      <c r="DS35" s="98">
        <v>0.88200000000000001</v>
      </c>
      <c r="DT35" s="98">
        <v>0.93</v>
      </c>
      <c r="DU35" s="98">
        <v>0.98199999999999998</v>
      </c>
      <c r="DV35" s="98">
        <v>1.0389999999999999</v>
      </c>
      <c r="DW35" s="98">
        <v>1.1020000000000001</v>
      </c>
      <c r="DX35" s="98">
        <v>1.171</v>
      </c>
      <c r="DY35" s="98">
        <v>1.246</v>
      </c>
      <c r="DZ35" s="98">
        <v>1.329</v>
      </c>
      <c r="EA35" s="98">
        <v>1.42</v>
      </c>
      <c r="EB35" s="98">
        <v>1.52</v>
      </c>
      <c r="EC35" s="98">
        <v>1.631</v>
      </c>
      <c r="ED35" s="98">
        <v>1.754</v>
      </c>
      <c r="EE35" s="98">
        <v>1.89</v>
      </c>
      <c r="EF35" s="98"/>
      <c r="EI35" s="96">
        <v>8</v>
      </c>
      <c r="EJ35" s="98">
        <v>0.56100000000000005</v>
      </c>
      <c r="EK35" s="98">
        <v>0.56999999999999995</v>
      </c>
      <c r="EL35" s="98">
        <v>0.57999999999999996</v>
      </c>
      <c r="EM35" s="98">
        <v>0.59</v>
      </c>
      <c r="EN35" s="98">
        <v>0.6</v>
      </c>
      <c r="EO35" s="98">
        <v>0.61</v>
      </c>
      <c r="EP35" s="98">
        <v>0.62</v>
      </c>
      <c r="EQ35" s="98">
        <v>0.63100000000000001</v>
      </c>
      <c r="ER35" s="98">
        <v>0.64200000000000002</v>
      </c>
      <c r="ES35" s="98">
        <v>0.65200000000000002</v>
      </c>
      <c r="ET35" s="98">
        <v>0.66400000000000003</v>
      </c>
      <c r="EU35" s="98">
        <v>0.67500000000000004</v>
      </c>
      <c r="EV35" s="98">
        <v>0.68600000000000005</v>
      </c>
      <c r="EW35" s="98">
        <v>0.69799999999999995</v>
      </c>
      <c r="EX35" s="98">
        <v>0.71</v>
      </c>
      <c r="EY35" s="98">
        <v>0.72199999999999998</v>
      </c>
      <c r="EZ35" s="98">
        <v>0.73399999999999999</v>
      </c>
      <c r="FA35" s="98">
        <v>0.747</v>
      </c>
      <c r="FB35" s="98">
        <v>0.75900000000000001</v>
      </c>
      <c r="FC35" s="98">
        <v>0.77200000000000002</v>
      </c>
      <c r="FD35" s="98">
        <v>0.78500000000000003</v>
      </c>
      <c r="FE35" s="98">
        <v>0.79900000000000004</v>
      </c>
      <c r="FF35" s="98">
        <v>0.81200000000000006</v>
      </c>
      <c r="FG35" s="98">
        <v>0.82599999999999996</v>
      </c>
      <c r="FH35" s="98">
        <v>0.84</v>
      </c>
      <c r="FI35" s="98">
        <v>0.85399999999999998</v>
      </c>
      <c r="FJ35" s="98">
        <v>0.86899999999999999</v>
      </c>
      <c r="FK35" s="98">
        <v>0.88400000000000001</v>
      </c>
      <c r="FL35" s="98">
        <v>0.89900000000000002</v>
      </c>
      <c r="FM35" s="98">
        <v>0.91400000000000003</v>
      </c>
      <c r="FN35" s="98">
        <v>0.93</v>
      </c>
      <c r="FO35" s="98">
        <v>0.94499999999999995</v>
      </c>
      <c r="FP35" s="98">
        <v>0.96099999999999997</v>
      </c>
      <c r="FQ35" s="98">
        <v>0.97799999999999998</v>
      </c>
      <c r="FR35" s="98">
        <v>0.99399999999999999</v>
      </c>
      <c r="FS35" s="98">
        <v>1.0109999999999999</v>
      </c>
      <c r="FT35" s="98"/>
    </row>
    <row r="36" spans="1:176">
      <c r="A36" s="96">
        <v>9</v>
      </c>
      <c r="B36" s="98">
        <v>0.32200000000000001</v>
      </c>
      <c r="C36" s="98">
        <v>0.32900000000000001</v>
      </c>
      <c r="D36" s="98">
        <v>0.33500000000000002</v>
      </c>
      <c r="E36" s="98">
        <v>0.34200000000000003</v>
      </c>
      <c r="F36" s="98">
        <v>0.34899999999999998</v>
      </c>
      <c r="G36" s="98">
        <v>0.35599999999999998</v>
      </c>
      <c r="H36" s="98">
        <v>0.36399999999999999</v>
      </c>
      <c r="I36" s="98">
        <v>0.372</v>
      </c>
      <c r="J36" s="98">
        <v>0.38</v>
      </c>
      <c r="K36" s="98">
        <v>0.38900000000000001</v>
      </c>
      <c r="L36" s="98">
        <v>0.39900000000000002</v>
      </c>
      <c r="M36" s="98">
        <v>0.40899999999999997</v>
      </c>
      <c r="N36" s="98">
        <v>0.41899999999999998</v>
      </c>
      <c r="O36" s="98">
        <v>0.43</v>
      </c>
      <c r="P36" s="98">
        <v>0.442</v>
      </c>
      <c r="Q36" s="98">
        <v>0.45400000000000001</v>
      </c>
      <c r="R36" s="98">
        <v>0.46700000000000003</v>
      </c>
      <c r="S36" s="98">
        <v>0.48099999999999998</v>
      </c>
      <c r="T36" s="98">
        <v>0.496</v>
      </c>
      <c r="U36" s="98">
        <v>0.51200000000000001</v>
      </c>
      <c r="V36" s="98">
        <v>0.53</v>
      </c>
      <c r="W36" s="98">
        <v>0.54800000000000004</v>
      </c>
      <c r="X36" s="98">
        <v>0.56799999999999995</v>
      </c>
      <c r="Y36" s="98">
        <v>0.59</v>
      </c>
      <c r="Z36" s="98">
        <v>0.61399999999999999</v>
      </c>
      <c r="AA36" s="98">
        <v>0.64</v>
      </c>
      <c r="AB36" s="98">
        <v>0.66700000000000004</v>
      </c>
      <c r="AC36" s="98">
        <v>0.69699999999999995</v>
      </c>
      <c r="AD36" s="98">
        <v>0.72899999999999998</v>
      </c>
      <c r="AE36" s="98">
        <v>0.76300000000000001</v>
      </c>
      <c r="AF36" s="98">
        <v>0.80100000000000005</v>
      </c>
      <c r="AG36" s="98">
        <v>0.84099999999999997</v>
      </c>
      <c r="AH36" s="98">
        <v>0.88500000000000001</v>
      </c>
      <c r="AI36" s="98">
        <v>0.93400000000000005</v>
      </c>
      <c r="AJ36" s="98">
        <v>0.98699999999999999</v>
      </c>
      <c r="AK36" s="98">
        <v>1.044</v>
      </c>
      <c r="AL36" s="98">
        <v>1.107</v>
      </c>
      <c r="AM36" s="98">
        <v>1.177</v>
      </c>
      <c r="AN36" s="98">
        <v>1.252</v>
      </c>
      <c r="AO36" s="98">
        <v>1.3360000000000001</v>
      </c>
      <c r="AP36" s="98">
        <v>1.427</v>
      </c>
      <c r="AQ36" s="98">
        <v>1.5289999999999999</v>
      </c>
      <c r="AR36" s="98">
        <v>1.64</v>
      </c>
      <c r="AS36" s="98">
        <v>1.764</v>
      </c>
      <c r="AT36" s="98">
        <v>1.9019999999999999</v>
      </c>
      <c r="AU36" s="98"/>
      <c r="AX36" s="96">
        <v>9</v>
      </c>
      <c r="AY36" s="98">
        <v>0.56100000000000005</v>
      </c>
      <c r="AZ36" s="98">
        <v>0.57099999999999995</v>
      </c>
      <c r="BA36" s="98">
        <v>0.58099999999999996</v>
      </c>
      <c r="BB36" s="98">
        <v>0.59099999999999997</v>
      </c>
      <c r="BC36" s="98">
        <v>0.60099999999999998</v>
      </c>
      <c r="BD36" s="98">
        <v>0.61099999999999999</v>
      </c>
      <c r="BE36" s="98">
        <v>0.621</v>
      </c>
      <c r="BF36" s="98">
        <v>0.63200000000000001</v>
      </c>
      <c r="BG36" s="98">
        <v>0.64200000000000002</v>
      </c>
      <c r="BH36" s="98">
        <v>0.65300000000000002</v>
      </c>
      <c r="BI36" s="98">
        <v>0.66400000000000003</v>
      </c>
      <c r="BJ36" s="98">
        <v>0.67600000000000005</v>
      </c>
      <c r="BK36" s="98">
        <v>0.68700000000000006</v>
      </c>
      <c r="BL36" s="98">
        <v>0.69899999999999995</v>
      </c>
      <c r="BM36" s="98">
        <v>0.71099999999999997</v>
      </c>
      <c r="BN36" s="98">
        <v>0.72299999999999998</v>
      </c>
      <c r="BO36" s="98">
        <v>0.73499999999999999</v>
      </c>
      <c r="BP36" s="98">
        <v>0.748</v>
      </c>
      <c r="BQ36" s="98">
        <v>0.76</v>
      </c>
      <c r="BR36" s="98">
        <v>0.77300000000000002</v>
      </c>
      <c r="BS36" s="98">
        <v>0.78600000000000003</v>
      </c>
      <c r="BT36" s="98">
        <v>0.8</v>
      </c>
      <c r="BU36" s="98">
        <v>0.81299999999999994</v>
      </c>
      <c r="BV36" s="98">
        <v>0.82699999999999996</v>
      </c>
      <c r="BW36" s="98">
        <v>0.84099999999999997</v>
      </c>
      <c r="BX36" s="98">
        <v>0.85599999999999998</v>
      </c>
      <c r="BY36" s="98">
        <v>0.87</v>
      </c>
      <c r="BZ36" s="98">
        <v>0.88500000000000001</v>
      </c>
      <c r="CA36" s="98">
        <v>0.9</v>
      </c>
      <c r="CB36" s="98">
        <v>0.91500000000000004</v>
      </c>
      <c r="CC36" s="98">
        <v>0.93100000000000005</v>
      </c>
      <c r="CD36" s="98">
        <v>0.94699999999999995</v>
      </c>
      <c r="CE36" s="98">
        <v>0.96299999999999997</v>
      </c>
      <c r="CF36" s="98">
        <v>0.97899999999999998</v>
      </c>
      <c r="CG36" s="98">
        <v>0.996</v>
      </c>
      <c r="CH36" s="98">
        <v>1.0129999999999999</v>
      </c>
      <c r="CI36" s="98"/>
      <c r="CL36" s="96">
        <v>9</v>
      </c>
      <c r="CM36" s="98">
        <v>0.32200000000000001</v>
      </c>
      <c r="CN36" s="98">
        <v>0.32900000000000001</v>
      </c>
      <c r="CO36" s="98">
        <v>0.33500000000000002</v>
      </c>
      <c r="CP36" s="98">
        <v>0.34200000000000003</v>
      </c>
      <c r="CQ36" s="98">
        <v>0.34899999999999998</v>
      </c>
      <c r="CR36" s="98">
        <v>0.35599999999999998</v>
      </c>
      <c r="CS36" s="98">
        <v>0.36399999999999999</v>
      </c>
      <c r="CT36" s="98">
        <v>0.372</v>
      </c>
      <c r="CU36" s="98">
        <v>0.38</v>
      </c>
      <c r="CV36" s="98">
        <v>0.38900000000000001</v>
      </c>
      <c r="CW36" s="98">
        <v>0.39900000000000002</v>
      </c>
      <c r="CX36" s="98">
        <v>0.40899999999999997</v>
      </c>
      <c r="CY36" s="98">
        <v>0.41899999999999998</v>
      </c>
      <c r="CZ36" s="98">
        <v>0.43</v>
      </c>
      <c r="DA36" s="98">
        <v>0.442</v>
      </c>
      <c r="DB36" s="98">
        <v>0.45400000000000001</v>
      </c>
      <c r="DC36" s="98">
        <v>0.46700000000000003</v>
      </c>
      <c r="DD36" s="98">
        <v>0.48099999999999998</v>
      </c>
      <c r="DE36" s="98">
        <v>0.496</v>
      </c>
      <c r="DF36" s="98">
        <v>0.51200000000000001</v>
      </c>
      <c r="DG36" s="98">
        <v>0.53</v>
      </c>
      <c r="DH36" s="98">
        <v>0.54800000000000004</v>
      </c>
      <c r="DI36" s="98">
        <v>0.56799999999999995</v>
      </c>
      <c r="DJ36" s="98">
        <v>0.59</v>
      </c>
      <c r="DK36" s="98">
        <v>0.61399999999999999</v>
      </c>
      <c r="DL36" s="98">
        <v>0.64</v>
      </c>
      <c r="DM36" s="98">
        <v>0.66700000000000004</v>
      </c>
      <c r="DN36" s="98">
        <v>0.69699999999999995</v>
      </c>
      <c r="DO36" s="98">
        <v>0.72899999999999998</v>
      </c>
      <c r="DP36" s="98">
        <v>0.76300000000000001</v>
      </c>
      <c r="DQ36" s="98">
        <v>0.80100000000000005</v>
      </c>
      <c r="DR36" s="98">
        <v>0.84099999999999997</v>
      </c>
      <c r="DS36" s="98">
        <v>0.88500000000000001</v>
      </c>
      <c r="DT36" s="98">
        <v>0.93400000000000005</v>
      </c>
      <c r="DU36" s="98">
        <v>0.98699999999999999</v>
      </c>
      <c r="DV36" s="98">
        <v>1.044</v>
      </c>
      <c r="DW36" s="98">
        <v>1.107</v>
      </c>
      <c r="DX36" s="98">
        <v>1.177</v>
      </c>
      <c r="DY36" s="98">
        <v>1.252</v>
      </c>
      <c r="DZ36" s="98">
        <v>1.3360000000000001</v>
      </c>
      <c r="EA36" s="98">
        <v>1.427</v>
      </c>
      <c r="EB36" s="98">
        <v>1.5289999999999999</v>
      </c>
      <c r="EC36" s="98">
        <v>1.64</v>
      </c>
      <c r="ED36" s="98">
        <v>1.764</v>
      </c>
      <c r="EE36" s="98">
        <v>1.9019999999999999</v>
      </c>
      <c r="EF36" s="98"/>
      <c r="EI36" s="96">
        <v>9</v>
      </c>
      <c r="EJ36" s="98">
        <v>0.56100000000000005</v>
      </c>
      <c r="EK36" s="98">
        <v>0.57099999999999995</v>
      </c>
      <c r="EL36" s="98">
        <v>0.58099999999999996</v>
      </c>
      <c r="EM36" s="98">
        <v>0.59099999999999997</v>
      </c>
      <c r="EN36" s="98">
        <v>0.60099999999999998</v>
      </c>
      <c r="EO36" s="98">
        <v>0.61099999999999999</v>
      </c>
      <c r="EP36" s="98">
        <v>0.621</v>
      </c>
      <c r="EQ36" s="98">
        <v>0.63200000000000001</v>
      </c>
      <c r="ER36" s="98">
        <v>0.64200000000000002</v>
      </c>
      <c r="ES36" s="98">
        <v>0.65300000000000002</v>
      </c>
      <c r="ET36" s="98">
        <v>0.66400000000000003</v>
      </c>
      <c r="EU36" s="98">
        <v>0.67600000000000005</v>
      </c>
      <c r="EV36" s="98">
        <v>0.68700000000000006</v>
      </c>
      <c r="EW36" s="98">
        <v>0.69899999999999995</v>
      </c>
      <c r="EX36" s="98">
        <v>0.71099999999999997</v>
      </c>
      <c r="EY36" s="98">
        <v>0.72299999999999998</v>
      </c>
      <c r="EZ36" s="98">
        <v>0.73499999999999999</v>
      </c>
      <c r="FA36" s="98">
        <v>0.748</v>
      </c>
      <c r="FB36" s="98">
        <v>0.76</v>
      </c>
      <c r="FC36" s="98">
        <v>0.77300000000000002</v>
      </c>
      <c r="FD36" s="98">
        <v>0.78600000000000003</v>
      </c>
      <c r="FE36" s="98">
        <v>0.8</v>
      </c>
      <c r="FF36" s="98">
        <v>0.81299999999999994</v>
      </c>
      <c r="FG36" s="98">
        <v>0.82699999999999996</v>
      </c>
      <c r="FH36" s="98">
        <v>0.84099999999999997</v>
      </c>
      <c r="FI36" s="98">
        <v>0.85599999999999998</v>
      </c>
      <c r="FJ36" s="98">
        <v>0.87</v>
      </c>
      <c r="FK36" s="98">
        <v>0.88500000000000001</v>
      </c>
      <c r="FL36" s="98">
        <v>0.9</v>
      </c>
      <c r="FM36" s="98">
        <v>0.91500000000000004</v>
      </c>
      <c r="FN36" s="98">
        <v>0.93100000000000005</v>
      </c>
      <c r="FO36" s="98">
        <v>0.94699999999999995</v>
      </c>
      <c r="FP36" s="98">
        <v>0.96299999999999997</v>
      </c>
      <c r="FQ36" s="98">
        <v>0.97899999999999998</v>
      </c>
      <c r="FR36" s="98">
        <v>0.996</v>
      </c>
      <c r="FS36" s="98">
        <v>1.0129999999999999</v>
      </c>
      <c r="FT36" s="98"/>
    </row>
    <row r="37" spans="1:176">
      <c r="A37" s="96">
        <v>10</v>
      </c>
      <c r="B37" s="98">
        <v>0.32300000000000001</v>
      </c>
      <c r="C37" s="98">
        <v>0.32900000000000001</v>
      </c>
      <c r="D37" s="98">
        <v>0.33600000000000002</v>
      </c>
      <c r="E37" s="98">
        <v>0.34200000000000003</v>
      </c>
      <c r="F37" s="98">
        <v>0.34899999999999998</v>
      </c>
      <c r="G37" s="98">
        <v>0.35699999999999998</v>
      </c>
      <c r="H37" s="98">
        <v>0.36499999999999999</v>
      </c>
      <c r="I37" s="98">
        <v>0.373</v>
      </c>
      <c r="J37" s="98">
        <v>0.38100000000000001</v>
      </c>
      <c r="K37" s="98">
        <v>0.39</v>
      </c>
      <c r="L37" s="98">
        <v>0.4</v>
      </c>
      <c r="M37" s="98">
        <v>0.40899999999999997</v>
      </c>
      <c r="N37" s="98">
        <v>0.42</v>
      </c>
      <c r="O37" s="98">
        <v>0.43099999999999999</v>
      </c>
      <c r="P37" s="98">
        <v>0.443</v>
      </c>
      <c r="Q37" s="98">
        <v>0.45500000000000002</v>
      </c>
      <c r="R37" s="98">
        <v>0.46800000000000003</v>
      </c>
      <c r="S37" s="98">
        <v>0.48199999999999998</v>
      </c>
      <c r="T37" s="98">
        <v>0.498</v>
      </c>
      <c r="U37" s="98">
        <v>0.51400000000000001</v>
      </c>
      <c r="V37" s="98">
        <v>0.53100000000000003</v>
      </c>
      <c r="W37" s="98">
        <v>0.55000000000000004</v>
      </c>
      <c r="X37" s="98">
        <v>0.56999999999999995</v>
      </c>
      <c r="Y37" s="98">
        <v>0.59199999999999997</v>
      </c>
      <c r="Z37" s="98">
        <v>0.61599999999999999</v>
      </c>
      <c r="AA37" s="98">
        <v>0.64200000000000002</v>
      </c>
      <c r="AB37" s="98">
        <v>0.67</v>
      </c>
      <c r="AC37" s="98">
        <v>0.69899999999999995</v>
      </c>
      <c r="AD37" s="98">
        <v>0.73199999999999998</v>
      </c>
      <c r="AE37" s="98">
        <v>0.76600000000000001</v>
      </c>
      <c r="AF37" s="98">
        <v>0.80400000000000005</v>
      </c>
      <c r="AG37" s="98">
        <v>0.84499999999999997</v>
      </c>
      <c r="AH37" s="98">
        <v>0.88900000000000001</v>
      </c>
      <c r="AI37" s="98">
        <v>0.93799999999999994</v>
      </c>
      <c r="AJ37" s="98">
        <v>0.99099999999999999</v>
      </c>
      <c r="AK37" s="98">
        <v>1.0489999999999999</v>
      </c>
      <c r="AL37" s="98">
        <v>1.113</v>
      </c>
      <c r="AM37" s="98">
        <v>1.1819999999999999</v>
      </c>
      <c r="AN37" s="98">
        <v>1.2589999999999999</v>
      </c>
      <c r="AO37" s="98">
        <v>1.343</v>
      </c>
      <c r="AP37" s="98">
        <v>1.4350000000000001</v>
      </c>
      <c r="AQ37" s="98">
        <v>1.5369999999999999</v>
      </c>
      <c r="AR37" s="98">
        <v>1.65</v>
      </c>
      <c r="AS37" s="98">
        <v>1.7749999999999999</v>
      </c>
      <c r="AT37" s="98">
        <v>1.9139999999999999</v>
      </c>
      <c r="AU37" s="98"/>
      <c r="AX37" s="96">
        <v>10</v>
      </c>
      <c r="AY37" s="98">
        <v>0.56200000000000006</v>
      </c>
      <c r="AZ37" s="98">
        <v>0.57199999999999995</v>
      </c>
      <c r="BA37" s="98">
        <v>0.58099999999999996</v>
      </c>
      <c r="BB37" s="98">
        <v>0.59099999999999997</v>
      </c>
      <c r="BC37" s="98">
        <v>0.60099999999999998</v>
      </c>
      <c r="BD37" s="98">
        <v>0.61199999999999999</v>
      </c>
      <c r="BE37" s="98">
        <v>0.622</v>
      </c>
      <c r="BF37" s="98">
        <v>0.63300000000000001</v>
      </c>
      <c r="BG37" s="98">
        <v>0.64300000000000002</v>
      </c>
      <c r="BH37" s="98">
        <v>0.65400000000000003</v>
      </c>
      <c r="BI37" s="98">
        <v>0.66500000000000004</v>
      </c>
      <c r="BJ37" s="98">
        <v>0.67700000000000005</v>
      </c>
      <c r="BK37" s="98">
        <v>0.68799999999999994</v>
      </c>
      <c r="BL37" s="98">
        <v>0.7</v>
      </c>
      <c r="BM37" s="98">
        <v>0.71199999999999997</v>
      </c>
      <c r="BN37" s="98">
        <v>0.72399999999999998</v>
      </c>
      <c r="BO37" s="98">
        <v>0.73599999999999999</v>
      </c>
      <c r="BP37" s="98">
        <v>0.749</v>
      </c>
      <c r="BQ37" s="98">
        <v>0.76100000000000001</v>
      </c>
      <c r="BR37" s="98">
        <v>0.77400000000000002</v>
      </c>
      <c r="BS37" s="98">
        <v>0.78800000000000003</v>
      </c>
      <c r="BT37" s="98">
        <v>0.80100000000000005</v>
      </c>
      <c r="BU37" s="98">
        <v>0.81499999999999995</v>
      </c>
      <c r="BV37" s="98">
        <v>0.82799999999999996</v>
      </c>
      <c r="BW37" s="98">
        <v>0.84299999999999997</v>
      </c>
      <c r="BX37" s="98">
        <v>0.85699999999999998</v>
      </c>
      <c r="BY37" s="98">
        <v>0.871</v>
      </c>
      <c r="BZ37" s="98">
        <v>0.88600000000000001</v>
      </c>
      <c r="CA37" s="98">
        <v>0.90100000000000002</v>
      </c>
      <c r="CB37" s="98">
        <v>0.91700000000000004</v>
      </c>
      <c r="CC37" s="98">
        <v>0.93200000000000005</v>
      </c>
      <c r="CD37" s="98">
        <v>0.94799999999999995</v>
      </c>
      <c r="CE37" s="98">
        <v>0.96399999999999997</v>
      </c>
      <c r="CF37" s="98">
        <v>0.98099999999999998</v>
      </c>
      <c r="CG37" s="98">
        <v>0.997</v>
      </c>
      <c r="CH37" s="98">
        <v>1.014</v>
      </c>
      <c r="CI37" s="98"/>
      <c r="CL37" s="96">
        <v>10</v>
      </c>
      <c r="CM37" s="98">
        <v>0.32300000000000001</v>
      </c>
      <c r="CN37" s="98">
        <v>0.32900000000000001</v>
      </c>
      <c r="CO37" s="98">
        <v>0.33600000000000002</v>
      </c>
      <c r="CP37" s="98">
        <v>0.34200000000000003</v>
      </c>
      <c r="CQ37" s="98">
        <v>0.34899999999999998</v>
      </c>
      <c r="CR37" s="98">
        <v>0.35699999999999998</v>
      </c>
      <c r="CS37" s="98">
        <v>0.36499999999999999</v>
      </c>
      <c r="CT37" s="98">
        <v>0.373</v>
      </c>
      <c r="CU37" s="98">
        <v>0.38100000000000001</v>
      </c>
      <c r="CV37" s="98">
        <v>0.39</v>
      </c>
      <c r="CW37" s="98">
        <v>0.4</v>
      </c>
      <c r="CX37" s="98">
        <v>0.40899999999999997</v>
      </c>
      <c r="CY37" s="98">
        <v>0.42</v>
      </c>
      <c r="CZ37" s="98">
        <v>0.43099999999999999</v>
      </c>
      <c r="DA37" s="98">
        <v>0.443</v>
      </c>
      <c r="DB37" s="98">
        <v>0.45500000000000002</v>
      </c>
      <c r="DC37" s="98">
        <v>0.46800000000000003</v>
      </c>
      <c r="DD37" s="98">
        <v>0.48199999999999998</v>
      </c>
      <c r="DE37" s="98">
        <v>0.498</v>
      </c>
      <c r="DF37" s="98">
        <v>0.51400000000000001</v>
      </c>
      <c r="DG37" s="98">
        <v>0.53100000000000003</v>
      </c>
      <c r="DH37" s="98">
        <v>0.55000000000000004</v>
      </c>
      <c r="DI37" s="98">
        <v>0.56999999999999995</v>
      </c>
      <c r="DJ37" s="98">
        <v>0.59199999999999997</v>
      </c>
      <c r="DK37" s="98">
        <v>0.61599999999999999</v>
      </c>
      <c r="DL37" s="98">
        <v>0.64200000000000002</v>
      </c>
      <c r="DM37" s="98">
        <v>0.67</v>
      </c>
      <c r="DN37" s="98">
        <v>0.69899999999999995</v>
      </c>
      <c r="DO37" s="98">
        <v>0.73199999999999998</v>
      </c>
      <c r="DP37" s="98">
        <v>0.76600000000000001</v>
      </c>
      <c r="DQ37" s="98">
        <v>0.80400000000000005</v>
      </c>
      <c r="DR37" s="98">
        <v>0.84499999999999997</v>
      </c>
      <c r="DS37" s="98">
        <v>0.88900000000000001</v>
      </c>
      <c r="DT37" s="98">
        <v>0.93799999999999994</v>
      </c>
      <c r="DU37" s="98">
        <v>0.99099999999999999</v>
      </c>
      <c r="DV37" s="98">
        <v>1.0489999999999999</v>
      </c>
      <c r="DW37" s="98">
        <v>1.113</v>
      </c>
      <c r="DX37" s="98">
        <v>1.1819999999999999</v>
      </c>
      <c r="DY37" s="98">
        <v>1.2589999999999999</v>
      </c>
      <c r="DZ37" s="98">
        <v>1.343</v>
      </c>
      <c r="EA37" s="98">
        <v>1.4350000000000001</v>
      </c>
      <c r="EB37" s="98">
        <v>1.5369999999999999</v>
      </c>
      <c r="EC37" s="98">
        <v>1.65</v>
      </c>
      <c r="ED37" s="98">
        <v>1.7749999999999999</v>
      </c>
      <c r="EE37" s="98">
        <v>1.9139999999999999</v>
      </c>
      <c r="EF37" s="98"/>
      <c r="EI37" s="96">
        <v>10</v>
      </c>
      <c r="EJ37" s="98">
        <v>0.56200000000000006</v>
      </c>
      <c r="EK37" s="98">
        <v>0.57199999999999995</v>
      </c>
      <c r="EL37" s="98">
        <v>0.58099999999999996</v>
      </c>
      <c r="EM37" s="98">
        <v>0.59099999999999997</v>
      </c>
      <c r="EN37" s="98">
        <v>0.60099999999999998</v>
      </c>
      <c r="EO37" s="98">
        <v>0.61199999999999999</v>
      </c>
      <c r="EP37" s="98">
        <v>0.622</v>
      </c>
      <c r="EQ37" s="98">
        <v>0.63300000000000001</v>
      </c>
      <c r="ER37" s="98">
        <v>0.64300000000000002</v>
      </c>
      <c r="ES37" s="98">
        <v>0.65400000000000003</v>
      </c>
      <c r="ET37" s="98">
        <v>0.66500000000000004</v>
      </c>
      <c r="EU37" s="98">
        <v>0.67700000000000005</v>
      </c>
      <c r="EV37" s="98">
        <v>0.68799999999999994</v>
      </c>
      <c r="EW37" s="98">
        <v>0.7</v>
      </c>
      <c r="EX37" s="98">
        <v>0.71199999999999997</v>
      </c>
      <c r="EY37" s="98">
        <v>0.72399999999999998</v>
      </c>
      <c r="EZ37" s="98">
        <v>0.73599999999999999</v>
      </c>
      <c r="FA37" s="98">
        <v>0.749</v>
      </c>
      <c r="FB37" s="98">
        <v>0.76100000000000001</v>
      </c>
      <c r="FC37" s="98">
        <v>0.77400000000000002</v>
      </c>
      <c r="FD37" s="98">
        <v>0.78800000000000003</v>
      </c>
      <c r="FE37" s="98">
        <v>0.80100000000000005</v>
      </c>
      <c r="FF37" s="98">
        <v>0.81499999999999995</v>
      </c>
      <c r="FG37" s="98">
        <v>0.82799999999999996</v>
      </c>
      <c r="FH37" s="98">
        <v>0.84299999999999997</v>
      </c>
      <c r="FI37" s="98">
        <v>0.85699999999999998</v>
      </c>
      <c r="FJ37" s="98">
        <v>0.871</v>
      </c>
      <c r="FK37" s="98">
        <v>0.88600000000000001</v>
      </c>
      <c r="FL37" s="98">
        <v>0.90100000000000002</v>
      </c>
      <c r="FM37" s="98">
        <v>0.91700000000000004</v>
      </c>
      <c r="FN37" s="98">
        <v>0.93200000000000005</v>
      </c>
      <c r="FO37" s="98">
        <v>0.94799999999999995</v>
      </c>
      <c r="FP37" s="98">
        <v>0.96399999999999997</v>
      </c>
      <c r="FQ37" s="98">
        <v>0.98099999999999998</v>
      </c>
      <c r="FR37" s="98">
        <v>0.997</v>
      </c>
      <c r="FS37" s="98">
        <v>1.014</v>
      </c>
      <c r="FT37" s="98"/>
    </row>
    <row r="38" spans="1:176">
      <c r="A38" s="96">
        <v>11</v>
      </c>
      <c r="B38" s="98">
        <v>0.32300000000000001</v>
      </c>
      <c r="C38" s="98">
        <v>0.33</v>
      </c>
      <c r="D38" s="98">
        <v>0.33600000000000002</v>
      </c>
      <c r="E38" s="98">
        <v>0.34300000000000003</v>
      </c>
      <c r="F38" s="98">
        <v>0.35</v>
      </c>
      <c r="G38" s="98">
        <v>0.35699999999999998</v>
      </c>
      <c r="H38" s="98">
        <v>0.36499999999999999</v>
      </c>
      <c r="I38" s="98">
        <v>0.373</v>
      </c>
      <c r="J38" s="98">
        <v>0.38200000000000001</v>
      </c>
      <c r="K38" s="98">
        <v>0.39100000000000001</v>
      </c>
      <c r="L38" s="98">
        <v>0.4</v>
      </c>
      <c r="M38" s="98">
        <v>0.41</v>
      </c>
      <c r="N38" s="98">
        <v>0.42099999999999999</v>
      </c>
      <c r="O38" s="98">
        <v>0.432</v>
      </c>
      <c r="P38" s="98">
        <v>0.44400000000000001</v>
      </c>
      <c r="Q38" s="98">
        <v>0.45600000000000002</v>
      </c>
      <c r="R38" s="98">
        <v>0.46899999999999997</v>
      </c>
      <c r="S38" s="98">
        <v>0.48399999999999999</v>
      </c>
      <c r="T38" s="98">
        <v>0.499</v>
      </c>
      <c r="U38" s="98">
        <v>0.51500000000000001</v>
      </c>
      <c r="V38" s="98">
        <v>0.53300000000000003</v>
      </c>
      <c r="W38" s="98">
        <v>0.55100000000000005</v>
      </c>
      <c r="X38" s="98">
        <v>0.57199999999999995</v>
      </c>
      <c r="Y38" s="98">
        <v>0.59399999999999997</v>
      </c>
      <c r="Z38" s="98">
        <v>0.61799999999999999</v>
      </c>
      <c r="AA38" s="98">
        <v>0.64400000000000002</v>
      </c>
      <c r="AB38" s="98">
        <v>0.67200000000000004</v>
      </c>
      <c r="AC38" s="98">
        <v>0.70199999999999996</v>
      </c>
      <c r="AD38" s="98">
        <v>0.73399999999999999</v>
      </c>
      <c r="AE38" s="98">
        <v>0.76900000000000002</v>
      </c>
      <c r="AF38" s="98">
        <v>0.80700000000000005</v>
      </c>
      <c r="AG38" s="98">
        <v>0.84799999999999998</v>
      </c>
      <c r="AH38" s="98">
        <v>0.89300000000000002</v>
      </c>
      <c r="AI38" s="98">
        <v>0.94199999999999995</v>
      </c>
      <c r="AJ38" s="98">
        <v>0.996</v>
      </c>
      <c r="AK38" s="98">
        <v>1.054</v>
      </c>
      <c r="AL38" s="98">
        <v>1.1180000000000001</v>
      </c>
      <c r="AM38" s="98">
        <v>1.1879999999999999</v>
      </c>
      <c r="AN38" s="98">
        <v>1.2649999999999999</v>
      </c>
      <c r="AO38" s="98">
        <v>1.35</v>
      </c>
      <c r="AP38" s="98">
        <v>1.4430000000000001</v>
      </c>
      <c r="AQ38" s="98">
        <v>1.546</v>
      </c>
      <c r="AR38" s="98">
        <v>1.66</v>
      </c>
      <c r="AS38" s="98">
        <v>1.786</v>
      </c>
      <c r="AT38" s="98">
        <v>1.9259999999999999</v>
      </c>
      <c r="AU38" s="98"/>
      <c r="AX38" s="96">
        <v>11</v>
      </c>
      <c r="AY38" s="98">
        <v>0.56299999999999994</v>
      </c>
      <c r="AZ38" s="98">
        <v>0.57299999999999995</v>
      </c>
      <c r="BA38" s="98">
        <v>0.58199999999999996</v>
      </c>
      <c r="BB38" s="98">
        <v>0.59199999999999997</v>
      </c>
      <c r="BC38" s="98">
        <v>0.60199999999999998</v>
      </c>
      <c r="BD38" s="98">
        <v>0.61199999999999999</v>
      </c>
      <c r="BE38" s="98">
        <v>0.623</v>
      </c>
      <c r="BF38" s="98">
        <v>0.63300000000000001</v>
      </c>
      <c r="BG38" s="98">
        <v>0.64400000000000002</v>
      </c>
      <c r="BH38" s="98">
        <v>0.65500000000000003</v>
      </c>
      <c r="BI38" s="98">
        <v>0.66600000000000004</v>
      </c>
      <c r="BJ38" s="98">
        <v>0.67800000000000005</v>
      </c>
      <c r="BK38" s="98">
        <v>0.68899999999999995</v>
      </c>
      <c r="BL38" s="98">
        <v>0.70099999999999996</v>
      </c>
      <c r="BM38" s="98">
        <v>0.71299999999999997</v>
      </c>
      <c r="BN38" s="98">
        <v>0.72499999999999998</v>
      </c>
      <c r="BO38" s="98">
        <v>0.73699999999999999</v>
      </c>
      <c r="BP38" s="98">
        <v>0.75</v>
      </c>
      <c r="BQ38" s="98">
        <v>0.76300000000000001</v>
      </c>
      <c r="BR38" s="98">
        <v>0.77500000000000002</v>
      </c>
      <c r="BS38" s="98">
        <v>0.78900000000000003</v>
      </c>
      <c r="BT38" s="98">
        <v>0.80200000000000005</v>
      </c>
      <c r="BU38" s="98">
        <v>0.81599999999999995</v>
      </c>
      <c r="BV38" s="98">
        <v>0.83</v>
      </c>
      <c r="BW38" s="98">
        <v>0.84399999999999997</v>
      </c>
      <c r="BX38" s="98">
        <v>0.85799999999999998</v>
      </c>
      <c r="BY38" s="98">
        <v>0.873</v>
      </c>
      <c r="BZ38" s="98">
        <v>0.88700000000000001</v>
      </c>
      <c r="CA38" s="98">
        <v>0.90300000000000002</v>
      </c>
      <c r="CB38" s="98">
        <v>0.91800000000000004</v>
      </c>
      <c r="CC38" s="98">
        <v>0.93300000000000005</v>
      </c>
      <c r="CD38" s="98">
        <v>0.94899999999999995</v>
      </c>
      <c r="CE38" s="98">
        <v>0.96599999999999997</v>
      </c>
      <c r="CF38" s="98">
        <v>0.98199999999999998</v>
      </c>
      <c r="CG38" s="98">
        <v>0.999</v>
      </c>
      <c r="CH38" s="98">
        <v>1.016</v>
      </c>
      <c r="CI38" s="98"/>
      <c r="CL38" s="96">
        <v>11</v>
      </c>
      <c r="CM38" s="98">
        <v>0.32300000000000001</v>
      </c>
      <c r="CN38" s="98">
        <v>0.33</v>
      </c>
      <c r="CO38" s="98">
        <v>0.33600000000000002</v>
      </c>
      <c r="CP38" s="98">
        <v>0.34300000000000003</v>
      </c>
      <c r="CQ38" s="98">
        <v>0.35</v>
      </c>
      <c r="CR38" s="98">
        <v>0.35699999999999998</v>
      </c>
      <c r="CS38" s="98">
        <v>0.36499999999999999</v>
      </c>
      <c r="CT38" s="98">
        <v>0.373</v>
      </c>
      <c r="CU38" s="98">
        <v>0.38200000000000001</v>
      </c>
      <c r="CV38" s="98">
        <v>0.39100000000000001</v>
      </c>
      <c r="CW38" s="98">
        <v>0.4</v>
      </c>
      <c r="CX38" s="98">
        <v>0.41</v>
      </c>
      <c r="CY38" s="98">
        <v>0.42099999999999999</v>
      </c>
      <c r="CZ38" s="98">
        <v>0.432</v>
      </c>
      <c r="DA38" s="98">
        <v>0.44400000000000001</v>
      </c>
      <c r="DB38" s="98">
        <v>0.45600000000000002</v>
      </c>
      <c r="DC38" s="98">
        <v>0.46899999999999997</v>
      </c>
      <c r="DD38" s="98">
        <v>0.48399999999999999</v>
      </c>
      <c r="DE38" s="98">
        <v>0.499</v>
      </c>
      <c r="DF38" s="98">
        <v>0.51500000000000001</v>
      </c>
      <c r="DG38" s="98">
        <v>0.53300000000000003</v>
      </c>
      <c r="DH38" s="98">
        <v>0.55100000000000005</v>
      </c>
      <c r="DI38" s="98">
        <v>0.57199999999999995</v>
      </c>
      <c r="DJ38" s="98">
        <v>0.59399999999999997</v>
      </c>
      <c r="DK38" s="98">
        <v>0.61799999999999999</v>
      </c>
      <c r="DL38" s="98">
        <v>0.64400000000000002</v>
      </c>
      <c r="DM38" s="98">
        <v>0.67200000000000004</v>
      </c>
      <c r="DN38" s="98">
        <v>0.70199999999999996</v>
      </c>
      <c r="DO38" s="98">
        <v>0.73399999999999999</v>
      </c>
      <c r="DP38" s="98">
        <v>0.76900000000000002</v>
      </c>
      <c r="DQ38" s="98">
        <v>0.80700000000000005</v>
      </c>
      <c r="DR38" s="98">
        <v>0.84799999999999998</v>
      </c>
      <c r="DS38" s="98">
        <v>0.89300000000000002</v>
      </c>
      <c r="DT38" s="98">
        <v>0.94199999999999995</v>
      </c>
      <c r="DU38" s="98">
        <v>0.996</v>
      </c>
      <c r="DV38" s="98">
        <v>1.054</v>
      </c>
      <c r="DW38" s="98">
        <v>1.1180000000000001</v>
      </c>
      <c r="DX38" s="98">
        <v>1.1879999999999999</v>
      </c>
      <c r="DY38" s="98">
        <v>1.2649999999999999</v>
      </c>
      <c r="DZ38" s="98">
        <v>1.35</v>
      </c>
      <c r="EA38" s="98">
        <v>1.4430000000000001</v>
      </c>
      <c r="EB38" s="98">
        <v>1.546</v>
      </c>
      <c r="EC38" s="98">
        <v>1.66</v>
      </c>
      <c r="ED38" s="98">
        <v>1.786</v>
      </c>
      <c r="EE38" s="98">
        <v>1.9259999999999999</v>
      </c>
      <c r="EF38" s="98"/>
      <c r="EI38" s="96">
        <v>11</v>
      </c>
      <c r="EJ38" s="98">
        <v>0.56299999999999994</v>
      </c>
      <c r="EK38" s="98">
        <v>0.57299999999999995</v>
      </c>
      <c r="EL38" s="98">
        <v>0.58199999999999996</v>
      </c>
      <c r="EM38" s="98">
        <v>0.59199999999999997</v>
      </c>
      <c r="EN38" s="98">
        <v>0.60199999999999998</v>
      </c>
      <c r="EO38" s="98">
        <v>0.61199999999999999</v>
      </c>
      <c r="EP38" s="98">
        <v>0.623</v>
      </c>
      <c r="EQ38" s="98">
        <v>0.63300000000000001</v>
      </c>
      <c r="ER38" s="98">
        <v>0.64400000000000002</v>
      </c>
      <c r="ES38" s="98">
        <v>0.65500000000000003</v>
      </c>
      <c r="ET38" s="98">
        <v>0.66600000000000004</v>
      </c>
      <c r="EU38" s="98">
        <v>0.67800000000000005</v>
      </c>
      <c r="EV38" s="98">
        <v>0.68899999999999995</v>
      </c>
      <c r="EW38" s="98">
        <v>0.70099999999999996</v>
      </c>
      <c r="EX38" s="98">
        <v>0.71299999999999997</v>
      </c>
      <c r="EY38" s="98">
        <v>0.72499999999999998</v>
      </c>
      <c r="EZ38" s="98">
        <v>0.73699999999999999</v>
      </c>
      <c r="FA38" s="98">
        <v>0.75</v>
      </c>
      <c r="FB38" s="98">
        <v>0.76300000000000001</v>
      </c>
      <c r="FC38" s="98">
        <v>0.77500000000000002</v>
      </c>
      <c r="FD38" s="98">
        <v>0.78900000000000003</v>
      </c>
      <c r="FE38" s="98">
        <v>0.80200000000000005</v>
      </c>
      <c r="FF38" s="98">
        <v>0.81599999999999995</v>
      </c>
      <c r="FG38" s="98">
        <v>0.83</v>
      </c>
      <c r="FH38" s="98">
        <v>0.84399999999999997</v>
      </c>
      <c r="FI38" s="98">
        <v>0.85799999999999998</v>
      </c>
      <c r="FJ38" s="98">
        <v>0.873</v>
      </c>
      <c r="FK38" s="98">
        <v>0.88700000000000001</v>
      </c>
      <c r="FL38" s="98">
        <v>0.90300000000000002</v>
      </c>
      <c r="FM38" s="98">
        <v>0.91800000000000004</v>
      </c>
      <c r="FN38" s="98">
        <v>0.93300000000000005</v>
      </c>
      <c r="FO38" s="98">
        <v>0.94899999999999995</v>
      </c>
      <c r="FP38" s="98">
        <v>0.96599999999999997</v>
      </c>
      <c r="FQ38" s="98">
        <v>0.98199999999999998</v>
      </c>
      <c r="FR38" s="98">
        <v>0.999</v>
      </c>
      <c r="FS38" s="98">
        <v>1.016</v>
      </c>
      <c r="FT38" s="98"/>
    </row>
    <row r="40" spans="1:176">
      <c r="A40" s="156" t="s">
        <v>668</v>
      </c>
      <c r="B40" s="156"/>
      <c r="C40" s="156"/>
      <c r="D40" s="156"/>
      <c r="E40" s="156"/>
      <c r="F40" s="156"/>
      <c r="G40" s="156"/>
      <c r="H40" s="156"/>
      <c r="I40" s="156"/>
      <c r="J40" s="156"/>
      <c r="K40" s="156"/>
      <c r="AX40" s="156" t="s">
        <v>668</v>
      </c>
      <c r="AY40" s="156"/>
      <c r="AZ40" s="156"/>
      <c r="BA40" s="156"/>
      <c r="BB40" s="156"/>
      <c r="BC40" s="156"/>
      <c r="BD40" s="156"/>
      <c r="BE40" s="156"/>
      <c r="BF40" s="156"/>
      <c r="BG40" s="156"/>
      <c r="BH40" s="156"/>
      <c r="CL40" s="156" t="s">
        <v>668</v>
      </c>
      <c r="CM40" s="156"/>
      <c r="CN40" s="156"/>
      <c r="CO40" s="156"/>
      <c r="CP40" s="156"/>
      <c r="CQ40" s="156"/>
      <c r="CR40" s="156"/>
      <c r="CS40" s="156"/>
      <c r="CT40" s="156"/>
      <c r="CU40" s="156"/>
      <c r="CV40" s="156"/>
      <c r="EI40" s="156" t="s">
        <v>668</v>
      </c>
      <c r="EJ40" s="156"/>
      <c r="EK40" s="156"/>
      <c r="EL40" s="156"/>
      <c r="EM40" s="156"/>
      <c r="EN40" s="156"/>
      <c r="EO40" s="156"/>
      <c r="EP40" s="156"/>
      <c r="EQ40" s="156"/>
      <c r="ER40" s="156"/>
      <c r="ES40" s="156"/>
    </row>
    <row r="41" spans="1:176">
      <c r="A41" s="156"/>
      <c r="B41" s="156"/>
      <c r="C41" s="156"/>
      <c r="D41" s="156"/>
      <c r="E41" s="156"/>
      <c r="F41" s="156"/>
      <c r="G41" s="156"/>
      <c r="H41" s="156"/>
      <c r="I41" s="156"/>
      <c r="J41" s="156"/>
      <c r="K41" s="156"/>
      <c r="AX41" s="156"/>
      <c r="AY41" s="156"/>
      <c r="AZ41" s="156"/>
      <c r="BA41" s="156"/>
      <c r="BB41" s="156"/>
      <c r="BC41" s="156"/>
      <c r="BD41" s="156"/>
      <c r="BE41" s="156"/>
      <c r="BF41" s="156"/>
      <c r="BG41" s="156"/>
      <c r="BH41" s="156"/>
      <c r="CL41" s="156"/>
      <c r="CM41" s="156"/>
      <c r="CN41" s="156"/>
      <c r="CO41" s="156"/>
      <c r="CP41" s="156"/>
      <c r="CQ41" s="156"/>
      <c r="CR41" s="156"/>
      <c r="CS41" s="156"/>
      <c r="CT41" s="156"/>
      <c r="CU41" s="156"/>
      <c r="CV41" s="156"/>
      <c r="EI41" s="156"/>
      <c r="EJ41" s="156"/>
      <c r="EK41" s="156"/>
      <c r="EL41" s="156"/>
      <c r="EM41" s="156"/>
      <c r="EN41" s="156"/>
      <c r="EO41" s="156"/>
      <c r="EP41" s="156"/>
      <c r="EQ41" s="156"/>
      <c r="ER41" s="156"/>
      <c r="ES41" s="156"/>
    </row>
    <row r="42" spans="1:176">
      <c r="A42" s="54" t="s">
        <v>669</v>
      </c>
      <c r="B42" s="81"/>
      <c r="C42" s="81"/>
      <c r="D42" s="81"/>
      <c r="E42" s="81"/>
      <c r="F42" s="81"/>
      <c r="G42" s="81"/>
      <c r="H42" s="81"/>
      <c r="I42" s="81"/>
      <c r="J42" s="81"/>
      <c r="K42" s="81"/>
      <c r="AX42" s="54" t="s">
        <v>669</v>
      </c>
      <c r="AY42" s="81"/>
      <c r="AZ42" s="81"/>
      <c r="BA42" s="81"/>
      <c r="BB42" s="81"/>
      <c r="BC42" s="81"/>
      <c r="BD42" s="81"/>
      <c r="BE42" s="81"/>
      <c r="BF42" s="81"/>
      <c r="BG42" s="81"/>
      <c r="BH42" s="81"/>
      <c r="CL42" s="54" t="s">
        <v>669</v>
      </c>
      <c r="CM42" s="81"/>
      <c r="CN42" s="81"/>
      <c r="CO42" s="81"/>
      <c r="CP42" s="81"/>
      <c r="CQ42" s="81"/>
      <c r="CR42" s="81"/>
      <c r="CS42" s="81"/>
      <c r="CT42" s="81"/>
      <c r="CU42" s="81"/>
      <c r="CV42" s="81"/>
      <c r="EI42" s="54" t="s">
        <v>669</v>
      </c>
      <c r="EJ42" s="81"/>
      <c r="EK42" s="81"/>
      <c r="EL42" s="81"/>
      <c r="EM42" s="81"/>
      <c r="EN42" s="81"/>
      <c r="EO42" s="81"/>
      <c r="EP42" s="81"/>
      <c r="EQ42" s="81"/>
      <c r="ER42" s="81"/>
      <c r="ES42" s="81"/>
    </row>
    <row r="43" spans="1:176">
      <c r="A43" s="54" t="s">
        <v>670</v>
      </c>
      <c r="B43" s="81"/>
      <c r="C43" s="81"/>
      <c r="D43" s="81"/>
      <c r="E43" s="81"/>
      <c r="F43" s="81"/>
      <c r="G43" s="81"/>
      <c r="H43" s="81"/>
      <c r="I43" s="81"/>
      <c r="J43" s="81"/>
      <c r="K43" s="81"/>
      <c r="AX43" s="54" t="s">
        <v>670</v>
      </c>
      <c r="AY43" s="81"/>
      <c r="AZ43" s="81"/>
      <c r="BA43" s="81"/>
      <c r="BB43" s="81"/>
      <c r="BC43" s="81"/>
      <c r="BD43" s="81"/>
      <c r="BE43" s="81"/>
      <c r="BF43" s="81"/>
      <c r="BG43" s="81"/>
      <c r="BH43" s="81"/>
      <c r="CL43" s="54" t="s">
        <v>670</v>
      </c>
      <c r="CM43" s="81"/>
      <c r="CN43" s="81"/>
      <c r="CO43" s="81"/>
      <c r="CP43" s="81"/>
      <c r="CQ43" s="81"/>
      <c r="CR43" s="81"/>
      <c r="CS43" s="81"/>
      <c r="CT43" s="81"/>
      <c r="CU43" s="81"/>
      <c r="CV43" s="81"/>
      <c r="EI43" s="54" t="s">
        <v>670</v>
      </c>
      <c r="EJ43" s="81"/>
      <c r="EK43" s="81"/>
      <c r="EL43" s="81"/>
      <c r="EM43" s="81"/>
      <c r="EN43" s="81"/>
      <c r="EO43" s="81"/>
      <c r="EP43" s="81"/>
      <c r="EQ43" s="81"/>
      <c r="ER43" s="81"/>
      <c r="ES43" s="81"/>
    </row>
    <row r="44" spans="1:176" ht="39.6" customHeight="1"/>
    <row r="46" spans="1:176" ht="27.6" customHeight="1"/>
  </sheetData>
  <sheetProtection algorithmName="SHA-512" hashValue="PCHeYp1N0VsGgxhlFEoIbb8UN+0OF19zcguqTilY8COxSbSiB98vsqp3gq3eimLwBc0y1T+NuxCB/FAFDkHLgg==" saltValue="ck8pIcZo0CWiwvzY+UqfeA==" spinCount="100000" sheet="1" objects="1" scenarios="1"/>
  <mergeCells count="4">
    <mergeCell ref="A40:K41"/>
    <mergeCell ref="AX40:BH41"/>
    <mergeCell ref="CL40:CV41"/>
    <mergeCell ref="EI40:ES41"/>
  </mergeCells>
  <conditionalFormatting sqref="A6:A21 AX6:AX21 CL6:CL21 EI6:EI21">
    <cfRule type="expression" dxfId="241" priority="3" stopIfTrue="1">
      <formula>MOD(ROW(),2)=0</formula>
    </cfRule>
    <cfRule type="expression" dxfId="240" priority="4" stopIfTrue="1">
      <formula>MOD(ROW(),2)&lt;&gt;0</formula>
    </cfRule>
  </conditionalFormatting>
  <conditionalFormatting sqref="A26:A38">
    <cfRule type="expression" dxfId="239" priority="35" stopIfTrue="1">
      <formula>MOD(ROW(),2)=0</formula>
    </cfRule>
    <cfRule type="expression" dxfId="238" priority="36" stopIfTrue="1">
      <formula>MOD(ROW(),2)&lt;&gt;0</formula>
    </cfRule>
  </conditionalFormatting>
  <conditionalFormatting sqref="B6:AU21 AY6:CI21 CM6:EF21 EJ6:FT21">
    <cfRule type="expression" dxfId="237" priority="1" stopIfTrue="1">
      <formula>MOD(ROW(),2)=0</formula>
    </cfRule>
    <cfRule type="expression" dxfId="236" priority="2" stopIfTrue="1">
      <formula>MOD(ROW(),2)&lt;&gt;0</formula>
    </cfRule>
  </conditionalFormatting>
  <conditionalFormatting sqref="B26:AU38">
    <cfRule type="expression" dxfId="235" priority="37" stopIfTrue="1">
      <formula>MOD(ROW(),2)=0</formula>
    </cfRule>
    <cfRule type="expression" dxfId="234" priority="38" stopIfTrue="1">
      <formula>MOD(ROW(),2)&lt;&gt;0</formula>
    </cfRule>
  </conditionalFormatting>
  <conditionalFormatting sqref="AX26:AX38">
    <cfRule type="expression" dxfId="233" priority="31" stopIfTrue="1">
      <formula>MOD(ROW(),2)=0</formula>
    </cfRule>
    <cfRule type="expression" dxfId="232" priority="32" stopIfTrue="1">
      <formula>MOD(ROW(),2)&lt;&gt;0</formula>
    </cfRule>
  </conditionalFormatting>
  <conditionalFormatting sqref="AY26:CI38">
    <cfRule type="expression" dxfId="231" priority="33" stopIfTrue="1">
      <formula>MOD(ROW(),2)=0</formula>
    </cfRule>
    <cfRule type="expression" dxfId="230" priority="34" stopIfTrue="1">
      <formula>MOD(ROW(),2)&lt;&gt;0</formula>
    </cfRule>
  </conditionalFormatting>
  <conditionalFormatting sqref="CL26:CL38">
    <cfRule type="expression" dxfId="229" priority="27" stopIfTrue="1">
      <formula>MOD(ROW(),2)=0</formula>
    </cfRule>
    <cfRule type="expression" dxfId="228" priority="28" stopIfTrue="1">
      <formula>MOD(ROW(),2)&lt;&gt;0</formula>
    </cfRule>
  </conditionalFormatting>
  <conditionalFormatting sqref="CM26:EF38">
    <cfRule type="expression" dxfId="227" priority="29" stopIfTrue="1">
      <formula>MOD(ROW(),2)=0</formula>
    </cfRule>
    <cfRule type="expression" dxfId="226" priority="30" stopIfTrue="1">
      <formula>MOD(ROW(),2)&lt;&gt;0</formula>
    </cfRule>
  </conditionalFormatting>
  <conditionalFormatting sqref="EI26:EI38">
    <cfRule type="expression" dxfId="225" priority="23" stopIfTrue="1">
      <formula>MOD(ROW(),2)=0</formula>
    </cfRule>
    <cfRule type="expression" dxfId="224" priority="24" stopIfTrue="1">
      <formula>MOD(ROW(),2)&lt;&gt;0</formula>
    </cfRule>
  </conditionalFormatting>
  <conditionalFormatting sqref="EJ26:FT38">
    <cfRule type="expression" dxfId="223" priority="26" stopIfTrue="1">
      <formula>MOD(ROW(),2)&lt;&gt;0</formula>
    </cfRule>
    <cfRule type="expression" dxfId="222" priority="25" stopIfTrue="1">
      <formula>MOD(ROW(),2)=0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73"/>
  <dimension ref="A1:HH46"/>
  <sheetViews>
    <sheetView showGridLines="0" zoomScale="85" zoomScaleNormal="85" workbookViewId="0">
      <selection activeCell="I8" sqref="I8"/>
    </sheetView>
  </sheetViews>
  <sheetFormatPr defaultColWidth="10" defaultRowHeight="13.2"/>
  <cols>
    <col min="1" max="1" width="31.5546875" style="15" customWidth="1"/>
    <col min="2" max="57" width="5.5546875" style="15" customWidth="1"/>
    <col min="58" max="59" width="10" style="15"/>
    <col min="60" max="60" width="31.5546875" style="15" customWidth="1"/>
    <col min="61" max="107" width="6.21875" style="15" customWidth="1"/>
    <col min="108" max="109" width="10" style="15"/>
    <col min="110" max="110" width="31.5546875" style="15" customWidth="1"/>
    <col min="111" max="166" width="5.5546875" style="15" customWidth="1"/>
    <col min="167" max="168" width="10" style="15"/>
    <col min="169" max="169" width="31.5546875" style="15" customWidth="1"/>
    <col min="170" max="216" width="5.77734375" style="15" customWidth="1"/>
    <col min="217" max="16384" width="10" style="15"/>
  </cols>
  <sheetData>
    <row r="1" spans="1:216" ht="21">
      <c r="A1" s="14" t="s">
        <v>0</v>
      </c>
      <c r="B1" s="37"/>
      <c r="C1" s="37"/>
      <c r="D1" s="37"/>
      <c r="E1" s="37"/>
      <c r="F1" s="37"/>
      <c r="G1" s="37"/>
      <c r="H1" s="37"/>
      <c r="I1" s="37"/>
    </row>
    <row r="2" spans="1:216" ht="15.6">
      <c r="A2" s="16" t="str">
        <f>IF(title="&gt; Enter workbook title here","Enter workbook title in Cover sheet",title)</f>
        <v>AFPS - Consolidated Factor Spreadsheet</v>
      </c>
      <c r="B2" s="38"/>
      <c r="C2" s="38"/>
      <c r="D2" s="38"/>
      <c r="E2" s="38"/>
      <c r="F2" s="38"/>
      <c r="G2" s="38"/>
      <c r="H2" s="38"/>
      <c r="I2" s="38"/>
    </row>
    <row r="3" spans="1:216" ht="15.6">
      <c r="A3" s="17" t="str">
        <f>TABLE_FACTOR_TYPE&amp;" - x-"&amp;TABLE_SERIES_NUMBER</f>
        <v>Scheme pays AA - x-1204</v>
      </c>
      <c r="B3" s="38"/>
      <c r="C3" s="38"/>
      <c r="D3" s="38"/>
      <c r="E3" s="38"/>
      <c r="F3" s="38"/>
      <c r="G3" s="38"/>
      <c r="H3" s="38"/>
      <c r="I3" s="38"/>
    </row>
    <row r="4" spans="1:216">
      <c r="A4" s="18"/>
    </row>
    <row r="6" spans="1:216">
      <c r="A6" s="39" t="s">
        <v>466</v>
      </c>
      <c r="B6" s="40" t="s">
        <v>467</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H6" s="39" t="s">
        <v>466</v>
      </c>
      <c r="BI6" s="40" t="s">
        <v>467</v>
      </c>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F6" s="39" t="s">
        <v>466</v>
      </c>
      <c r="DG6" s="40" t="s">
        <v>467</v>
      </c>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M6" s="39" t="s">
        <v>466</v>
      </c>
      <c r="FN6" s="40" t="s">
        <v>467</v>
      </c>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row>
    <row r="7" spans="1:216">
      <c r="A7" s="41" t="s">
        <v>468</v>
      </c>
      <c r="B7" s="42" t="s">
        <v>469</v>
      </c>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H7" s="41" t="s">
        <v>468</v>
      </c>
      <c r="BI7" s="42" t="s">
        <v>469</v>
      </c>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F7" s="41" t="s">
        <v>468</v>
      </c>
      <c r="DG7" s="42" t="s">
        <v>469</v>
      </c>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G7" s="42"/>
      <c r="EH7" s="42"/>
      <c r="EI7" s="42"/>
      <c r="EJ7" s="42"/>
      <c r="EK7" s="42"/>
      <c r="EL7" s="42"/>
      <c r="EM7" s="42"/>
      <c r="EN7" s="42"/>
      <c r="EO7" s="42"/>
      <c r="EP7" s="42"/>
      <c r="EQ7" s="42"/>
      <c r="ER7" s="42"/>
      <c r="ES7" s="42"/>
      <c r="ET7" s="42"/>
      <c r="EU7" s="42"/>
      <c r="EV7" s="42"/>
      <c r="EW7" s="42"/>
      <c r="EX7" s="42"/>
      <c r="EY7" s="42"/>
      <c r="EZ7" s="42"/>
      <c r="FA7" s="42"/>
      <c r="FB7" s="42"/>
      <c r="FC7" s="42"/>
      <c r="FD7" s="42"/>
      <c r="FE7" s="42"/>
      <c r="FF7" s="42"/>
      <c r="FG7" s="42"/>
      <c r="FH7" s="42"/>
      <c r="FI7" s="42"/>
      <c r="FJ7" s="42"/>
      <c r="FM7" s="41" t="s">
        <v>468</v>
      </c>
      <c r="FN7" s="42" t="s">
        <v>469</v>
      </c>
      <c r="FO7" s="42"/>
      <c r="FP7" s="42"/>
      <c r="FQ7" s="42"/>
      <c r="FR7" s="42"/>
      <c r="FS7" s="42"/>
      <c r="FT7" s="42"/>
      <c r="FU7" s="42"/>
      <c r="FV7" s="42"/>
      <c r="FW7" s="42"/>
      <c r="FX7" s="42"/>
      <c r="FY7" s="42"/>
      <c r="FZ7" s="42"/>
      <c r="GA7" s="42"/>
      <c r="GB7" s="42"/>
      <c r="GC7" s="42"/>
      <c r="GD7" s="42"/>
      <c r="GE7" s="42"/>
      <c r="GF7" s="42"/>
      <c r="GG7" s="42"/>
      <c r="GH7" s="42"/>
      <c r="GI7" s="42"/>
      <c r="GJ7" s="42"/>
      <c r="GK7" s="42"/>
      <c r="GL7" s="42"/>
      <c r="GM7" s="42"/>
      <c r="GN7" s="42"/>
      <c r="GO7" s="42"/>
      <c r="GP7" s="42"/>
      <c r="GQ7" s="42"/>
      <c r="GR7" s="42"/>
      <c r="GS7" s="42"/>
      <c r="GT7" s="42"/>
      <c r="GU7" s="42"/>
      <c r="GV7" s="42"/>
      <c r="GW7" s="42"/>
      <c r="GX7" s="42"/>
      <c r="GY7" s="42"/>
      <c r="GZ7" s="42"/>
      <c r="HA7" s="42"/>
      <c r="HB7" s="42"/>
      <c r="HC7" s="42"/>
      <c r="HD7" s="42"/>
      <c r="HE7" s="42"/>
      <c r="HF7" s="42"/>
      <c r="HG7" s="42"/>
      <c r="HH7" s="42"/>
    </row>
    <row r="8" spans="1:216">
      <c r="A8" s="41" t="s">
        <v>90</v>
      </c>
      <c r="B8" s="42" t="s">
        <v>319</v>
      </c>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H8" s="41" t="s">
        <v>90</v>
      </c>
      <c r="BI8" s="42" t="s">
        <v>309</v>
      </c>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F8" s="41" t="s">
        <v>90</v>
      </c>
      <c r="DG8" s="42" t="s">
        <v>177</v>
      </c>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c r="EK8" s="42"/>
      <c r="EL8" s="42"/>
      <c r="EM8" s="42"/>
      <c r="EN8" s="42"/>
      <c r="EO8" s="42"/>
      <c r="EP8" s="42"/>
      <c r="EQ8" s="42"/>
      <c r="ER8" s="42"/>
      <c r="ES8" s="42"/>
      <c r="ET8" s="42"/>
      <c r="EU8" s="42"/>
      <c r="EV8" s="42"/>
      <c r="EW8" s="42"/>
      <c r="EX8" s="42"/>
      <c r="EY8" s="42"/>
      <c r="EZ8" s="42"/>
      <c r="FA8" s="42"/>
      <c r="FB8" s="42"/>
      <c r="FC8" s="42"/>
      <c r="FD8" s="42"/>
      <c r="FE8" s="42"/>
      <c r="FF8" s="42"/>
      <c r="FG8" s="42"/>
      <c r="FH8" s="42"/>
      <c r="FI8" s="42"/>
      <c r="FJ8" s="42"/>
      <c r="FM8" s="41" t="s">
        <v>90</v>
      </c>
      <c r="FN8" s="42" t="s">
        <v>309</v>
      </c>
      <c r="FO8" s="42"/>
      <c r="FP8" s="42"/>
      <c r="FQ8" s="42"/>
      <c r="FR8" s="42"/>
      <c r="FS8" s="42"/>
      <c r="FT8" s="42"/>
      <c r="FU8" s="42"/>
      <c r="FV8" s="42"/>
      <c r="FW8" s="42"/>
      <c r="FX8" s="42"/>
      <c r="FY8" s="42"/>
      <c r="FZ8" s="42"/>
      <c r="GA8" s="42"/>
      <c r="GB8" s="42"/>
      <c r="GC8" s="42"/>
      <c r="GD8" s="42"/>
      <c r="GE8" s="42"/>
      <c r="GF8" s="42"/>
      <c r="GG8" s="42"/>
      <c r="GH8" s="42"/>
      <c r="GI8" s="42"/>
      <c r="GJ8" s="42"/>
      <c r="GK8" s="42"/>
      <c r="GL8" s="42"/>
      <c r="GM8" s="42"/>
      <c r="GN8" s="42"/>
      <c r="GO8" s="42"/>
      <c r="GP8" s="42"/>
      <c r="GQ8" s="42"/>
      <c r="GR8" s="42"/>
      <c r="GS8" s="42"/>
      <c r="GT8" s="42"/>
      <c r="GU8" s="42"/>
      <c r="GV8" s="42"/>
      <c r="GW8" s="42"/>
      <c r="GX8" s="42"/>
      <c r="GY8" s="42"/>
      <c r="GZ8" s="42"/>
      <c r="HA8" s="42"/>
      <c r="HB8" s="42"/>
      <c r="HC8" s="42"/>
      <c r="HD8" s="42"/>
      <c r="HE8" s="42"/>
      <c r="HF8" s="42"/>
      <c r="HG8" s="42"/>
      <c r="HH8" s="42"/>
    </row>
    <row r="9" spans="1:216">
      <c r="A9" s="41" t="s">
        <v>91</v>
      </c>
      <c r="B9" s="42" t="s">
        <v>310</v>
      </c>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H9" s="41" t="s">
        <v>91</v>
      </c>
      <c r="BI9" s="42" t="s">
        <v>310</v>
      </c>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F9" s="41" t="s">
        <v>91</v>
      </c>
      <c r="DG9" s="42" t="s">
        <v>310</v>
      </c>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M9" s="41" t="s">
        <v>91</v>
      </c>
      <c r="FN9" s="42" t="s">
        <v>310</v>
      </c>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row>
    <row r="10" spans="1:216">
      <c r="A10" s="41" t="s">
        <v>6</v>
      </c>
      <c r="B10" s="42" t="s">
        <v>336</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H10" s="41" t="s">
        <v>6</v>
      </c>
      <c r="BI10" s="42" t="s">
        <v>342</v>
      </c>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F10" s="41" t="s">
        <v>6</v>
      </c>
      <c r="DG10" s="42" t="s">
        <v>339</v>
      </c>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M10" s="41" t="s">
        <v>6</v>
      </c>
      <c r="FN10" s="42" t="s">
        <v>342</v>
      </c>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row>
    <row r="11" spans="1:216">
      <c r="A11" s="41" t="s">
        <v>92</v>
      </c>
      <c r="B11" s="42" t="s">
        <v>655</v>
      </c>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H11" s="41" t="s">
        <v>92</v>
      </c>
      <c r="BI11" s="42" t="s">
        <v>655</v>
      </c>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c r="CW11" s="42"/>
      <c r="CX11" s="42"/>
      <c r="CY11" s="42"/>
      <c r="CZ11" s="42"/>
      <c r="DA11" s="42"/>
      <c r="DB11" s="42"/>
      <c r="DC11" s="42"/>
      <c r="DF11" s="41" t="s">
        <v>92</v>
      </c>
      <c r="DG11" s="42" t="s">
        <v>656</v>
      </c>
      <c r="DH11" s="42"/>
      <c r="DI11" s="42"/>
      <c r="DJ11" s="42"/>
      <c r="DK11" s="42"/>
      <c r="DL11" s="42"/>
      <c r="DM11" s="42"/>
      <c r="DN11" s="42"/>
      <c r="DO11" s="42"/>
      <c r="DP11" s="42"/>
      <c r="DQ11" s="42"/>
      <c r="DR11" s="42"/>
      <c r="DS11" s="42"/>
      <c r="DT11" s="42"/>
      <c r="DU11" s="42"/>
      <c r="DV11" s="42"/>
      <c r="DW11" s="42"/>
      <c r="DX11" s="42"/>
      <c r="DY11" s="42"/>
      <c r="DZ11" s="42"/>
      <c r="EA11" s="42"/>
      <c r="EB11" s="42"/>
      <c r="EC11" s="42"/>
      <c r="ED11" s="42"/>
      <c r="EE11" s="42"/>
      <c r="EF11" s="42"/>
      <c r="EG11" s="42"/>
      <c r="EH11" s="42"/>
      <c r="EI11" s="42"/>
      <c r="EJ11" s="42"/>
      <c r="EK11" s="42"/>
      <c r="EL11" s="42"/>
      <c r="EM11" s="42"/>
      <c r="EN11" s="42"/>
      <c r="EO11" s="42"/>
      <c r="EP11" s="42"/>
      <c r="EQ11" s="42"/>
      <c r="ER11" s="42"/>
      <c r="ES11" s="42"/>
      <c r="ET11" s="42"/>
      <c r="EU11" s="42"/>
      <c r="EV11" s="42"/>
      <c r="EW11" s="42"/>
      <c r="EX11" s="42"/>
      <c r="EY11" s="42"/>
      <c r="EZ11" s="42"/>
      <c r="FA11" s="42"/>
      <c r="FB11" s="42"/>
      <c r="FC11" s="42"/>
      <c r="FD11" s="42"/>
      <c r="FE11" s="42"/>
      <c r="FF11" s="42"/>
      <c r="FG11" s="42"/>
      <c r="FH11" s="42"/>
      <c r="FI11" s="42"/>
      <c r="FJ11" s="42"/>
      <c r="FM11" s="41" t="s">
        <v>92</v>
      </c>
      <c r="FN11" s="42" t="s">
        <v>656</v>
      </c>
      <c r="FO11" s="42"/>
      <c r="FP11" s="42"/>
      <c r="FQ11" s="42"/>
      <c r="FR11" s="42"/>
      <c r="FS11" s="42"/>
      <c r="FT11" s="42"/>
      <c r="FU11" s="42"/>
      <c r="FV11" s="42"/>
      <c r="FW11" s="42"/>
      <c r="FX11" s="42"/>
      <c r="FY11" s="42"/>
      <c r="FZ11" s="42"/>
      <c r="GA11" s="42"/>
      <c r="GB11" s="42"/>
      <c r="GC11" s="42"/>
      <c r="GD11" s="42"/>
      <c r="GE11" s="42"/>
      <c r="GF11" s="42"/>
      <c r="GG11" s="42"/>
      <c r="GH11" s="42"/>
      <c r="GI11" s="42"/>
      <c r="GJ11" s="42"/>
      <c r="GK11" s="42"/>
      <c r="GL11" s="42"/>
      <c r="GM11" s="42"/>
      <c r="GN11" s="42"/>
      <c r="GO11" s="42"/>
      <c r="GP11" s="42"/>
      <c r="GQ11" s="42"/>
      <c r="GR11" s="42"/>
      <c r="GS11" s="42"/>
      <c r="GT11" s="42"/>
      <c r="GU11" s="42"/>
      <c r="GV11" s="42"/>
      <c r="GW11" s="42"/>
      <c r="GX11" s="42"/>
      <c r="GY11" s="42"/>
      <c r="GZ11" s="42"/>
      <c r="HA11" s="42"/>
      <c r="HB11" s="42"/>
      <c r="HC11" s="42"/>
      <c r="HD11" s="42"/>
      <c r="HE11" s="42"/>
      <c r="HF11" s="42"/>
      <c r="HG11" s="42"/>
      <c r="HH11" s="42"/>
    </row>
    <row r="12" spans="1:216">
      <c r="A12" s="41" t="s">
        <v>93</v>
      </c>
      <c r="B12" s="42" t="s">
        <v>107</v>
      </c>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H12" s="41" t="s">
        <v>93</v>
      </c>
      <c r="BI12" s="42" t="s">
        <v>107</v>
      </c>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F12" s="41" t="s">
        <v>93</v>
      </c>
      <c r="DG12" s="42" t="s">
        <v>107</v>
      </c>
      <c r="DH12" s="42"/>
      <c r="DI12" s="42"/>
      <c r="DJ12" s="42"/>
      <c r="DK12" s="42"/>
      <c r="DL12" s="42"/>
      <c r="DM12" s="42"/>
      <c r="DN12" s="42"/>
      <c r="DO12" s="42"/>
      <c r="DP12" s="42"/>
      <c r="DQ12" s="42"/>
      <c r="DR12" s="42"/>
      <c r="DS12" s="42"/>
      <c r="DT12" s="42"/>
      <c r="DU12" s="42"/>
      <c r="DV12" s="42"/>
      <c r="DW12" s="42"/>
      <c r="DX12" s="42"/>
      <c r="DY12" s="42"/>
      <c r="DZ12" s="42"/>
      <c r="EA12" s="42"/>
      <c r="EB12" s="42"/>
      <c r="EC12" s="42"/>
      <c r="ED12" s="42"/>
      <c r="EE12" s="42"/>
      <c r="EF12" s="42"/>
      <c r="EG12" s="42"/>
      <c r="EH12" s="42"/>
      <c r="EI12" s="42"/>
      <c r="EJ12" s="42"/>
      <c r="EK12" s="42"/>
      <c r="EL12" s="42"/>
      <c r="EM12" s="42"/>
      <c r="EN12" s="42"/>
      <c r="EO12" s="42"/>
      <c r="EP12" s="42"/>
      <c r="EQ12" s="42"/>
      <c r="ER12" s="42"/>
      <c r="ES12" s="42"/>
      <c r="ET12" s="42"/>
      <c r="EU12" s="42"/>
      <c r="EV12" s="42"/>
      <c r="EW12" s="42"/>
      <c r="EX12" s="42"/>
      <c r="EY12" s="42"/>
      <c r="EZ12" s="42"/>
      <c r="FA12" s="42"/>
      <c r="FB12" s="42"/>
      <c r="FC12" s="42"/>
      <c r="FD12" s="42"/>
      <c r="FE12" s="42"/>
      <c r="FF12" s="42"/>
      <c r="FG12" s="42"/>
      <c r="FH12" s="42"/>
      <c r="FI12" s="42"/>
      <c r="FJ12" s="42"/>
      <c r="FM12" s="41" t="s">
        <v>93</v>
      </c>
      <c r="FN12" s="42" t="s">
        <v>107</v>
      </c>
      <c r="FO12" s="42"/>
      <c r="FP12" s="42"/>
      <c r="FQ12" s="42"/>
      <c r="FR12" s="42"/>
      <c r="FS12" s="42"/>
      <c r="FT12" s="42"/>
      <c r="FU12" s="42"/>
      <c r="FV12" s="42"/>
      <c r="FW12" s="42"/>
      <c r="FX12" s="42"/>
      <c r="FY12" s="42"/>
      <c r="FZ12" s="42"/>
      <c r="GA12" s="42"/>
      <c r="GB12" s="42"/>
      <c r="GC12" s="42"/>
      <c r="GD12" s="42"/>
      <c r="GE12" s="42"/>
      <c r="GF12" s="42"/>
      <c r="GG12" s="42"/>
      <c r="GH12" s="42"/>
      <c r="GI12" s="42"/>
      <c r="GJ12" s="42"/>
      <c r="GK12" s="42"/>
      <c r="GL12" s="42"/>
      <c r="GM12" s="42"/>
      <c r="GN12" s="42"/>
      <c r="GO12" s="42"/>
      <c r="GP12" s="42"/>
      <c r="GQ12" s="42"/>
      <c r="GR12" s="42"/>
      <c r="GS12" s="42"/>
      <c r="GT12" s="42"/>
      <c r="GU12" s="42"/>
      <c r="GV12" s="42"/>
      <c r="GW12" s="42"/>
      <c r="GX12" s="42"/>
      <c r="GY12" s="42"/>
      <c r="GZ12" s="42"/>
      <c r="HA12" s="42"/>
      <c r="HB12" s="42"/>
      <c r="HC12" s="42"/>
      <c r="HD12" s="42"/>
      <c r="HE12" s="42"/>
      <c r="HF12" s="42"/>
      <c r="HG12" s="42"/>
      <c r="HH12" s="42"/>
    </row>
    <row r="13" spans="1:216">
      <c r="A13" s="41" t="s">
        <v>470</v>
      </c>
      <c r="B13" s="42" t="s">
        <v>221</v>
      </c>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H13" s="41" t="s">
        <v>470</v>
      </c>
      <c r="BI13" s="42" t="s">
        <v>312</v>
      </c>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F13" s="41" t="s">
        <v>470</v>
      </c>
      <c r="DG13" s="42" t="s">
        <v>221</v>
      </c>
      <c r="DH13" s="42"/>
      <c r="DI13" s="42"/>
      <c r="DJ13" s="42"/>
      <c r="DK13" s="42"/>
      <c r="DL13" s="42"/>
      <c r="DM13" s="42"/>
      <c r="DN13" s="42"/>
      <c r="DO13" s="42"/>
      <c r="DP13" s="42"/>
      <c r="DQ13" s="42"/>
      <c r="DR13" s="42"/>
      <c r="DS13" s="42"/>
      <c r="DT13" s="42"/>
      <c r="DU13" s="42"/>
      <c r="DV13" s="42"/>
      <c r="DW13" s="42"/>
      <c r="DX13" s="42"/>
      <c r="DY13" s="42"/>
      <c r="DZ13" s="42"/>
      <c r="EA13" s="42"/>
      <c r="EB13" s="42"/>
      <c r="EC13" s="42"/>
      <c r="ED13" s="42"/>
      <c r="EE13" s="42"/>
      <c r="EF13" s="42"/>
      <c r="EG13" s="42"/>
      <c r="EH13" s="42"/>
      <c r="EI13" s="42"/>
      <c r="EJ13" s="42"/>
      <c r="EK13" s="42"/>
      <c r="EL13" s="42"/>
      <c r="EM13" s="42"/>
      <c r="EN13" s="42"/>
      <c r="EO13" s="42"/>
      <c r="EP13" s="42"/>
      <c r="EQ13" s="42"/>
      <c r="ER13" s="42"/>
      <c r="ES13" s="42"/>
      <c r="ET13" s="42"/>
      <c r="EU13" s="42"/>
      <c r="EV13" s="42"/>
      <c r="EW13" s="42"/>
      <c r="EX13" s="42"/>
      <c r="EY13" s="42"/>
      <c r="EZ13" s="42"/>
      <c r="FA13" s="42"/>
      <c r="FB13" s="42"/>
      <c r="FC13" s="42"/>
      <c r="FD13" s="42"/>
      <c r="FE13" s="42"/>
      <c r="FF13" s="42"/>
      <c r="FG13" s="42"/>
      <c r="FH13" s="42"/>
      <c r="FI13" s="42"/>
      <c r="FJ13" s="42"/>
      <c r="FM13" s="41" t="s">
        <v>470</v>
      </c>
      <c r="FN13" s="42" t="s">
        <v>312</v>
      </c>
      <c r="FO13" s="42"/>
      <c r="FP13" s="42"/>
      <c r="FQ13" s="42"/>
      <c r="FR13" s="42"/>
      <c r="FS13" s="42"/>
      <c r="FT13" s="42"/>
      <c r="FU13" s="42"/>
      <c r="FV13" s="42"/>
      <c r="FW13" s="42"/>
      <c r="FX13" s="42"/>
      <c r="FY13" s="42"/>
      <c r="FZ13" s="42"/>
      <c r="GA13" s="42"/>
      <c r="GB13" s="42"/>
      <c r="GC13" s="42"/>
      <c r="GD13" s="42"/>
      <c r="GE13" s="42"/>
      <c r="GF13" s="42"/>
      <c r="GG13" s="42"/>
      <c r="GH13" s="42"/>
      <c r="GI13" s="42"/>
      <c r="GJ13" s="42"/>
      <c r="GK13" s="42"/>
      <c r="GL13" s="42"/>
      <c r="GM13" s="42"/>
      <c r="GN13" s="42"/>
      <c r="GO13" s="42"/>
      <c r="GP13" s="42"/>
      <c r="GQ13" s="42"/>
      <c r="GR13" s="42"/>
      <c r="GS13" s="42"/>
      <c r="GT13" s="42"/>
      <c r="GU13" s="42"/>
      <c r="GV13" s="42"/>
      <c r="GW13" s="42"/>
      <c r="GX13" s="42"/>
      <c r="GY13" s="42"/>
      <c r="GZ13" s="42"/>
      <c r="HA13" s="42"/>
      <c r="HB13" s="42"/>
      <c r="HC13" s="42"/>
      <c r="HD13" s="42"/>
      <c r="HE13" s="42"/>
      <c r="HF13" s="42"/>
      <c r="HG13" s="42"/>
      <c r="HH13" s="42"/>
    </row>
    <row r="14" spans="1:216">
      <c r="A14" s="41" t="s">
        <v>88</v>
      </c>
      <c r="B14" s="42">
        <v>1204</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H14" s="41" t="s">
        <v>88</v>
      </c>
      <c r="BI14" s="42">
        <v>1204</v>
      </c>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F14" s="41" t="s">
        <v>88</v>
      </c>
      <c r="DG14" s="42">
        <v>1204</v>
      </c>
      <c r="DH14" s="42"/>
      <c r="DI14" s="42"/>
      <c r="DJ14" s="42"/>
      <c r="DK14" s="42"/>
      <c r="DL14" s="42"/>
      <c r="DM14" s="42"/>
      <c r="DN14" s="42"/>
      <c r="DO14" s="42"/>
      <c r="DP14" s="42"/>
      <c r="DQ14" s="42"/>
      <c r="DR14" s="42"/>
      <c r="DS14" s="42"/>
      <c r="DT14" s="42"/>
      <c r="DU14" s="42"/>
      <c r="DV14" s="42"/>
      <c r="DW14" s="42"/>
      <c r="DX14" s="42"/>
      <c r="DY14" s="42"/>
      <c r="DZ14" s="42"/>
      <c r="EA14" s="42"/>
      <c r="EB14" s="42"/>
      <c r="EC14" s="42"/>
      <c r="ED14" s="42"/>
      <c r="EE14" s="42"/>
      <c r="EF14" s="42"/>
      <c r="EG14" s="42"/>
      <c r="EH14" s="42"/>
      <c r="EI14" s="42"/>
      <c r="EJ14" s="42"/>
      <c r="EK14" s="42"/>
      <c r="EL14" s="42"/>
      <c r="EM14" s="42"/>
      <c r="EN14" s="42"/>
      <c r="EO14" s="42"/>
      <c r="EP14" s="42"/>
      <c r="EQ14" s="42"/>
      <c r="ER14" s="42"/>
      <c r="ES14" s="42"/>
      <c r="ET14" s="42"/>
      <c r="EU14" s="42"/>
      <c r="EV14" s="42"/>
      <c r="EW14" s="42"/>
      <c r="EX14" s="42"/>
      <c r="EY14" s="42"/>
      <c r="EZ14" s="42"/>
      <c r="FA14" s="42"/>
      <c r="FB14" s="42"/>
      <c r="FC14" s="42"/>
      <c r="FD14" s="42"/>
      <c r="FE14" s="42"/>
      <c r="FF14" s="42"/>
      <c r="FG14" s="42"/>
      <c r="FH14" s="42"/>
      <c r="FI14" s="42"/>
      <c r="FJ14" s="42"/>
      <c r="FM14" s="41" t="s">
        <v>88</v>
      </c>
      <c r="FN14" s="42">
        <v>1204</v>
      </c>
      <c r="FO14" s="42"/>
      <c r="FP14" s="42"/>
      <c r="FQ14" s="42"/>
      <c r="FR14" s="42"/>
      <c r="FS14" s="42"/>
      <c r="FT14" s="42"/>
      <c r="FU14" s="42"/>
      <c r="FV14" s="42"/>
      <c r="FW14" s="42"/>
      <c r="FX14" s="42"/>
      <c r="FY14" s="42"/>
      <c r="FZ14" s="42"/>
      <c r="GA14" s="42"/>
      <c r="GB14" s="42"/>
      <c r="GC14" s="42"/>
      <c r="GD14" s="42"/>
      <c r="GE14" s="42"/>
      <c r="GF14" s="42"/>
      <c r="GG14" s="42"/>
      <c r="GH14" s="42"/>
      <c r="GI14" s="42"/>
      <c r="GJ14" s="42"/>
      <c r="GK14" s="42"/>
      <c r="GL14" s="42"/>
      <c r="GM14" s="42"/>
      <c r="GN14" s="42"/>
      <c r="GO14" s="42"/>
      <c r="GP14" s="42"/>
      <c r="GQ14" s="42"/>
      <c r="GR14" s="42"/>
      <c r="GS14" s="42"/>
      <c r="GT14" s="42"/>
      <c r="GU14" s="42"/>
      <c r="GV14" s="42"/>
      <c r="GW14" s="42"/>
      <c r="GX14" s="42"/>
      <c r="GY14" s="42"/>
      <c r="GZ14" s="42"/>
      <c r="HA14" s="42"/>
      <c r="HB14" s="42"/>
      <c r="HC14" s="42"/>
      <c r="HD14" s="42"/>
      <c r="HE14" s="42"/>
      <c r="HF14" s="42"/>
      <c r="HG14" s="42"/>
      <c r="HH14" s="42"/>
    </row>
    <row r="15" spans="1:216">
      <c r="A15" s="41" t="s">
        <v>471</v>
      </c>
      <c r="B15" s="42" t="s">
        <v>335</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H15" s="41" t="s">
        <v>471</v>
      </c>
      <c r="BI15" s="42" t="s">
        <v>341</v>
      </c>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F15" s="41" t="s">
        <v>471</v>
      </c>
      <c r="DG15" s="42" t="s">
        <v>338</v>
      </c>
      <c r="DH15" s="42"/>
      <c r="DI15" s="42"/>
      <c r="DJ15" s="42"/>
      <c r="DK15" s="42"/>
      <c r="DL15" s="42"/>
      <c r="DM15" s="42"/>
      <c r="DN15" s="42"/>
      <c r="DO15" s="42"/>
      <c r="DP15" s="42"/>
      <c r="DQ15" s="42"/>
      <c r="DR15" s="42"/>
      <c r="DS15" s="42"/>
      <c r="DT15" s="42"/>
      <c r="DU15" s="42"/>
      <c r="DV15" s="42"/>
      <c r="DW15" s="42"/>
      <c r="DX15" s="42"/>
      <c r="DY15" s="42"/>
      <c r="DZ15" s="42"/>
      <c r="EA15" s="42"/>
      <c r="EB15" s="42"/>
      <c r="EC15" s="42"/>
      <c r="ED15" s="42"/>
      <c r="EE15" s="42"/>
      <c r="EF15" s="42"/>
      <c r="EG15" s="42"/>
      <c r="EH15" s="42"/>
      <c r="EI15" s="42"/>
      <c r="EJ15" s="42"/>
      <c r="EK15" s="42"/>
      <c r="EL15" s="42"/>
      <c r="EM15" s="42"/>
      <c r="EN15" s="42"/>
      <c r="EO15" s="42"/>
      <c r="EP15" s="42"/>
      <c r="EQ15" s="42"/>
      <c r="ER15" s="42"/>
      <c r="ES15" s="42"/>
      <c r="ET15" s="42"/>
      <c r="EU15" s="42"/>
      <c r="EV15" s="42"/>
      <c r="EW15" s="42"/>
      <c r="EX15" s="42"/>
      <c r="EY15" s="42"/>
      <c r="EZ15" s="42"/>
      <c r="FA15" s="42"/>
      <c r="FB15" s="42"/>
      <c r="FC15" s="42"/>
      <c r="FD15" s="42"/>
      <c r="FE15" s="42"/>
      <c r="FF15" s="42"/>
      <c r="FG15" s="42"/>
      <c r="FH15" s="42"/>
      <c r="FI15" s="42"/>
      <c r="FJ15" s="42"/>
      <c r="FM15" s="41" t="s">
        <v>471</v>
      </c>
      <c r="FN15" s="42" t="s">
        <v>344</v>
      </c>
      <c r="FO15" s="42"/>
      <c r="FP15" s="42"/>
      <c r="FQ15" s="42"/>
      <c r="FR15" s="42"/>
      <c r="FS15" s="42"/>
      <c r="FT15" s="42"/>
      <c r="FU15" s="42"/>
      <c r="FV15" s="42"/>
      <c r="FW15" s="42"/>
      <c r="FX15" s="42"/>
      <c r="FY15" s="42"/>
      <c r="FZ15" s="42"/>
      <c r="GA15" s="42"/>
      <c r="GB15" s="42"/>
      <c r="GC15" s="42"/>
      <c r="GD15" s="42"/>
      <c r="GE15" s="42"/>
      <c r="GF15" s="42"/>
      <c r="GG15" s="42"/>
      <c r="GH15" s="42"/>
      <c r="GI15" s="42"/>
      <c r="GJ15" s="42"/>
      <c r="GK15" s="42"/>
      <c r="GL15" s="42"/>
      <c r="GM15" s="42"/>
      <c r="GN15" s="42"/>
      <c r="GO15" s="42"/>
      <c r="GP15" s="42"/>
      <c r="GQ15" s="42"/>
      <c r="GR15" s="42"/>
      <c r="GS15" s="42"/>
      <c r="GT15" s="42"/>
      <c r="GU15" s="42"/>
      <c r="GV15" s="42"/>
      <c r="GW15" s="42"/>
      <c r="GX15" s="42"/>
      <c r="GY15" s="42"/>
      <c r="GZ15" s="42"/>
      <c r="HA15" s="42"/>
      <c r="HB15" s="42"/>
      <c r="HC15" s="42"/>
      <c r="HD15" s="42"/>
      <c r="HE15" s="42"/>
      <c r="HF15" s="42"/>
      <c r="HG15" s="42"/>
      <c r="HH15" s="42"/>
    </row>
    <row r="16" spans="1:216">
      <c r="A16" s="41" t="s">
        <v>95</v>
      </c>
      <c r="B16" s="42" t="s">
        <v>337</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H16" s="41" t="s">
        <v>95</v>
      </c>
      <c r="BI16" s="42" t="s">
        <v>343</v>
      </c>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F16" s="41" t="s">
        <v>95</v>
      </c>
      <c r="DG16" s="42" t="s">
        <v>340</v>
      </c>
      <c r="DH16" s="42"/>
      <c r="DI16" s="42"/>
      <c r="DJ16" s="42"/>
      <c r="DK16" s="42"/>
      <c r="DL16" s="42"/>
      <c r="DM16" s="42"/>
      <c r="DN16" s="42"/>
      <c r="DO16" s="42"/>
      <c r="DP16" s="42"/>
      <c r="DQ16" s="42"/>
      <c r="DR16" s="42"/>
      <c r="DS16" s="42"/>
      <c r="DT16" s="42"/>
      <c r="DU16" s="42"/>
      <c r="DV16" s="42"/>
      <c r="DW16" s="42"/>
      <c r="DX16" s="42"/>
      <c r="DY16" s="42"/>
      <c r="DZ16" s="42"/>
      <c r="EA16" s="42"/>
      <c r="EB16" s="42"/>
      <c r="EC16" s="42"/>
      <c r="ED16" s="42"/>
      <c r="EE16" s="42"/>
      <c r="EF16" s="42"/>
      <c r="EG16" s="42"/>
      <c r="EH16" s="42"/>
      <c r="EI16" s="42"/>
      <c r="EJ16" s="42"/>
      <c r="EK16" s="42"/>
      <c r="EL16" s="42"/>
      <c r="EM16" s="42"/>
      <c r="EN16" s="42"/>
      <c r="EO16" s="42"/>
      <c r="EP16" s="42"/>
      <c r="EQ16" s="42"/>
      <c r="ER16" s="42"/>
      <c r="ES16" s="42"/>
      <c r="ET16" s="42"/>
      <c r="EU16" s="42"/>
      <c r="EV16" s="42"/>
      <c r="EW16" s="42"/>
      <c r="EX16" s="42"/>
      <c r="EY16" s="42"/>
      <c r="EZ16" s="42"/>
      <c r="FA16" s="42"/>
      <c r="FB16" s="42"/>
      <c r="FC16" s="42"/>
      <c r="FD16" s="42"/>
      <c r="FE16" s="42"/>
      <c r="FF16" s="42"/>
      <c r="FG16" s="42"/>
      <c r="FH16" s="42"/>
      <c r="FI16" s="42"/>
      <c r="FJ16" s="42"/>
      <c r="FM16" s="41" t="s">
        <v>95</v>
      </c>
      <c r="FN16" s="42" t="s">
        <v>345</v>
      </c>
      <c r="FO16" s="42"/>
      <c r="FP16" s="42"/>
      <c r="FQ16" s="42"/>
      <c r="FR16" s="42"/>
      <c r="FS16" s="42"/>
      <c r="FT16" s="42"/>
      <c r="FU16" s="42"/>
      <c r="FV16" s="42"/>
      <c r="FW16" s="42"/>
      <c r="FX16" s="42"/>
      <c r="FY16" s="42"/>
      <c r="FZ16" s="42"/>
      <c r="GA16" s="42"/>
      <c r="GB16" s="42"/>
      <c r="GC16" s="42"/>
      <c r="GD16" s="42"/>
      <c r="GE16" s="42"/>
      <c r="GF16" s="42"/>
      <c r="GG16" s="42"/>
      <c r="GH16" s="42"/>
      <c r="GI16" s="42"/>
      <c r="GJ16" s="42"/>
      <c r="GK16" s="42"/>
      <c r="GL16" s="42"/>
      <c r="GM16" s="42"/>
      <c r="GN16" s="42"/>
      <c r="GO16" s="42"/>
      <c r="GP16" s="42"/>
      <c r="GQ16" s="42"/>
      <c r="GR16" s="42"/>
      <c r="GS16" s="42"/>
      <c r="GT16" s="42"/>
      <c r="GU16" s="42"/>
      <c r="GV16" s="42"/>
      <c r="GW16" s="42"/>
      <c r="GX16" s="42"/>
      <c r="GY16" s="42"/>
      <c r="GZ16" s="42"/>
      <c r="HA16" s="42"/>
      <c r="HB16" s="42"/>
      <c r="HC16" s="42"/>
      <c r="HD16" s="42"/>
      <c r="HE16" s="42"/>
      <c r="HF16" s="42"/>
      <c r="HG16" s="42"/>
      <c r="HH16" s="42"/>
    </row>
    <row r="17" spans="1:216" ht="52.8">
      <c r="A17" s="41" t="s">
        <v>96</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H17" s="41" t="s">
        <v>96</v>
      </c>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F17" s="41" t="s">
        <v>96</v>
      </c>
      <c r="DG17" s="42"/>
      <c r="DH17" s="42"/>
      <c r="DI17" s="42"/>
      <c r="DJ17" s="42"/>
      <c r="DK17" s="42"/>
      <c r="DL17" s="42"/>
      <c r="DM17" s="42"/>
      <c r="DN17" s="42"/>
      <c r="DO17" s="42"/>
      <c r="DP17" s="42"/>
      <c r="DQ17" s="42"/>
      <c r="DR17" s="42"/>
      <c r="DS17" s="42"/>
      <c r="DT17" s="42"/>
      <c r="DU17" s="42"/>
      <c r="DV17" s="42"/>
      <c r="DW17" s="42"/>
      <c r="DX17" s="42"/>
      <c r="DY17" s="42"/>
      <c r="DZ17" s="42"/>
      <c r="EA17" s="42"/>
      <c r="EB17" s="42"/>
      <c r="EC17" s="42"/>
      <c r="ED17" s="42"/>
      <c r="EE17" s="42"/>
      <c r="EF17" s="42"/>
      <c r="EG17" s="42"/>
      <c r="EH17" s="42"/>
      <c r="EI17" s="42"/>
      <c r="EJ17" s="42"/>
      <c r="EK17" s="42"/>
      <c r="EL17" s="42"/>
      <c r="EM17" s="42"/>
      <c r="EN17" s="42"/>
      <c r="EO17" s="42"/>
      <c r="EP17" s="42"/>
      <c r="EQ17" s="42"/>
      <c r="ER17" s="42"/>
      <c r="ES17" s="42"/>
      <c r="ET17" s="42"/>
      <c r="EU17" s="42"/>
      <c r="EV17" s="42"/>
      <c r="EW17" s="42"/>
      <c r="EX17" s="42"/>
      <c r="EY17" s="42"/>
      <c r="EZ17" s="42"/>
      <c r="FA17" s="42"/>
      <c r="FB17" s="42"/>
      <c r="FC17" s="42"/>
      <c r="FD17" s="42"/>
      <c r="FE17" s="42"/>
      <c r="FF17" s="42"/>
      <c r="FG17" s="42"/>
      <c r="FH17" s="42"/>
      <c r="FI17" s="42"/>
      <c r="FJ17" s="42"/>
      <c r="FM17" s="41" t="s">
        <v>96</v>
      </c>
      <c r="FN17" s="42"/>
      <c r="FO17" s="42"/>
      <c r="FP17" s="42"/>
      <c r="FQ17" s="42"/>
      <c r="FR17" s="42"/>
      <c r="FS17" s="42"/>
      <c r="FT17" s="42"/>
      <c r="FU17" s="42"/>
      <c r="FV17" s="42"/>
      <c r="FW17" s="42"/>
      <c r="FX17" s="42"/>
      <c r="FY17" s="42"/>
      <c r="FZ17" s="42"/>
      <c r="GA17" s="42"/>
      <c r="GB17" s="42"/>
      <c r="GC17" s="42"/>
      <c r="GD17" s="42"/>
      <c r="GE17" s="42"/>
      <c r="GF17" s="42"/>
      <c r="GG17" s="42"/>
      <c r="GH17" s="42"/>
      <c r="GI17" s="42"/>
      <c r="GJ17" s="42"/>
      <c r="GK17" s="42"/>
      <c r="GL17" s="42"/>
      <c r="GM17" s="42"/>
      <c r="GN17" s="42"/>
      <c r="GO17" s="42"/>
      <c r="GP17" s="42"/>
      <c r="GQ17" s="42"/>
      <c r="GR17" s="42"/>
      <c r="GS17" s="42"/>
      <c r="GT17" s="42"/>
      <c r="GU17" s="42"/>
      <c r="GV17" s="42"/>
      <c r="GW17" s="42"/>
      <c r="GX17" s="42"/>
      <c r="GY17" s="42"/>
      <c r="GZ17" s="42"/>
      <c r="HA17" s="42"/>
      <c r="HB17" s="42"/>
      <c r="HC17" s="42"/>
      <c r="HD17" s="42"/>
      <c r="HE17" s="42"/>
      <c r="HF17" s="42"/>
      <c r="HG17" s="42"/>
      <c r="HH17" s="42"/>
    </row>
    <row r="18" spans="1:216">
      <c r="A18" s="41" t="s">
        <v>97</v>
      </c>
      <c r="B18" s="43">
        <v>45135</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H18" s="41" t="s">
        <v>97</v>
      </c>
      <c r="BI18" s="43">
        <v>45135</v>
      </c>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c r="CU18" s="42"/>
      <c r="CV18" s="42"/>
      <c r="CW18" s="42"/>
      <c r="CX18" s="42"/>
      <c r="CY18" s="42"/>
      <c r="CZ18" s="42"/>
      <c r="DA18" s="42"/>
      <c r="DB18" s="42"/>
      <c r="DC18" s="42"/>
      <c r="DF18" s="41" t="s">
        <v>97</v>
      </c>
      <c r="DG18" s="43">
        <v>45135</v>
      </c>
      <c r="DH18" s="42"/>
      <c r="DI18" s="42"/>
      <c r="DJ18" s="42"/>
      <c r="DK18" s="42"/>
      <c r="DL18" s="42"/>
      <c r="DM18" s="42"/>
      <c r="DN18" s="42"/>
      <c r="DO18" s="42"/>
      <c r="DP18" s="42"/>
      <c r="DQ18" s="42"/>
      <c r="DR18" s="42"/>
      <c r="DS18" s="42"/>
      <c r="DT18" s="42"/>
      <c r="DU18" s="42"/>
      <c r="DV18" s="42"/>
      <c r="DW18" s="42"/>
      <c r="DX18" s="42"/>
      <c r="DY18" s="42"/>
      <c r="DZ18" s="42"/>
      <c r="EA18" s="42"/>
      <c r="EB18" s="42"/>
      <c r="EC18" s="42"/>
      <c r="ED18" s="42"/>
      <c r="EE18" s="42"/>
      <c r="EF18" s="42"/>
      <c r="EG18" s="42"/>
      <c r="EH18" s="42"/>
      <c r="EI18" s="42"/>
      <c r="EJ18" s="42"/>
      <c r="EK18" s="42"/>
      <c r="EL18" s="42"/>
      <c r="EM18" s="42"/>
      <c r="EN18" s="42"/>
      <c r="EO18" s="42"/>
      <c r="EP18" s="42"/>
      <c r="EQ18" s="42"/>
      <c r="ER18" s="42"/>
      <c r="ES18" s="42"/>
      <c r="ET18" s="42"/>
      <c r="EU18" s="42"/>
      <c r="EV18" s="42"/>
      <c r="EW18" s="42"/>
      <c r="EX18" s="42"/>
      <c r="EY18" s="42"/>
      <c r="EZ18" s="42"/>
      <c r="FA18" s="42"/>
      <c r="FB18" s="42"/>
      <c r="FC18" s="42"/>
      <c r="FD18" s="42"/>
      <c r="FE18" s="42"/>
      <c r="FF18" s="42"/>
      <c r="FG18" s="42"/>
      <c r="FH18" s="42"/>
      <c r="FI18" s="42"/>
      <c r="FJ18" s="42"/>
      <c r="FM18" s="41" t="s">
        <v>97</v>
      </c>
      <c r="FN18" s="43">
        <v>45135</v>
      </c>
      <c r="FO18" s="42"/>
      <c r="FP18" s="42"/>
      <c r="FQ18" s="42"/>
      <c r="FR18" s="42"/>
      <c r="FS18" s="42"/>
      <c r="FT18" s="42"/>
      <c r="FU18" s="42"/>
      <c r="FV18" s="42"/>
      <c r="FW18" s="42"/>
      <c r="FX18" s="42"/>
      <c r="FY18" s="42"/>
      <c r="FZ18" s="42"/>
      <c r="GA18" s="42"/>
      <c r="GB18" s="42"/>
      <c r="GC18" s="42"/>
      <c r="GD18" s="42"/>
      <c r="GE18" s="42"/>
      <c r="GF18" s="42"/>
      <c r="GG18" s="42"/>
      <c r="GH18" s="42"/>
      <c r="GI18" s="42"/>
      <c r="GJ18" s="42"/>
      <c r="GK18" s="42"/>
      <c r="GL18" s="42"/>
      <c r="GM18" s="42"/>
      <c r="GN18" s="42"/>
      <c r="GO18" s="42"/>
      <c r="GP18" s="42"/>
      <c r="GQ18" s="42"/>
      <c r="GR18" s="42"/>
      <c r="GS18" s="42"/>
      <c r="GT18" s="42"/>
      <c r="GU18" s="42"/>
      <c r="GV18" s="42"/>
      <c r="GW18" s="42"/>
      <c r="GX18" s="42"/>
      <c r="GY18" s="42"/>
      <c r="GZ18" s="42"/>
      <c r="HA18" s="42"/>
      <c r="HB18" s="42"/>
      <c r="HC18" s="42"/>
      <c r="HD18" s="42"/>
      <c r="HE18" s="42"/>
      <c r="HF18" s="42"/>
      <c r="HG18" s="42"/>
      <c r="HH18" s="42"/>
    </row>
    <row r="19" spans="1:216">
      <c r="A19" s="41" t="s">
        <v>98</v>
      </c>
      <c r="B19" s="43">
        <v>45388</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H19" s="41" t="s">
        <v>98</v>
      </c>
      <c r="BI19" s="43">
        <v>45388</v>
      </c>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F19" s="41" t="s">
        <v>98</v>
      </c>
      <c r="DG19" s="43">
        <v>45388</v>
      </c>
      <c r="DH19" s="42"/>
      <c r="DI19" s="42"/>
      <c r="DJ19" s="42"/>
      <c r="DK19" s="42"/>
      <c r="DL19" s="42"/>
      <c r="DM19" s="42"/>
      <c r="DN19" s="42"/>
      <c r="DO19" s="42"/>
      <c r="DP19" s="42"/>
      <c r="DQ19" s="42"/>
      <c r="DR19" s="42"/>
      <c r="DS19" s="42"/>
      <c r="DT19" s="42"/>
      <c r="DU19" s="42"/>
      <c r="DV19" s="42"/>
      <c r="DW19" s="42"/>
      <c r="DX19" s="42"/>
      <c r="DY19" s="42"/>
      <c r="DZ19" s="42"/>
      <c r="EA19" s="42"/>
      <c r="EB19" s="42"/>
      <c r="EC19" s="42"/>
      <c r="ED19" s="42"/>
      <c r="EE19" s="42"/>
      <c r="EF19" s="42"/>
      <c r="EG19" s="42"/>
      <c r="EH19" s="42"/>
      <c r="EI19" s="42"/>
      <c r="EJ19" s="42"/>
      <c r="EK19" s="42"/>
      <c r="EL19" s="42"/>
      <c r="EM19" s="42"/>
      <c r="EN19" s="42"/>
      <c r="EO19" s="42"/>
      <c r="EP19" s="42"/>
      <c r="EQ19" s="42"/>
      <c r="ER19" s="42"/>
      <c r="ES19" s="42"/>
      <c r="ET19" s="42"/>
      <c r="EU19" s="42"/>
      <c r="EV19" s="42"/>
      <c r="EW19" s="42"/>
      <c r="EX19" s="42"/>
      <c r="EY19" s="42"/>
      <c r="EZ19" s="42"/>
      <c r="FA19" s="42"/>
      <c r="FB19" s="42"/>
      <c r="FC19" s="42"/>
      <c r="FD19" s="42"/>
      <c r="FE19" s="42"/>
      <c r="FF19" s="42"/>
      <c r="FG19" s="42"/>
      <c r="FH19" s="42"/>
      <c r="FI19" s="42"/>
      <c r="FJ19" s="42"/>
      <c r="FM19" s="41" t="s">
        <v>98</v>
      </c>
      <c r="FN19" s="43">
        <v>45388</v>
      </c>
      <c r="FO19" s="42"/>
      <c r="FP19" s="42"/>
      <c r="FQ19" s="42"/>
      <c r="FR19" s="42"/>
      <c r="FS19" s="42"/>
      <c r="FT19" s="42"/>
      <c r="FU19" s="42"/>
      <c r="FV19" s="42"/>
      <c r="FW19" s="42"/>
      <c r="FX19" s="42"/>
      <c r="FY19" s="42"/>
      <c r="FZ19" s="42"/>
      <c r="GA19" s="42"/>
      <c r="GB19" s="42"/>
      <c r="GC19" s="42"/>
      <c r="GD19" s="42"/>
      <c r="GE19" s="42"/>
      <c r="GF19" s="42"/>
      <c r="GG19" s="42"/>
      <c r="GH19" s="42"/>
      <c r="GI19" s="42"/>
      <c r="GJ19" s="42"/>
      <c r="GK19" s="42"/>
      <c r="GL19" s="42"/>
      <c r="GM19" s="42"/>
      <c r="GN19" s="42"/>
      <c r="GO19" s="42"/>
      <c r="GP19" s="42"/>
      <c r="GQ19" s="42"/>
      <c r="GR19" s="42"/>
      <c r="GS19" s="42"/>
      <c r="GT19" s="42"/>
      <c r="GU19" s="42"/>
      <c r="GV19" s="42"/>
      <c r="GW19" s="42"/>
      <c r="GX19" s="42"/>
      <c r="GY19" s="42"/>
      <c r="GZ19" s="42"/>
      <c r="HA19" s="42"/>
      <c r="HB19" s="42"/>
      <c r="HC19" s="42"/>
      <c r="HD19" s="42"/>
      <c r="HE19" s="42"/>
      <c r="HF19" s="42"/>
      <c r="HG19" s="42"/>
      <c r="HH19" s="42"/>
    </row>
    <row r="20" spans="1:216">
      <c r="A20" s="41" t="s">
        <v>99</v>
      </c>
      <c r="B20" s="42" t="s">
        <v>109</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H20" s="41" t="s">
        <v>99</v>
      </c>
      <c r="BI20" s="42" t="s">
        <v>109</v>
      </c>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F20" s="41" t="s">
        <v>99</v>
      </c>
      <c r="DG20" s="42" t="s">
        <v>109</v>
      </c>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M20" s="41" t="s">
        <v>99</v>
      </c>
      <c r="FN20" s="42" t="s">
        <v>109</v>
      </c>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row>
    <row r="21" spans="1:216">
      <c r="A21" s="137" t="s">
        <v>472</v>
      </c>
      <c r="B21" s="42" t="s">
        <v>110</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H21" s="137" t="s">
        <v>472</v>
      </c>
      <c r="BI21" s="42" t="s">
        <v>110</v>
      </c>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F21" s="137" t="s">
        <v>472</v>
      </c>
      <c r="DG21" s="42" t="s">
        <v>110</v>
      </c>
      <c r="DH21" s="42"/>
      <c r="DI21" s="42"/>
      <c r="DJ21" s="42"/>
      <c r="DK21" s="42"/>
      <c r="DL21" s="42"/>
      <c r="DM21" s="42"/>
      <c r="DN21" s="42"/>
      <c r="DO21" s="42"/>
      <c r="DP21" s="42"/>
      <c r="DQ21" s="42"/>
      <c r="DR21" s="42"/>
      <c r="DS21" s="42"/>
      <c r="DT21" s="42"/>
      <c r="DU21" s="42"/>
      <c r="DV21" s="42"/>
      <c r="DW21" s="42"/>
      <c r="DX21" s="42"/>
      <c r="DY21" s="42"/>
      <c r="DZ21" s="42"/>
      <c r="EA21" s="42"/>
      <c r="EB21" s="42"/>
      <c r="EC21" s="42"/>
      <c r="ED21" s="42"/>
      <c r="EE21" s="42"/>
      <c r="EF21" s="42"/>
      <c r="EG21" s="42"/>
      <c r="EH21" s="42"/>
      <c r="EI21" s="42"/>
      <c r="EJ21" s="42"/>
      <c r="EK21" s="42"/>
      <c r="EL21" s="42"/>
      <c r="EM21" s="42"/>
      <c r="EN21" s="42"/>
      <c r="EO21" s="42"/>
      <c r="EP21" s="42"/>
      <c r="EQ21" s="42"/>
      <c r="ER21" s="42"/>
      <c r="ES21" s="42"/>
      <c r="ET21" s="42"/>
      <c r="EU21" s="42"/>
      <c r="EV21" s="42"/>
      <c r="EW21" s="42"/>
      <c r="EX21" s="42"/>
      <c r="EY21" s="42"/>
      <c r="EZ21" s="42"/>
      <c r="FA21" s="42"/>
      <c r="FB21" s="42"/>
      <c r="FC21" s="42"/>
      <c r="FD21" s="42"/>
      <c r="FE21" s="42"/>
      <c r="FF21" s="42"/>
      <c r="FG21" s="42"/>
      <c r="FH21" s="42"/>
      <c r="FI21" s="42"/>
      <c r="FJ21" s="42"/>
      <c r="FM21" s="137" t="s">
        <v>472</v>
      </c>
      <c r="FN21" s="42" t="s">
        <v>110</v>
      </c>
      <c r="FO21" s="42"/>
      <c r="FP21" s="42"/>
      <c r="FQ21" s="42"/>
      <c r="FR21" s="42"/>
      <c r="FS21" s="42"/>
      <c r="FT21" s="42"/>
      <c r="FU21" s="42"/>
      <c r="FV21" s="42"/>
      <c r="FW21" s="42"/>
      <c r="FX21" s="42"/>
      <c r="FY21" s="42"/>
      <c r="FZ21" s="42"/>
      <c r="GA21" s="42"/>
      <c r="GB21" s="42"/>
      <c r="GC21" s="42"/>
      <c r="GD21" s="42"/>
      <c r="GE21" s="42"/>
      <c r="GF21" s="42"/>
      <c r="GG21" s="42"/>
      <c r="GH21" s="42"/>
      <c r="GI21" s="42"/>
      <c r="GJ21" s="42"/>
      <c r="GK21" s="42"/>
      <c r="GL21" s="42"/>
      <c r="GM21" s="42"/>
      <c r="GN21" s="42"/>
      <c r="GO21" s="42"/>
      <c r="GP21" s="42"/>
      <c r="GQ21" s="42"/>
      <c r="GR21" s="42"/>
      <c r="GS21" s="42"/>
      <c r="GT21" s="42"/>
      <c r="GU21" s="42"/>
      <c r="GV21" s="42"/>
      <c r="GW21" s="42"/>
      <c r="GX21" s="42"/>
      <c r="GY21" s="42"/>
      <c r="GZ21" s="42"/>
      <c r="HA21" s="42"/>
      <c r="HB21" s="42"/>
      <c r="HC21" s="42"/>
      <c r="HD21" s="42"/>
      <c r="HE21" s="42"/>
      <c r="HF21" s="42"/>
      <c r="HG21" s="42"/>
      <c r="HH21" s="42"/>
    </row>
    <row r="23" spans="1:216">
      <c r="A23" s="57"/>
      <c r="B23" s="57" t="str">
        <f>HYPERLINK("#'Factor List'!A1","Back to Factor List")</f>
        <v>Back to Factor List</v>
      </c>
    </row>
    <row r="24" spans="1:216">
      <c r="A24" s="57"/>
      <c r="B24" s="57" t="str">
        <f>HYPERLINK("#'Assumptions'!A1","Assumptions")</f>
        <v>Assumptions</v>
      </c>
    </row>
    <row r="26" spans="1:216">
      <c r="A26" s="95" t="s">
        <v>550</v>
      </c>
      <c r="B26" s="95">
        <v>20</v>
      </c>
      <c r="C26" s="95">
        <v>21</v>
      </c>
      <c r="D26" s="95">
        <v>22</v>
      </c>
      <c r="E26" s="95">
        <v>23</v>
      </c>
      <c r="F26" s="95">
        <v>24</v>
      </c>
      <c r="G26" s="95">
        <v>25</v>
      </c>
      <c r="H26" s="95">
        <v>26</v>
      </c>
      <c r="I26" s="95">
        <v>27</v>
      </c>
      <c r="J26" s="95">
        <v>28</v>
      </c>
      <c r="K26" s="95">
        <v>29</v>
      </c>
      <c r="L26" s="95">
        <v>30</v>
      </c>
      <c r="M26" s="95">
        <v>31</v>
      </c>
      <c r="N26" s="95">
        <v>32</v>
      </c>
      <c r="O26" s="95">
        <v>33</v>
      </c>
      <c r="P26" s="95">
        <v>34</v>
      </c>
      <c r="Q26" s="95">
        <v>35</v>
      </c>
      <c r="R26" s="95">
        <v>36</v>
      </c>
      <c r="S26" s="95">
        <v>37</v>
      </c>
      <c r="T26" s="95">
        <v>38</v>
      </c>
      <c r="U26" s="95">
        <v>39</v>
      </c>
      <c r="V26" s="95">
        <v>40</v>
      </c>
      <c r="W26" s="95">
        <v>41</v>
      </c>
      <c r="X26" s="95">
        <v>42</v>
      </c>
      <c r="Y26" s="95">
        <v>43</v>
      </c>
      <c r="Z26" s="95">
        <v>44</v>
      </c>
      <c r="AA26" s="95">
        <v>45</v>
      </c>
      <c r="AB26" s="95">
        <v>46</v>
      </c>
      <c r="AC26" s="95">
        <v>47</v>
      </c>
      <c r="AD26" s="95">
        <v>48</v>
      </c>
      <c r="AE26" s="95">
        <v>49</v>
      </c>
      <c r="AF26" s="95">
        <v>50</v>
      </c>
      <c r="AG26" s="95">
        <v>51</v>
      </c>
      <c r="AH26" s="95">
        <v>52</v>
      </c>
      <c r="AI26" s="95">
        <v>53</v>
      </c>
      <c r="AJ26" s="95">
        <v>54</v>
      </c>
      <c r="AK26" s="95">
        <v>55</v>
      </c>
      <c r="AL26" s="95">
        <v>56</v>
      </c>
      <c r="AM26" s="95">
        <v>57</v>
      </c>
      <c r="AN26" s="95">
        <v>58</v>
      </c>
      <c r="AO26" s="95">
        <v>59</v>
      </c>
      <c r="AP26" s="95">
        <v>60</v>
      </c>
      <c r="AQ26" s="95">
        <v>61</v>
      </c>
      <c r="AR26" s="95">
        <v>62</v>
      </c>
      <c r="AS26" s="95">
        <v>63</v>
      </c>
      <c r="AT26" s="95">
        <v>64</v>
      </c>
      <c r="AU26" s="95">
        <v>65</v>
      </c>
      <c r="AV26" s="95">
        <v>66</v>
      </c>
      <c r="AW26" s="95">
        <v>67</v>
      </c>
      <c r="AX26" s="95">
        <v>68</v>
      </c>
      <c r="AY26" s="95">
        <v>69</v>
      </c>
      <c r="AZ26" s="95">
        <v>70</v>
      </c>
      <c r="BA26" s="95">
        <v>71</v>
      </c>
      <c r="BB26" s="95">
        <v>72</v>
      </c>
      <c r="BC26" s="95">
        <v>73</v>
      </c>
      <c r="BD26" s="95">
        <v>74</v>
      </c>
      <c r="BE26" s="95">
        <v>75</v>
      </c>
      <c r="BH26" s="95" t="s">
        <v>550</v>
      </c>
      <c r="BI26" s="95">
        <v>20</v>
      </c>
      <c r="BJ26" s="95">
        <v>21</v>
      </c>
      <c r="BK26" s="95">
        <v>22</v>
      </c>
      <c r="BL26" s="95">
        <v>23</v>
      </c>
      <c r="BM26" s="95">
        <v>24</v>
      </c>
      <c r="BN26" s="95">
        <v>25</v>
      </c>
      <c r="BO26" s="95">
        <v>26</v>
      </c>
      <c r="BP26" s="95">
        <v>27</v>
      </c>
      <c r="BQ26" s="95">
        <v>28</v>
      </c>
      <c r="BR26" s="95">
        <v>29</v>
      </c>
      <c r="BS26" s="95">
        <v>30</v>
      </c>
      <c r="BT26" s="95">
        <v>31</v>
      </c>
      <c r="BU26" s="95">
        <v>32</v>
      </c>
      <c r="BV26" s="95">
        <v>33</v>
      </c>
      <c r="BW26" s="95">
        <v>34</v>
      </c>
      <c r="BX26" s="95">
        <v>35</v>
      </c>
      <c r="BY26" s="95">
        <v>36</v>
      </c>
      <c r="BZ26" s="95">
        <v>37</v>
      </c>
      <c r="CA26" s="95">
        <v>38</v>
      </c>
      <c r="CB26" s="95">
        <v>39</v>
      </c>
      <c r="CC26" s="95">
        <v>40</v>
      </c>
      <c r="CD26" s="95">
        <v>41</v>
      </c>
      <c r="CE26" s="95">
        <v>42</v>
      </c>
      <c r="CF26" s="95">
        <v>43</v>
      </c>
      <c r="CG26" s="95">
        <v>44</v>
      </c>
      <c r="CH26" s="95">
        <v>45</v>
      </c>
      <c r="CI26" s="95">
        <v>46</v>
      </c>
      <c r="CJ26" s="95">
        <v>47</v>
      </c>
      <c r="CK26" s="95">
        <v>48</v>
      </c>
      <c r="CL26" s="95">
        <v>49</v>
      </c>
      <c r="CM26" s="95">
        <v>50</v>
      </c>
      <c r="CN26" s="95">
        <v>51</v>
      </c>
      <c r="CO26" s="95">
        <v>52</v>
      </c>
      <c r="CP26" s="95">
        <v>53</v>
      </c>
      <c r="CQ26" s="95">
        <v>54</v>
      </c>
      <c r="CR26" s="95">
        <v>55</v>
      </c>
      <c r="CS26" s="95">
        <v>56</v>
      </c>
      <c r="CT26" s="95">
        <v>57</v>
      </c>
      <c r="CU26" s="95">
        <v>58</v>
      </c>
      <c r="CV26" s="95">
        <v>59</v>
      </c>
      <c r="CW26" s="95">
        <v>60</v>
      </c>
      <c r="CX26" s="95">
        <v>61</v>
      </c>
      <c r="CY26" s="95">
        <v>62</v>
      </c>
      <c r="CZ26" s="95">
        <v>63</v>
      </c>
      <c r="DA26" s="95">
        <v>64</v>
      </c>
      <c r="DB26" s="95">
        <v>65</v>
      </c>
      <c r="DC26" s="95">
        <v>66</v>
      </c>
      <c r="DF26" s="95" t="s">
        <v>550</v>
      </c>
      <c r="DG26" s="95">
        <v>20</v>
      </c>
      <c r="DH26" s="95">
        <v>21</v>
      </c>
      <c r="DI26" s="95">
        <v>22</v>
      </c>
      <c r="DJ26" s="95">
        <v>23</v>
      </c>
      <c r="DK26" s="95">
        <v>24</v>
      </c>
      <c r="DL26" s="95">
        <v>25</v>
      </c>
      <c r="DM26" s="95">
        <v>26</v>
      </c>
      <c r="DN26" s="95">
        <v>27</v>
      </c>
      <c r="DO26" s="95">
        <v>28</v>
      </c>
      <c r="DP26" s="95">
        <v>29</v>
      </c>
      <c r="DQ26" s="95">
        <v>30</v>
      </c>
      <c r="DR26" s="95">
        <v>31</v>
      </c>
      <c r="DS26" s="95">
        <v>32</v>
      </c>
      <c r="DT26" s="95">
        <v>33</v>
      </c>
      <c r="DU26" s="95">
        <v>34</v>
      </c>
      <c r="DV26" s="95">
        <v>35</v>
      </c>
      <c r="DW26" s="95">
        <v>36</v>
      </c>
      <c r="DX26" s="95">
        <v>37</v>
      </c>
      <c r="DY26" s="95">
        <v>38</v>
      </c>
      <c r="DZ26" s="95">
        <v>39</v>
      </c>
      <c r="EA26" s="95">
        <v>40</v>
      </c>
      <c r="EB26" s="95">
        <v>41</v>
      </c>
      <c r="EC26" s="95">
        <v>42</v>
      </c>
      <c r="ED26" s="95">
        <v>43</v>
      </c>
      <c r="EE26" s="95">
        <v>44</v>
      </c>
      <c r="EF26" s="95">
        <v>45</v>
      </c>
      <c r="EG26" s="95">
        <v>46</v>
      </c>
      <c r="EH26" s="95">
        <v>47</v>
      </c>
      <c r="EI26" s="95">
        <v>48</v>
      </c>
      <c r="EJ26" s="95">
        <v>49</v>
      </c>
      <c r="EK26" s="95">
        <v>50</v>
      </c>
      <c r="EL26" s="95">
        <v>51</v>
      </c>
      <c r="EM26" s="95">
        <v>52</v>
      </c>
      <c r="EN26" s="95">
        <v>53</v>
      </c>
      <c r="EO26" s="95">
        <v>54</v>
      </c>
      <c r="EP26" s="95">
        <v>55</v>
      </c>
      <c r="EQ26" s="95">
        <v>56</v>
      </c>
      <c r="ER26" s="95">
        <v>57</v>
      </c>
      <c r="ES26" s="95">
        <v>58</v>
      </c>
      <c r="ET26" s="95">
        <v>59</v>
      </c>
      <c r="EU26" s="95">
        <v>60</v>
      </c>
      <c r="EV26" s="95">
        <v>61</v>
      </c>
      <c r="EW26" s="95">
        <v>62</v>
      </c>
      <c r="EX26" s="95">
        <v>63</v>
      </c>
      <c r="EY26" s="95">
        <v>64</v>
      </c>
      <c r="EZ26" s="95">
        <v>65</v>
      </c>
      <c r="FA26" s="95">
        <v>66</v>
      </c>
      <c r="FB26" s="95">
        <v>67</v>
      </c>
      <c r="FC26" s="95">
        <v>68</v>
      </c>
      <c r="FD26" s="95">
        <v>69</v>
      </c>
      <c r="FE26" s="95">
        <v>70</v>
      </c>
      <c r="FF26" s="95">
        <v>71</v>
      </c>
      <c r="FG26" s="95">
        <v>72</v>
      </c>
      <c r="FH26" s="95">
        <v>73</v>
      </c>
      <c r="FI26" s="95">
        <v>74</v>
      </c>
      <c r="FJ26" s="95">
        <v>75</v>
      </c>
      <c r="FM26" s="95" t="s">
        <v>550</v>
      </c>
      <c r="FN26" s="95">
        <v>20</v>
      </c>
      <c r="FO26" s="95">
        <v>21</v>
      </c>
      <c r="FP26" s="95">
        <v>22</v>
      </c>
      <c r="FQ26" s="95">
        <v>23</v>
      </c>
      <c r="FR26" s="95">
        <v>24</v>
      </c>
      <c r="FS26" s="95">
        <v>25</v>
      </c>
      <c r="FT26" s="95">
        <v>26</v>
      </c>
      <c r="FU26" s="95">
        <v>27</v>
      </c>
      <c r="FV26" s="95">
        <v>28</v>
      </c>
      <c r="FW26" s="95">
        <v>29</v>
      </c>
      <c r="FX26" s="95">
        <v>30</v>
      </c>
      <c r="FY26" s="95">
        <v>31</v>
      </c>
      <c r="FZ26" s="95">
        <v>32</v>
      </c>
      <c r="GA26" s="95">
        <v>33</v>
      </c>
      <c r="GB26" s="95">
        <v>34</v>
      </c>
      <c r="GC26" s="95">
        <v>35</v>
      </c>
      <c r="GD26" s="95">
        <v>36</v>
      </c>
      <c r="GE26" s="95">
        <v>37</v>
      </c>
      <c r="GF26" s="95">
        <v>38</v>
      </c>
      <c r="GG26" s="95">
        <v>39</v>
      </c>
      <c r="GH26" s="95">
        <v>40</v>
      </c>
      <c r="GI26" s="95">
        <v>41</v>
      </c>
      <c r="GJ26" s="95">
        <v>42</v>
      </c>
      <c r="GK26" s="95">
        <v>43</v>
      </c>
      <c r="GL26" s="95">
        <v>44</v>
      </c>
      <c r="GM26" s="95">
        <v>45</v>
      </c>
      <c r="GN26" s="95">
        <v>46</v>
      </c>
      <c r="GO26" s="95">
        <v>47</v>
      </c>
      <c r="GP26" s="95">
        <v>48</v>
      </c>
      <c r="GQ26" s="95">
        <v>49</v>
      </c>
      <c r="GR26" s="95">
        <v>50</v>
      </c>
      <c r="GS26" s="95">
        <v>51</v>
      </c>
      <c r="GT26" s="95">
        <v>52</v>
      </c>
      <c r="GU26" s="95">
        <v>53</v>
      </c>
      <c r="GV26" s="95">
        <v>54</v>
      </c>
      <c r="GW26" s="95">
        <v>55</v>
      </c>
      <c r="GX26" s="95">
        <v>56</v>
      </c>
      <c r="GY26" s="95">
        <v>57</v>
      </c>
      <c r="GZ26" s="95">
        <v>58</v>
      </c>
      <c r="HA26" s="95">
        <v>59</v>
      </c>
      <c r="HB26" s="95">
        <v>60</v>
      </c>
      <c r="HC26" s="95">
        <v>61</v>
      </c>
      <c r="HD26" s="95">
        <v>62</v>
      </c>
      <c r="HE26" s="95">
        <v>63</v>
      </c>
      <c r="HF26" s="95">
        <v>64</v>
      </c>
      <c r="HG26" s="95">
        <v>65</v>
      </c>
      <c r="HH26" s="95">
        <v>66</v>
      </c>
    </row>
    <row r="27" spans="1:216">
      <c r="A27" s="96">
        <v>0</v>
      </c>
      <c r="B27" s="98">
        <v>0.223</v>
      </c>
      <c r="C27" s="98">
        <v>0.22800000000000001</v>
      </c>
      <c r="D27" s="98">
        <v>0.23400000000000001</v>
      </c>
      <c r="E27" s="98">
        <v>0.23899999999999999</v>
      </c>
      <c r="F27" s="98">
        <v>0.245</v>
      </c>
      <c r="G27" s="98">
        <v>0.25</v>
      </c>
      <c r="H27" s="98">
        <v>0.25600000000000001</v>
      </c>
      <c r="I27" s="98">
        <v>0.26300000000000001</v>
      </c>
      <c r="J27" s="98">
        <v>0.26900000000000002</v>
      </c>
      <c r="K27" s="98">
        <v>0.27600000000000002</v>
      </c>
      <c r="L27" s="98">
        <v>0.28299999999999997</v>
      </c>
      <c r="M27" s="98">
        <v>0.28999999999999998</v>
      </c>
      <c r="N27" s="98">
        <v>0.29799999999999999</v>
      </c>
      <c r="O27" s="98">
        <v>0.30599999999999999</v>
      </c>
      <c r="P27" s="98">
        <v>0.314</v>
      </c>
      <c r="Q27" s="98">
        <v>0.32200000000000001</v>
      </c>
      <c r="R27" s="98">
        <v>0.33100000000000002</v>
      </c>
      <c r="S27" s="98">
        <v>0.34</v>
      </c>
      <c r="T27" s="98">
        <v>0.35</v>
      </c>
      <c r="U27" s="98">
        <v>0.36</v>
      </c>
      <c r="V27" s="98">
        <v>0.371</v>
      </c>
      <c r="W27" s="98">
        <v>0.38200000000000001</v>
      </c>
      <c r="X27" s="98">
        <v>0.39400000000000002</v>
      </c>
      <c r="Y27" s="98">
        <v>0.40600000000000003</v>
      </c>
      <c r="Z27" s="98">
        <v>0.41899999999999998</v>
      </c>
      <c r="AA27" s="98">
        <v>0.432</v>
      </c>
      <c r="AB27" s="98">
        <v>0.44600000000000001</v>
      </c>
      <c r="AC27" s="98">
        <v>0.46200000000000002</v>
      </c>
      <c r="AD27" s="98">
        <v>0.47699999999999998</v>
      </c>
      <c r="AE27" s="98">
        <v>0.49399999999999999</v>
      </c>
      <c r="AF27" s="98">
        <v>0.51200000000000001</v>
      </c>
      <c r="AG27" s="98">
        <v>0.53100000000000003</v>
      </c>
      <c r="AH27" s="98">
        <v>0.55100000000000005</v>
      </c>
      <c r="AI27" s="98">
        <v>0.57299999999999995</v>
      </c>
      <c r="AJ27" s="98">
        <v>0.59499999999999997</v>
      </c>
      <c r="AK27" s="98">
        <v>0.62</v>
      </c>
      <c r="AL27" s="98">
        <v>0.64600000000000002</v>
      </c>
      <c r="AM27" s="98">
        <v>0.67400000000000004</v>
      </c>
      <c r="AN27" s="98">
        <v>0.70399999999999996</v>
      </c>
      <c r="AO27" s="98">
        <v>0.73699999999999999</v>
      </c>
      <c r="AP27" s="98">
        <v>0.77200000000000002</v>
      </c>
      <c r="AQ27" s="98">
        <v>0.81</v>
      </c>
      <c r="AR27" s="98">
        <v>0.85199999999999998</v>
      </c>
      <c r="AS27" s="98">
        <v>0.89700000000000002</v>
      </c>
      <c r="AT27" s="98">
        <v>0.94599999999999995</v>
      </c>
      <c r="AU27" s="98">
        <v>1</v>
      </c>
      <c r="AV27" s="98">
        <v>1.0589999999999999</v>
      </c>
      <c r="AW27" s="98">
        <v>1.1240000000000001</v>
      </c>
      <c r="AX27" s="98">
        <v>1.194</v>
      </c>
      <c r="AY27" s="98">
        <v>1.272</v>
      </c>
      <c r="AZ27" s="98">
        <v>1.357</v>
      </c>
      <c r="BA27" s="98">
        <v>1.4510000000000001</v>
      </c>
      <c r="BB27" s="98">
        <v>1.554</v>
      </c>
      <c r="BC27" s="98">
        <v>1.669</v>
      </c>
      <c r="BD27" s="98">
        <v>1.796</v>
      </c>
      <c r="BE27" s="98">
        <v>1.9370000000000001</v>
      </c>
      <c r="BH27" s="96">
        <v>0</v>
      </c>
      <c r="BI27" s="98">
        <v>0.46800000000000003</v>
      </c>
      <c r="BJ27" s="98">
        <v>0.47599999999999998</v>
      </c>
      <c r="BK27" s="98">
        <v>0.48399999999999999</v>
      </c>
      <c r="BL27" s="98">
        <v>0.49299999999999999</v>
      </c>
      <c r="BM27" s="98">
        <v>0.501</v>
      </c>
      <c r="BN27" s="98">
        <v>0.51</v>
      </c>
      <c r="BO27" s="98">
        <v>0.51800000000000002</v>
      </c>
      <c r="BP27" s="98">
        <v>0.52700000000000002</v>
      </c>
      <c r="BQ27" s="98">
        <v>0.53600000000000003</v>
      </c>
      <c r="BR27" s="98">
        <v>0.54500000000000004</v>
      </c>
      <c r="BS27" s="98">
        <v>0.55400000000000005</v>
      </c>
      <c r="BT27" s="98">
        <v>0.56399999999999995</v>
      </c>
      <c r="BU27" s="98">
        <v>0.57299999999999995</v>
      </c>
      <c r="BV27" s="98">
        <v>0.58299999999999996</v>
      </c>
      <c r="BW27" s="98">
        <v>0.59299999999999997</v>
      </c>
      <c r="BX27" s="98">
        <v>0.60299999999999998</v>
      </c>
      <c r="BY27" s="98">
        <v>0.61299999999999999</v>
      </c>
      <c r="BZ27" s="98">
        <v>0.624</v>
      </c>
      <c r="CA27" s="98">
        <v>0.63400000000000001</v>
      </c>
      <c r="CB27" s="98">
        <v>0.64500000000000002</v>
      </c>
      <c r="CC27" s="98">
        <v>0.65600000000000003</v>
      </c>
      <c r="CD27" s="98">
        <v>0.66700000000000004</v>
      </c>
      <c r="CE27" s="98">
        <v>0.67900000000000005</v>
      </c>
      <c r="CF27" s="98">
        <v>0.69</v>
      </c>
      <c r="CG27" s="98">
        <v>0.70199999999999996</v>
      </c>
      <c r="CH27" s="98">
        <v>0.71399999999999997</v>
      </c>
      <c r="CI27" s="98">
        <v>0.72599999999999998</v>
      </c>
      <c r="CJ27" s="98">
        <v>0.73799999999999999</v>
      </c>
      <c r="CK27" s="98">
        <v>0.751</v>
      </c>
      <c r="CL27" s="98">
        <v>0.76400000000000001</v>
      </c>
      <c r="CM27" s="98">
        <v>0.77700000000000002</v>
      </c>
      <c r="CN27" s="98">
        <v>0.79</v>
      </c>
      <c r="CO27" s="98">
        <v>0.80300000000000005</v>
      </c>
      <c r="CP27" s="98">
        <v>0.81699999999999995</v>
      </c>
      <c r="CQ27" s="98">
        <v>0.83099999999999996</v>
      </c>
      <c r="CR27" s="98">
        <v>0.84499999999999997</v>
      </c>
      <c r="CS27" s="98">
        <v>0.85899999999999999</v>
      </c>
      <c r="CT27" s="98">
        <v>0.874</v>
      </c>
      <c r="CU27" s="98">
        <v>0.88900000000000001</v>
      </c>
      <c r="CV27" s="98">
        <v>0.90400000000000003</v>
      </c>
      <c r="CW27" s="98">
        <v>0.91900000000000004</v>
      </c>
      <c r="CX27" s="98">
        <v>0.93500000000000005</v>
      </c>
      <c r="CY27" s="98">
        <v>0.95099999999999996</v>
      </c>
      <c r="CZ27" s="98">
        <v>0.96699999999999997</v>
      </c>
      <c r="DA27" s="98">
        <v>0.98299999999999998</v>
      </c>
      <c r="DB27" s="98">
        <v>1</v>
      </c>
      <c r="DC27" s="98">
        <v>1.0169999999999999</v>
      </c>
      <c r="DF27" s="96">
        <v>0</v>
      </c>
      <c r="DG27" s="98">
        <v>0.223</v>
      </c>
      <c r="DH27" s="98">
        <v>0.22800000000000001</v>
      </c>
      <c r="DI27" s="98">
        <v>0.23400000000000001</v>
      </c>
      <c r="DJ27" s="98">
        <v>0.23899999999999999</v>
      </c>
      <c r="DK27" s="98">
        <v>0.245</v>
      </c>
      <c r="DL27" s="98">
        <v>0.25</v>
      </c>
      <c r="DM27" s="98">
        <v>0.25600000000000001</v>
      </c>
      <c r="DN27" s="98">
        <v>0.26300000000000001</v>
      </c>
      <c r="DO27" s="98">
        <v>0.26900000000000002</v>
      </c>
      <c r="DP27" s="98">
        <v>0.27600000000000002</v>
      </c>
      <c r="DQ27" s="98">
        <v>0.28299999999999997</v>
      </c>
      <c r="DR27" s="98">
        <v>0.28999999999999998</v>
      </c>
      <c r="DS27" s="98">
        <v>0.29799999999999999</v>
      </c>
      <c r="DT27" s="98">
        <v>0.30599999999999999</v>
      </c>
      <c r="DU27" s="98">
        <v>0.314</v>
      </c>
      <c r="DV27" s="98">
        <v>0.32200000000000001</v>
      </c>
      <c r="DW27" s="98">
        <v>0.33100000000000002</v>
      </c>
      <c r="DX27" s="98">
        <v>0.34</v>
      </c>
      <c r="DY27" s="98">
        <v>0.35</v>
      </c>
      <c r="DZ27" s="98">
        <v>0.36</v>
      </c>
      <c r="EA27" s="98">
        <v>0.371</v>
      </c>
      <c r="EB27" s="98">
        <v>0.38200000000000001</v>
      </c>
      <c r="EC27" s="98">
        <v>0.39400000000000002</v>
      </c>
      <c r="ED27" s="98">
        <v>0.40600000000000003</v>
      </c>
      <c r="EE27" s="98">
        <v>0.41899999999999998</v>
      </c>
      <c r="EF27" s="98">
        <v>0.432</v>
      </c>
      <c r="EG27" s="98">
        <v>0.44600000000000001</v>
      </c>
      <c r="EH27" s="98">
        <v>0.46200000000000002</v>
      </c>
      <c r="EI27" s="98">
        <v>0.47699999999999998</v>
      </c>
      <c r="EJ27" s="98">
        <v>0.49399999999999999</v>
      </c>
      <c r="EK27" s="98">
        <v>0.51200000000000001</v>
      </c>
      <c r="EL27" s="98">
        <v>0.53100000000000003</v>
      </c>
      <c r="EM27" s="98">
        <v>0.55100000000000005</v>
      </c>
      <c r="EN27" s="98">
        <v>0.57299999999999995</v>
      </c>
      <c r="EO27" s="98">
        <v>0.59499999999999997</v>
      </c>
      <c r="EP27" s="98">
        <v>0.62</v>
      </c>
      <c r="EQ27" s="98">
        <v>0.64600000000000002</v>
      </c>
      <c r="ER27" s="98">
        <v>0.67400000000000004</v>
      </c>
      <c r="ES27" s="98">
        <v>0.70399999999999996</v>
      </c>
      <c r="ET27" s="98">
        <v>0.73699999999999999</v>
      </c>
      <c r="EU27" s="98">
        <v>0.77200000000000002</v>
      </c>
      <c r="EV27" s="98">
        <v>0.81</v>
      </c>
      <c r="EW27" s="98">
        <v>0.85199999999999998</v>
      </c>
      <c r="EX27" s="98">
        <v>0.89700000000000002</v>
      </c>
      <c r="EY27" s="98">
        <v>0.94599999999999995</v>
      </c>
      <c r="EZ27" s="98">
        <v>1</v>
      </c>
      <c r="FA27" s="98">
        <v>1.0589999999999999</v>
      </c>
      <c r="FB27" s="98">
        <v>1.1240000000000001</v>
      </c>
      <c r="FC27" s="98">
        <v>1.194</v>
      </c>
      <c r="FD27" s="98">
        <v>1.272</v>
      </c>
      <c r="FE27" s="98">
        <v>1.357</v>
      </c>
      <c r="FF27" s="98">
        <v>1.4510000000000001</v>
      </c>
      <c r="FG27" s="98">
        <v>1.554</v>
      </c>
      <c r="FH27" s="98">
        <v>1.669</v>
      </c>
      <c r="FI27" s="98">
        <v>1.796</v>
      </c>
      <c r="FJ27" s="98">
        <v>1.9370000000000001</v>
      </c>
      <c r="FM27" s="96">
        <v>0</v>
      </c>
      <c r="FN27" s="98">
        <v>0.46800000000000003</v>
      </c>
      <c r="FO27" s="98">
        <v>0.47599999999999998</v>
      </c>
      <c r="FP27" s="98">
        <v>0.48399999999999999</v>
      </c>
      <c r="FQ27" s="98">
        <v>0.49299999999999999</v>
      </c>
      <c r="FR27" s="98">
        <v>0.501</v>
      </c>
      <c r="FS27" s="98">
        <v>0.51</v>
      </c>
      <c r="FT27" s="98">
        <v>0.51800000000000002</v>
      </c>
      <c r="FU27" s="98">
        <v>0.52700000000000002</v>
      </c>
      <c r="FV27" s="98">
        <v>0.53600000000000003</v>
      </c>
      <c r="FW27" s="98">
        <v>0.54500000000000004</v>
      </c>
      <c r="FX27" s="98">
        <v>0.55400000000000005</v>
      </c>
      <c r="FY27" s="98">
        <v>0.56399999999999995</v>
      </c>
      <c r="FZ27" s="98">
        <v>0.57299999999999995</v>
      </c>
      <c r="GA27" s="98">
        <v>0.58299999999999996</v>
      </c>
      <c r="GB27" s="98">
        <v>0.59299999999999997</v>
      </c>
      <c r="GC27" s="98">
        <v>0.60299999999999998</v>
      </c>
      <c r="GD27" s="98">
        <v>0.61299999999999999</v>
      </c>
      <c r="GE27" s="98">
        <v>0.624</v>
      </c>
      <c r="GF27" s="98">
        <v>0.63400000000000001</v>
      </c>
      <c r="GG27" s="98">
        <v>0.64500000000000002</v>
      </c>
      <c r="GH27" s="98">
        <v>0.65600000000000003</v>
      </c>
      <c r="GI27" s="98">
        <v>0.66700000000000004</v>
      </c>
      <c r="GJ27" s="98">
        <v>0.67900000000000005</v>
      </c>
      <c r="GK27" s="98">
        <v>0.69</v>
      </c>
      <c r="GL27" s="98">
        <v>0.70199999999999996</v>
      </c>
      <c r="GM27" s="98">
        <v>0.71399999999999997</v>
      </c>
      <c r="GN27" s="98">
        <v>0.72599999999999998</v>
      </c>
      <c r="GO27" s="98">
        <v>0.73799999999999999</v>
      </c>
      <c r="GP27" s="98">
        <v>0.751</v>
      </c>
      <c r="GQ27" s="98">
        <v>0.76400000000000001</v>
      </c>
      <c r="GR27" s="98">
        <v>0.77700000000000002</v>
      </c>
      <c r="GS27" s="98">
        <v>0.79</v>
      </c>
      <c r="GT27" s="98">
        <v>0.80300000000000005</v>
      </c>
      <c r="GU27" s="98">
        <v>0.81699999999999995</v>
      </c>
      <c r="GV27" s="98">
        <v>0.83099999999999996</v>
      </c>
      <c r="GW27" s="98">
        <v>0.84499999999999997</v>
      </c>
      <c r="GX27" s="98">
        <v>0.85899999999999999</v>
      </c>
      <c r="GY27" s="98">
        <v>0.874</v>
      </c>
      <c r="GZ27" s="98">
        <v>0.88900000000000001</v>
      </c>
      <c r="HA27" s="98">
        <v>0.90400000000000003</v>
      </c>
      <c r="HB27" s="98">
        <v>0.91900000000000004</v>
      </c>
      <c r="HC27" s="98">
        <v>0.93500000000000005</v>
      </c>
      <c r="HD27" s="98">
        <v>0.95099999999999996</v>
      </c>
      <c r="HE27" s="98">
        <v>0.96699999999999997</v>
      </c>
      <c r="HF27" s="98">
        <v>0.98299999999999998</v>
      </c>
      <c r="HG27" s="98">
        <v>1</v>
      </c>
      <c r="HH27" s="98">
        <v>1.0169999999999999</v>
      </c>
    </row>
    <row r="28" spans="1:216">
      <c r="A28" s="96">
        <v>1</v>
      </c>
      <c r="B28" s="98">
        <v>0.224</v>
      </c>
      <c r="C28" s="98">
        <v>0.22900000000000001</v>
      </c>
      <c r="D28" s="98">
        <v>0.23400000000000001</v>
      </c>
      <c r="E28" s="98">
        <v>0.24</v>
      </c>
      <c r="F28" s="98">
        <v>0.245</v>
      </c>
      <c r="G28" s="98">
        <v>0.251</v>
      </c>
      <c r="H28" s="98">
        <v>0.25700000000000001</v>
      </c>
      <c r="I28" s="98">
        <v>0.26300000000000001</v>
      </c>
      <c r="J28" s="98">
        <v>0.27</v>
      </c>
      <c r="K28" s="98">
        <v>0.27600000000000002</v>
      </c>
      <c r="L28" s="98">
        <v>0.28299999999999997</v>
      </c>
      <c r="M28" s="98">
        <v>0.29099999999999998</v>
      </c>
      <c r="N28" s="98">
        <v>0.29799999999999999</v>
      </c>
      <c r="O28" s="98">
        <v>0.30599999999999999</v>
      </c>
      <c r="P28" s="98">
        <v>0.314</v>
      </c>
      <c r="Q28" s="98">
        <v>0.32300000000000001</v>
      </c>
      <c r="R28" s="98">
        <v>0.33200000000000002</v>
      </c>
      <c r="S28" s="98">
        <v>0.34100000000000003</v>
      </c>
      <c r="T28" s="98">
        <v>0.35099999999999998</v>
      </c>
      <c r="U28" s="98">
        <v>0.36099999999999999</v>
      </c>
      <c r="V28" s="98">
        <v>0.372</v>
      </c>
      <c r="W28" s="98">
        <v>0.38300000000000001</v>
      </c>
      <c r="X28" s="98">
        <v>0.39500000000000002</v>
      </c>
      <c r="Y28" s="98">
        <v>0.40699999999999997</v>
      </c>
      <c r="Z28" s="98">
        <v>0.42</v>
      </c>
      <c r="AA28" s="98">
        <v>0.433</v>
      </c>
      <c r="AB28" s="98">
        <v>0.44800000000000001</v>
      </c>
      <c r="AC28" s="98">
        <v>0.46300000000000002</v>
      </c>
      <c r="AD28" s="98">
        <v>0.47899999999999998</v>
      </c>
      <c r="AE28" s="98">
        <v>0.496</v>
      </c>
      <c r="AF28" s="98">
        <v>0.51400000000000001</v>
      </c>
      <c r="AG28" s="98">
        <v>0.53300000000000003</v>
      </c>
      <c r="AH28" s="98">
        <v>0.55300000000000005</v>
      </c>
      <c r="AI28" s="98">
        <v>0.57499999999999996</v>
      </c>
      <c r="AJ28" s="98">
        <v>0.59799999999999998</v>
      </c>
      <c r="AK28" s="98">
        <v>0.622</v>
      </c>
      <c r="AL28" s="98">
        <v>0.64800000000000002</v>
      </c>
      <c r="AM28" s="98">
        <v>0.67700000000000005</v>
      </c>
      <c r="AN28" s="98">
        <v>0.70699999999999996</v>
      </c>
      <c r="AO28" s="98">
        <v>0.74</v>
      </c>
      <c r="AP28" s="98">
        <v>0.77500000000000002</v>
      </c>
      <c r="AQ28" s="98">
        <v>0.81399999999999995</v>
      </c>
      <c r="AR28" s="98">
        <v>0.85499999999999998</v>
      </c>
      <c r="AS28" s="98">
        <v>0.90100000000000002</v>
      </c>
      <c r="AT28" s="98">
        <v>0.95099999999999996</v>
      </c>
      <c r="AU28" s="98">
        <v>1.0049999999999999</v>
      </c>
      <c r="AV28" s="98">
        <v>1.0640000000000001</v>
      </c>
      <c r="AW28" s="98">
        <v>1.1299999999999999</v>
      </c>
      <c r="AX28" s="98">
        <v>1.2010000000000001</v>
      </c>
      <c r="AY28" s="98">
        <v>1.2789999999999999</v>
      </c>
      <c r="AZ28" s="98">
        <v>1.365</v>
      </c>
      <c r="BA28" s="98">
        <v>1.4590000000000001</v>
      </c>
      <c r="BB28" s="98">
        <v>1.5640000000000001</v>
      </c>
      <c r="BC28" s="98">
        <v>1.68</v>
      </c>
      <c r="BD28" s="98">
        <v>1.8080000000000001</v>
      </c>
      <c r="BE28" s="98"/>
      <c r="BH28" s="96">
        <v>1</v>
      </c>
      <c r="BI28" s="98">
        <v>0.46899999999999997</v>
      </c>
      <c r="BJ28" s="98">
        <v>0.47699999999999998</v>
      </c>
      <c r="BK28" s="98">
        <v>0.48499999999999999</v>
      </c>
      <c r="BL28" s="98">
        <v>0.49299999999999999</v>
      </c>
      <c r="BM28" s="98">
        <v>0.502</v>
      </c>
      <c r="BN28" s="98">
        <v>0.51</v>
      </c>
      <c r="BO28" s="98">
        <v>0.51900000000000002</v>
      </c>
      <c r="BP28" s="98">
        <v>0.52800000000000002</v>
      </c>
      <c r="BQ28" s="98">
        <v>0.53700000000000003</v>
      </c>
      <c r="BR28" s="98">
        <v>0.54600000000000004</v>
      </c>
      <c r="BS28" s="98">
        <v>0.55500000000000005</v>
      </c>
      <c r="BT28" s="98">
        <v>0.56499999999999995</v>
      </c>
      <c r="BU28" s="98">
        <v>0.57399999999999995</v>
      </c>
      <c r="BV28" s="98">
        <v>0.58399999999999996</v>
      </c>
      <c r="BW28" s="98">
        <v>0.59399999999999997</v>
      </c>
      <c r="BX28" s="98">
        <v>0.60399999999999998</v>
      </c>
      <c r="BY28" s="98">
        <v>0.61399999999999999</v>
      </c>
      <c r="BZ28" s="98">
        <v>0.625</v>
      </c>
      <c r="CA28" s="98">
        <v>0.63500000000000001</v>
      </c>
      <c r="CB28" s="98">
        <v>0.64600000000000002</v>
      </c>
      <c r="CC28" s="98">
        <v>0.65700000000000003</v>
      </c>
      <c r="CD28" s="98">
        <v>0.66800000000000004</v>
      </c>
      <c r="CE28" s="98">
        <v>0.68</v>
      </c>
      <c r="CF28" s="98">
        <v>0.69099999999999995</v>
      </c>
      <c r="CG28" s="98">
        <v>0.70299999999999996</v>
      </c>
      <c r="CH28" s="98">
        <v>0.71499999999999997</v>
      </c>
      <c r="CI28" s="98">
        <v>0.72699999999999998</v>
      </c>
      <c r="CJ28" s="98">
        <v>0.73899999999999999</v>
      </c>
      <c r="CK28" s="98">
        <v>0.752</v>
      </c>
      <c r="CL28" s="98">
        <v>0.76500000000000001</v>
      </c>
      <c r="CM28" s="98">
        <v>0.77800000000000002</v>
      </c>
      <c r="CN28" s="98">
        <v>0.79100000000000004</v>
      </c>
      <c r="CO28" s="98">
        <v>0.80400000000000005</v>
      </c>
      <c r="CP28" s="98">
        <v>0.81799999999999995</v>
      </c>
      <c r="CQ28" s="98">
        <v>0.83199999999999996</v>
      </c>
      <c r="CR28" s="98">
        <v>0.84599999999999997</v>
      </c>
      <c r="CS28" s="98">
        <v>0.86</v>
      </c>
      <c r="CT28" s="98">
        <v>0.875</v>
      </c>
      <c r="CU28" s="98">
        <v>0.89</v>
      </c>
      <c r="CV28" s="98">
        <v>0.90500000000000003</v>
      </c>
      <c r="CW28" s="98">
        <v>0.92</v>
      </c>
      <c r="CX28" s="98">
        <v>0.93600000000000005</v>
      </c>
      <c r="CY28" s="98">
        <v>0.95199999999999996</v>
      </c>
      <c r="CZ28" s="98">
        <v>0.96799999999999997</v>
      </c>
      <c r="DA28" s="98">
        <v>0.98499999999999999</v>
      </c>
      <c r="DB28" s="98">
        <v>1.0009999999999999</v>
      </c>
      <c r="DC28" s="98"/>
      <c r="DF28" s="96">
        <v>1</v>
      </c>
      <c r="DG28" s="98">
        <v>0.224</v>
      </c>
      <c r="DH28" s="98">
        <v>0.22900000000000001</v>
      </c>
      <c r="DI28" s="98">
        <v>0.23400000000000001</v>
      </c>
      <c r="DJ28" s="98">
        <v>0.24</v>
      </c>
      <c r="DK28" s="98">
        <v>0.245</v>
      </c>
      <c r="DL28" s="98">
        <v>0.251</v>
      </c>
      <c r="DM28" s="98">
        <v>0.25700000000000001</v>
      </c>
      <c r="DN28" s="98">
        <v>0.26300000000000001</v>
      </c>
      <c r="DO28" s="98">
        <v>0.27</v>
      </c>
      <c r="DP28" s="98">
        <v>0.27600000000000002</v>
      </c>
      <c r="DQ28" s="98">
        <v>0.28299999999999997</v>
      </c>
      <c r="DR28" s="98">
        <v>0.29099999999999998</v>
      </c>
      <c r="DS28" s="98">
        <v>0.29799999999999999</v>
      </c>
      <c r="DT28" s="98">
        <v>0.30599999999999999</v>
      </c>
      <c r="DU28" s="98">
        <v>0.314</v>
      </c>
      <c r="DV28" s="98">
        <v>0.32300000000000001</v>
      </c>
      <c r="DW28" s="98">
        <v>0.33200000000000002</v>
      </c>
      <c r="DX28" s="98">
        <v>0.34100000000000003</v>
      </c>
      <c r="DY28" s="98">
        <v>0.35099999999999998</v>
      </c>
      <c r="DZ28" s="98">
        <v>0.36099999999999999</v>
      </c>
      <c r="EA28" s="98">
        <v>0.372</v>
      </c>
      <c r="EB28" s="98">
        <v>0.38300000000000001</v>
      </c>
      <c r="EC28" s="98">
        <v>0.39500000000000002</v>
      </c>
      <c r="ED28" s="98">
        <v>0.40699999999999997</v>
      </c>
      <c r="EE28" s="98">
        <v>0.42</v>
      </c>
      <c r="EF28" s="98">
        <v>0.433</v>
      </c>
      <c r="EG28" s="98">
        <v>0.44800000000000001</v>
      </c>
      <c r="EH28" s="98">
        <v>0.46300000000000002</v>
      </c>
      <c r="EI28" s="98">
        <v>0.47899999999999998</v>
      </c>
      <c r="EJ28" s="98">
        <v>0.496</v>
      </c>
      <c r="EK28" s="98">
        <v>0.51400000000000001</v>
      </c>
      <c r="EL28" s="98">
        <v>0.53300000000000003</v>
      </c>
      <c r="EM28" s="98">
        <v>0.55300000000000005</v>
      </c>
      <c r="EN28" s="98">
        <v>0.57499999999999996</v>
      </c>
      <c r="EO28" s="98">
        <v>0.59799999999999998</v>
      </c>
      <c r="EP28" s="98">
        <v>0.622</v>
      </c>
      <c r="EQ28" s="98">
        <v>0.64800000000000002</v>
      </c>
      <c r="ER28" s="98">
        <v>0.67700000000000005</v>
      </c>
      <c r="ES28" s="98">
        <v>0.70699999999999996</v>
      </c>
      <c r="ET28" s="98">
        <v>0.74</v>
      </c>
      <c r="EU28" s="98">
        <v>0.77500000000000002</v>
      </c>
      <c r="EV28" s="98">
        <v>0.81399999999999995</v>
      </c>
      <c r="EW28" s="98">
        <v>0.85499999999999998</v>
      </c>
      <c r="EX28" s="98">
        <v>0.90100000000000002</v>
      </c>
      <c r="EY28" s="98">
        <v>0.95099999999999996</v>
      </c>
      <c r="EZ28" s="98">
        <v>1.0049999999999999</v>
      </c>
      <c r="FA28" s="98">
        <v>1.0640000000000001</v>
      </c>
      <c r="FB28" s="98">
        <v>1.1299999999999999</v>
      </c>
      <c r="FC28" s="98">
        <v>1.2010000000000001</v>
      </c>
      <c r="FD28" s="98">
        <v>1.2789999999999999</v>
      </c>
      <c r="FE28" s="98">
        <v>1.365</v>
      </c>
      <c r="FF28" s="98">
        <v>1.4590000000000001</v>
      </c>
      <c r="FG28" s="98">
        <v>1.5640000000000001</v>
      </c>
      <c r="FH28" s="98">
        <v>1.68</v>
      </c>
      <c r="FI28" s="98">
        <v>1.8080000000000001</v>
      </c>
      <c r="FJ28" s="98"/>
      <c r="FM28" s="96">
        <v>1</v>
      </c>
      <c r="FN28" s="98">
        <v>0.46899999999999997</v>
      </c>
      <c r="FO28" s="98">
        <v>0.47699999999999998</v>
      </c>
      <c r="FP28" s="98">
        <v>0.48499999999999999</v>
      </c>
      <c r="FQ28" s="98">
        <v>0.49299999999999999</v>
      </c>
      <c r="FR28" s="98">
        <v>0.502</v>
      </c>
      <c r="FS28" s="98">
        <v>0.51</v>
      </c>
      <c r="FT28" s="98">
        <v>0.51900000000000002</v>
      </c>
      <c r="FU28" s="98">
        <v>0.52800000000000002</v>
      </c>
      <c r="FV28" s="98">
        <v>0.53700000000000003</v>
      </c>
      <c r="FW28" s="98">
        <v>0.54600000000000004</v>
      </c>
      <c r="FX28" s="98">
        <v>0.55500000000000005</v>
      </c>
      <c r="FY28" s="98">
        <v>0.56499999999999995</v>
      </c>
      <c r="FZ28" s="98">
        <v>0.57399999999999995</v>
      </c>
      <c r="GA28" s="98">
        <v>0.58399999999999996</v>
      </c>
      <c r="GB28" s="98">
        <v>0.59399999999999997</v>
      </c>
      <c r="GC28" s="98">
        <v>0.60399999999999998</v>
      </c>
      <c r="GD28" s="98">
        <v>0.61399999999999999</v>
      </c>
      <c r="GE28" s="98">
        <v>0.625</v>
      </c>
      <c r="GF28" s="98">
        <v>0.63500000000000001</v>
      </c>
      <c r="GG28" s="98">
        <v>0.64600000000000002</v>
      </c>
      <c r="GH28" s="98">
        <v>0.65700000000000003</v>
      </c>
      <c r="GI28" s="98">
        <v>0.66800000000000004</v>
      </c>
      <c r="GJ28" s="98">
        <v>0.68</v>
      </c>
      <c r="GK28" s="98">
        <v>0.69099999999999995</v>
      </c>
      <c r="GL28" s="98">
        <v>0.70299999999999996</v>
      </c>
      <c r="GM28" s="98">
        <v>0.71499999999999997</v>
      </c>
      <c r="GN28" s="98">
        <v>0.72699999999999998</v>
      </c>
      <c r="GO28" s="98">
        <v>0.73899999999999999</v>
      </c>
      <c r="GP28" s="98">
        <v>0.752</v>
      </c>
      <c r="GQ28" s="98">
        <v>0.76500000000000001</v>
      </c>
      <c r="GR28" s="98">
        <v>0.77800000000000002</v>
      </c>
      <c r="GS28" s="98">
        <v>0.79100000000000004</v>
      </c>
      <c r="GT28" s="98">
        <v>0.80400000000000005</v>
      </c>
      <c r="GU28" s="98">
        <v>0.81799999999999995</v>
      </c>
      <c r="GV28" s="98">
        <v>0.83199999999999996</v>
      </c>
      <c r="GW28" s="98">
        <v>0.84599999999999997</v>
      </c>
      <c r="GX28" s="98">
        <v>0.86</v>
      </c>
      <c r="GY28" s="98">
        <v>0.875</v>
      </c>
      <c r="GZ28" s="98">
        <v>0.89</v>
      </c>
      <c r="HA28" s="98">
        <v>0.90500000000000003</v>
      </c>
      <c r="HB28" s="98">
        <v>0.92</v>
      </c>
      <c r="HC28" s="98">
        <v>0.93600000000000005</v>
      </c>
      <c r="HD28" s="98">
        <v>0.95199999999999996</v>
      </c>
      <c r="HE28" s="98">
        <v>0.96799999999999997</v>
      </c>
      <c r="HF28" s="98">
        <v>0.98499999999999999</v>
      </c>
      <c r="HG28" s="98">
        <v>1.0009999999999999</v>
      </c>
      <c r="HH28" s="98"/>
    </row>
    <row r="29" spans="1:216">
      <c r="A29" s="96">
        <v>2</v>
      </c>
      <c r="B29" s="98">
        <v>0.224</v>
      </c>
      <c r="C29" s="98">
        <v>0.22900000000000001</v>
      </c>
      <c r="D29" s="98">
        <v>0.23499999999999999</v>
      </c>
      <c r="E29" s="98">
        <v>0.24</v>
      </c>
      <c r="F29" s="98">
        <v>0.246</v>
      </c>
      <c r="G29" s="98">
        <v>0.251</v>
      </c>
      <c r="H29" s="98">
        <v>0.25800000000000001</v>
      </c>
      <c r="I29" s="98">
        <v>0.26400000000000001</v>
      </c>
      <c r="J29" s="98">
        <v>0.27</v>
      </c>
      <c r="K29" s="98">
        <v>0.27700000000000002</v>
      </c>
      <c r="L29" s="98">
        <v>0.28399999999999997</v>
      </c>
      <c r="M29" s="98">
        <v>0.29099999999999998</v>
      </c>
      <c r="N29" s="98">
        <v>0.29899999999999999</v>
      </c>
      <c r="O29" s="98">
        <v>0.307</v>
      </c>
      <c r="P29" s="98">
        <v>0.315</v>
      </c>
      <c r="Q29" s="98">
        <v>0.32400000000000001</v>
      </c>
      <c r="R29" s="98">
        <v>0.33300000000000002</v>
      </c>
      <c r="S29" s="98">
        <v>0.34200000000000003</v>
      </c>
      <c r="T29" s="98">
        <v>0.35199999999999998</v>
      </c>
      <c r="U29" s="98">
        <v>0.36199999999999999</v>
      </c>
      <c r="V29" s="98">
        <v>0.373</v>
      </c>
      <c r="W29" s="98">
        <v>0.38400000000000001</v>
      </c>
      <c r="X29" s="98">
        <v>0.39600000000000002</v>
      </c>
      <c r="Y29" s="98">
        <v>0.40799999999999997</v>
      </c>
      <c r="Z29" s="98">
        <v>0.42099999999999999</v>
      </c>
      <c r="AA29" s="98">
        <v>0.435</v>
      </c>
      <c r="AB29" s="98">
        <v>0.44900000000000001</v>
      </c>
      <c r="AC29" s="98">
        <v>0.46400000000000002</v>
      </c>
      <c r="AD29" s="98">
        <v>0.48</v>
      </c>
      <c r="AE29" s="98">
        <v>0.497</v>
      </c>
      <c r="AF29" s="98">
        <v>0.51500000000000001</v>
      </c>
      <c r="AG29" s="98">
        <v>0.53400000000000003</v>
      </c>
      <c r="AH29" s="98">
        <v>0.55500000000000005</v>
      </c>
      <c r="AI29" s="98">
        <v>0.57599999999999996</v>
      </c>
      <c r="AJ29" s="98">
        <v>0.6</v>
      </c>
      <c r="AK29" s="98">
        <v>0.624</v>
      </c>
      <c r="AL29" s="98">
        <v>0.65100000000000002</v>
      </c>
      <c r="AM29" s="98">
        <v>0.67900000000000005</v>
      </c>
      <c r="AN29" s="98">
        <v>0.71</v>
      </c>
      <c r="AO29" s="98">
        <v>0.74299999999999999</v>
      </c>
      <c r="AP29" s="98">
        <v>0.77900000000000003</v>
      </c>
      <c r="AQ29" s="98">
        <v>0.81699999999999995</v>
      </c>
      <c r="AR29" s="98">
        <v>0.85899999999999999</v>
      </c>
      <c r="AS29" s="98">
        <v>0.90500000000000003</v>
      </c>
      <c r="AT29" s="98">
        <v>0.95499999999999996</v>
      </c>
      <c r="AU29" s="98">
        <v>1.01</v>
      </c>
      <c r="AV29" s="98">
        <v>1.07</v>
      </c>
      <c r="AW29" s="98">
        <v>1.135</v>
      </c>
      <c r="AX29" s="98">
        <v>1.2070000000000001</v>
      </c>
      <c r="AY29" s="98">
        <v>1.286</v>
      </c>
      <c r="AZ29" s="98">
        <v>1.373</v>
      </c>
      <c r="BA29" s="98">
        <v>1.468</v>
      </c>
      <c r="BB29" s="98">
        <v>1.5740000000000001</v>
      </c>
      <c r="BC29" s="98">
        <v>1.69</v>
      </c>
      <c r="BD29" s="98">
        <v>1.82</v>
      </c>
      <c r="BE29" s="98"/>
      <c r="BH29" s="96">
        <v>2</v>
      </c>
      <c r="BI29" s="98">
        <v>0.47</v>
      </c>
      <c r="BJ29" s="98">
        <v>0.47799999999999998</v>
      </c>
      <c r="BK29" s="98">
        <v>0.48599999999999999</v>
      </c>
      <c r="BL29" s="98">
        <v>0.49399999999999999</v>
      </c>
      <c r="BM29" s="98">
        <v>0.502</v>
      </c>
      <c r="BN29" s="98">
        <v>0.51100000000000001</v>
      </c>
      <c r="BO29" s="98">
        <v>0.52</v>
      </c>
      <c r="BP29" s="98">
        <v>0.52800000000000002</v>
      </c>
      <c r="BQ29" s="98">
        <v>0.53700000000000003</v>
      </c>
      <c r="BR29" s="98">
        <v>0.54700000000000004</v>
      </c>
      <c r="BS29" s="98">
        <v>0.55600000000000005</v>
      </c>
      <c r="BT29" s="98">
        <v>0.56499999999999995</v>
      </c>
      <c r="BU29" s="98">
        <v>0.57499999999999996</v>
      </c>
      <c r="BV29" s="98">
        <v>0.58499999999999996</v>
      </c>
      <c r="BW29" s="98">
        <v>0.59499999999999997</v>
      </c>
      <c r="BX29" s="98">
        <v>0.60499999999999998</v>
      </c>
      <c r="BY29" s="98">
        <v>0.61499999999999999</v>
      </c>
      <c r="BZ29" s="98">
        <v>0.626</v>
      </c>
      <c r="CA29" s="98">
        <v>0.63600000000000001</v>
      </c>
      <c r="CB29" s="98">
        <v>0.64700000000000002</v>
      </c>
      <c r="CC29" s="98">
        <v>0.65800000000000003</v>
      </c>
      <c r="CD29" s="98">
        <v>0.66900000000000004</v>
      </c>
      <c r="CE29" s="98">
        <v>0.68100000000000005</v>
      </c>
      <c r="CF29" s="98">
        <v>0.69199999999999995</v>
      </c>
      <c r="CG29" s="98">
        <v>0.70399999999999996</v>
      </c>
      <c r="CH29" s="98">
        <v>0.71599999999999997</v>
      </c>
      <c r="CI29" s="98">
        <v>0.72799999999999998</v>
      </c>
      <c r="CJ29" s="98">
        <v>0.74</v>
      </c>
      <c r="CK29" s="98">
        <v>0.753</v>
      </c>
      <c r="CL29" s="98">
        <v>0.76600000000000001</v>
      </c>
      <c r="CM29" s="98">
        <v>0.77900000000000003</v>
      </c>
      <c r="CN29" s="98">
        <v>0.79200000000000004</v>
      </c>
      <c r="CO29" s="98">
        <v>0.80500000000000005</v>
      </c>
      <c r="CP29" s="98">
        <v>0.81899999999999995</v>
      </c>
      <c r="CQ29" s="98">
        <v>0.83299999999999996</v>
      </c>
      <c r="CR29" s="98">
        <v>0.84699999999999998</v>
      </c>
      <c r="CS29" s="98">
        <v>0.86199999999999999</v>
      </c>
      <c r="CT29" s="98">
        <v>0.876</v>
      </c>
      <c r="CU29" s="98">
        <v>0.89100000000000001</v>
      </c>
      <c r="CV29" s="98">
        <v>0.90600000000000003</v>
      </c>
      <c r="CW29" s="98">
        <v>0.92200000000000004</v>
      </c>
      <c r="CX29" s="98">
        <v>0.93700000000000006</v>
      </c>
      <c r="CY29" s="98">
        <v>0.95299999999999996</v>
      </c>
      <c r="CZ29" s="98">
        <v>0.97</v>
      </c>
      <c r="DA29" s="98">
        <v>0.98599999999999999</v>
      </c>
      <c r="DB29" s="98">
        <v>1.0029999999999999</v>
      </c>
      <c r="DC29" s="98"/>
      <c r="DF29" s="96">
        <v>2</v>
      </c>
      <c r="DG29" s="98">
        <v>0.224</v>
      </c>
      <c r="DH29" s="98">
        <v>0.22900000000000001</v>
      </c>
      <c r="DI29" s="98">
        <v>0.23499999999999999</v>
      </c>
      <c r="DJ29" s="98">
        <v>0.24</v>
      </c>
      <c r="DK29" s="98">
        <v>0.246</v>
      </c>
      <c r="DL29" s="98">
        <v>0.251</v>
      </c>
      <c r="DM29" s="98">
        <v>0.25800000000000001</v>
      </c>
      <c r="DN29" s="98">
        <v>0.26400000000000001</v>
      </c>
      <c r="DO29" s="98">
        <v>0.27</v>
      </c>
      <c r="DP29" s="98">
        <v>0.27700000000000002</v>
      </c>
      <c r="DQ29" s="98">
        <v>0.28399999999999997</v>
      </c>
      <c r="DR29" s="98">
        <v>0.29099999999999998</v>
      </c>
      <c r="DS29" s="98">
        <v>0.29899999999999999</v>
      </c>
      <c r="DT29" s="98">
        <v>0.307</v>
      </c>
      <c r="DU29" s="98">
        <v>0.315</v>
      </c>
      <c r="DV29" s="98">
        <v>0.32400000000000001</v>
      </c>
      <c r="DW29" s="98">
        <v>0.33300000000000002</v>
      </c>
      <c r="DX29" s="98">
        <v>0.34200000000000003</v>
      </c>
      <c r="DY29" s="98">
        <v>0.35199999999999998</v>
      </c>
      <c r="DZ29" s="98">
        <v>0.36199999999999999</v>
      </c>
      <c r="EA29" s="98">
        <v>0.373</v>
      </c>
      <c r="EB29" s="98">
        <v>0.38400000000000001</v>
      </c>
      <c r="EC29" s="98">
        <v>0.39600000000000002</v>
      </c>
      <c r="ED29" s="98">
        <v>0.40799999999999997</v>
      </c>
      <c r="EE29" s="98">
        <v>0.42099999999999999</v>
      </c>
      <c r="EF29" s="98">
        <v>0.435</v>
      </c>
      <c r="EG29" s="98">
        <v>0.44900000000000001</v>
      </c>
      <c r="EH29" s="98">
        <v>0.46400000000000002</v>
      </c>
      <c r="EI29" s="98">
        <v>0.48</v>
      </c>
      <c r="EJ29" s="98">
        <v>0.497</v>
      </c>
      <c r="EK29" s="98">
        <v>0.51500000000000001</v>
      </c>
      <c r="EL29" s="98">
        <v>0.53400000000000003</v>
      </c>
      <c r="EM29" s="98">
        <v>0.55500000000000005</v>
      </c>
      <c r="EN29" s="98">
        <v>0.57599999999999996</v>
      </c>
      <c r="EO29" s="98">
        <v>0.6</v>
      </c>
      <c r="EP29" s="98">
        <v>0.624</v>
      </c>
      <c r="EQ29" s="98">
        <v>0.65100000000000002</v>
      </c>
      <c r="ER29" s="98">
        <v>0.67900000000000005</v>
      </c>
      <c r="ES29" s="98">
        <v>0.71</v>
      </c>
      <c r="ET29" s="98">
        <v>0.74299999999999999</v>
      </c>
      <c r="EU29" s="98">
        <v>0.77900000000000003</v>
      </c>
      <c r="EV29" s="98">
        <v>0.81699999999999995</v>
      </c>
      <c r="EW29" s="98">
        <v>0.85899999999999999</v>
      </c>
      <c r="EX29" s="98">
        <v>0.90500000000000003</v>
      </c>
      <c r="EY29" s="98">
        <v>0.95499999999999996</v>
      </c>
      <c r="EZ29" s="98">
        <v>1.01</v>
      </c>
      <c r="FA29" s="98">
        <v>1.07</v>
      </c>
      <c r="FB29" s="98">
        <v>1.135</v>
      </c>
      <c r="FC29" s="98">
        <v>1.2070000000000001</v>
      </c>
      <c r="FD29" s="98">
        <v>1.286</v>
      </c>
      <c r="FE29" s="98">
        <v>1.373</v>
      </c>
      <c r="FF29" s="98">
        <v>1.468</v>
      </c>
      <c r="FG29" s="98">
        <v>1.5740000000000001</v>
      </c>
      <c r="FH29" s="98">
        <v>1.69</v>
      </c>
      <c r="FI29" s="98">
        <v>1.82</v>
      </c>
      <c r="FJ29" s="98"/>
      <c r="FM29" s="96">
        <v>2</v>
      </c>
      <c r="FN29" s="98">
        <v>0.47</v>
      </c>
      <c r="FO29" s="98">
        <v>0.47799999999999998</v>
      </c>
      <c r="FP29" s="98">
        <v>0.48599999999999999</v>
      </c>
      <c r="FQ29" s="98">
        <v>0.49399999999999999</v>
      </c>
      <c r="FR29" s="98">
        <v>0.502</v>
      </c>
      <c r="FS29" s="98">
        <v>0.51100000000000001</v>
      </c>
      <c r="FT29" s="98">
        <v>0.52</v>
      </c>
      <c r="FU29" s="98">
        <v>0.52800000000000002</v>
      </c>
      <c r="FV29" s="98">
        <v>0.53700000000000003</v>
      </c>
      <c r="FW29" s="98">
        <v>0.54700000000000004</v>
      </c>
      <c r="FX29" s="98">
        <v>0.55600000000000005</v>
      </c>
      <c r="FY29" s="98">
        <v>0.56499999999999995</v>
      </c>
      <c r="FZ29" s="98">
        <v>0.57499999999999996</v>
      </c>
      <c r="GA29" s="98">
        <v>0.58499999999999996</v>
      </c>
      <c r="GB29" s="98">
        <v>0.59499999999999997</v>
      </c>
      <c r="GC29" s="98">
        <v>0.60499999999999998</v>
      </c>
      <c r="GD29" s="98">
        <v>0.61499999999999999</v>
      </c>
      <c r="GE29" s="98">
        <v>0.626</v>
      </c>
      <c r="GF29" s="98">
        <v>0.63600000000000001</v>
      </c>
      <c r="GG29" s="98">
        <v>0.64700000000000002</v>
      </c>
      <c r="GH29" s="98">
        <v>0.65800000000000003</v>
      </c>
      <c r="GI29" s="98">
        <v>0.66900000000000004</v>
      </c>
      <c r="GJ29" s="98">
        <v>0.68100000000000005</v>
      </c>
      <c r="GK29" s="98">
        <v>0.69199999999999995</v>
      </c>
      <c r="GL29" s="98">
        <v>0.70399999999999996</v>
      </c>
      <c r="GM29" s="98">
        <v>0.71599999999999997</v>
      </c>
      <c r="GN29" s="98">
        <v>0.72799999999999998</v>
      </c>
      <c r="GO29" s="98">
        <v>0.74</v>
      </c>
      <c r="GP29" s="98">
        <v>0.753</v>
      </c>
      <c r="GQ29" s="98">
        <v>0.76600000000000001</v>
      </c>
      <c r="GR29" s="98">
        <v>0.77900000000000003</v>
      </c>
      <c r="GS29" s="98">
        <v>0.79200000000000004</v>
      </c>
      <c r="GT29" s="98">
        <v>0.80500000000000005</v>
      </c>
      <c r="GU29" s="98">
        <v>0.81899999999999995</v>
      </c>
      <c r="GV29" s="98">
        <v>0.83299999999999996</v>
      </c>
      <c r="GW29" s="98">
        <v>0.84699999999999998</v>
      </c>
      <c r="GX29" s="98">
        <v>0.86199999999999999</v>
      </c>
      <c r="GY29" s="98">
        <v>0.876</v>
      </c>
      <c r="GZ29" s="98">
        <v>0.89100000000000001</v>
      </c>
      <c r="HA29" s="98">
        <v>0.90600000000000003</v>
      </c>
      <c r="HB29" s="98">
        <v>0.92200000000000004</v>
      </c>
      <c r="HC29" s="98">
        <v>0.93700000000000006</v>
      </c>
      <c r="HD29" s="98">
        <v>0.95299999999999996</v>
      </c>
      <c r="HE29" s="98">
        <v>0.97</v>
      </c>
      <c r="HF29" s="98">
        <v>0.98599999999999999</v>
      </c>
      <c r="HG29" s="98">
        <v>1.0029999999999999</v>
      </c>
      <c r="HH29" s="98"/>
    </row>
    <row r="30" spans="1:216">
      <c r="A30" s="96">
        <v>3</v>
      </c>
      <c r="B30" s="98">
        <v>0.22500000000000001</v>
      </c>
      <c r="C30" s="98">
        <v>0.23</v>
      </c>
      <c r="D30" s="98">
        <v>0.23499999999999999</v>
      </c>
      <c r="E30" s="98">
        <v>0.24</v>
      </c>
      <c r="F30" s="98">
        <v>0.246</v>
      </c>
      <c r="G30" s="98">
        <v>0.252</v>
      </c>
      <c r="H30" s="98">
        <v>0.25800000000000001</v>
      </c>
      <c r="I30" s="98">
        <v>0.26400000000000001</v>
      </c>
      <c r="J30" s="98">
        <v>0.27100000000000002</v>
      </c>
      <c r="K30" s="98">
        <v>0.27800000000000002</v>
      </c>
      <c r="L30" s="98">
        <v>0.28499999999999998</v>
      </c>
      <c r="M30" s="98">
        <v>0.29199999999999998</v>
      </c>
      <c r="N30" s="98">
        <v>0.3</v>
      </c>
      <c r="O30" s="98">
        <v>0.308</v>
      </c>
      <c r="P30" s="98">
        <v>0.316</v>
      </c>
      <c r="Q30" s="98">
        <v>0.32400000000000001</v>
      </c>
      <c r="R30" s="98">
        <v>0.33300000000000002</v>
      </c>
      <c r="S30" s="98">
        <v>0.34300000000000003</v>
      </c>
      <c r="T30" s="98">
        <v>0.35299999999999998</v>
      </c>
      <c r="U30" s="98">
        <v>0.36299999999999999</v>
      </c>
      <c r="V30" s="98">
        <v>0.374</v>
      </c>
      <c r="W30" s="98">
        <v>0.38500000000000001</v>
      </c>
      <c r="X30" s="98">
        <v>0.39700000000000002</v>
      </c>
      <c r="Y30" s="98">
        <v>0.40899999999999997</v>
      </c>
      <c r="Z30" s="98">
        <v>0.42199999999999999</v>
      </c>
      <c r="AA30" s="98">
        <v>0.436</v>
      </c>
      <c r="AB30" s="98">
        <v>0.45</v>
      </c>
      <c r="AC30" s="98">
        <v>0.46500000000000002</v>
      </c>
      <c r="AD30" s="98">
        <v>0.48199999999999998</v>
      </c>
      <c r="AE30" s="98">
        <v>0.499</v>
      </c>
      <c r="AF30" s="98">
        <v>0.51700000000000002</v>
      </c>
      <c r="AG30" s="98">
        <v>0.53600000000000003</v>
      </c>
      <c r="AH30" s="98">
        <v>0.55700000000000005</v>
      </c>
      <c r="AI30" s="98">
        <v>0.57799999999999996</v>
      </c>
      <c r="AJ30" s="98">
        <v>0.60199999999999998</v>
      </c>
      <c r="AK30" s="98">
        <v>0.626</v>
      </c>
      <c r="AL30" s="98">
        <v>0.65300000000000002</v>
      </c>
      <c r="AM30" s="98">
        <v>0.68200000000000005</v>
      </c>
      <c r="AN30" s="98">
        <v>0.71299999999999997</v>
      </c>
      <c r="AO30" s="98">
        <v>0.746</v>
      </c>
      <c r="AP30" s="98">
        <v>0.78200000000000003</v>
      </c>
      <c r="AQ30" s="98">
        <v>0.82099999999999995</v>
      </c>
      <c r="AR30" s="98">
        <v>0.86299999999999999</v>
      </c>
      <c r="AS30" s="98">
        <v>0.90900000000000003</v>
      </c>
      <c r="AT30" s="98">
        <v>0.96</v>
      </c>
      <c r="AU30" s="98">
        <v>1.0149999999999999</v>
      </c>
      <c r="AV30" s="98">
        <v>1.075</v>
      </c>
      <c r="AW30" s="98">
        <v>1.141</v>
      </c>
      <c r="AX30" s="98">
        <v>1.214</v>
      </c>
      <c r="AY30" s="98">
        <v>1.2929999999999999</v>
      </c>
      <c r="AZ30" s="98">
        <v>1.38</v>
      </c>
      <c r="BA30" s="98">
        <v>1.4770000000000001</v>
      </c>
      <c r="BB30" s="98">
        <v>1.583</v>
      </c>
      <c r="BC30" s="98">
        <v>1.7010000000000001</v>
      </c>
      <c r="BD30" s="98">
        <v>1.8320000000000001</v>
      </c>
      <c r="BE30" s="98"/>
      <c r="BH30" s="96">
        <v>3</v>
      </c>
      <c r="BI30" s="98">
        <v>0.47</v>
      </c>
      <c r="BJ30" s="98">
        <v>0.47799999999999998</v>
      </c>
      <c r="BK30" s="98">
        <v>0.48599999999999999</v>
      </c>
      <c r="BL30" s="98">
        <v>0.495</v>
      </c>
      <c r="BM30" s="98">
        <v>0.503</v>
      </c>
      <c r="BN30" s="98">
        <v>0.51200000000000001</v>
      </c>
      <c r="BO30" s="98">
        <v>0.52</v>
      </c>
      <c r="BP30" s="98">
        <v>0.52900000000000003</v>
      </c>
      <c r="BQ30" s="98">
        <v>0.53800000000000003</v>
      </c>
      <c r="BR30" s="98">
        <v>0.54700000000000004</v>
      </c>
      <c r="BS30" s="98">
        <v>0.55700000000000005</v>
      </c>
      <c r="BT30" s="98">
        <v>0.56599999999999995</v>
      </c>
      <c r="BU30" s="98">
        <v>0.57599999999999996</v>
      </c>
      <c r="BV30" s="98">
        <v>0.58599999999999997</v>
      </c>
      <c r="BW30" s="98">
        <v>0.59599999999999997</v>
      </c>
      <c r="BX30" s="98">
        <v>0.60599999999999998</v>
      </c>
      <c r="BY30" s="98">
        <v>0.61599999999999999</v>
      </c>
      <c r="BZ30" s="98">
        <v>0.626</v>
      </c>
      <c r="CA30" s="98">
        <v>0.63700000000000001</v>
      </c>
      <c r="CB30" s="98">
        <v>0.64800000000000002</v>
      </c>
      <c r="CC30" s="98">
        <v>0.65900000000000003</v>
      </c>
      <c r="CD30" s="98">
        <v>0.67</v>
      </c>
      <c r="CE30" s="98">
        <v>0.68100000000000005</v>
      </c>
      <c r="CF30" s="98">
        <v>0.69299999999999995</v>
      </c>
      <c r="CG30" s="98">
        <v>0.70499999999999996</v>
      </c>
      <c r="CH30" s="98">
        <v>0.71699999999999997</v>
      </c>
      <c r="CI30" s="98">
        <v>0.72899999999999998</v>
      </c>
      <c r="CJ30" s="98">
        <v>0.74099999999999999</v>
      </c>
      <c r="CK30" s="98">
        <v>0.754</v>
      </c>
      <c r="CL30" s="98">
        <v>0.76700000000000002</v>
      </c>
      <c r="CM30" s="98">
        <v>0.78</v>
      </c>
      <c r="CN30" s="98">
        <v>0.79300000000000004</v>
      </c>
      <c r="CO30" s="98">
        <v>0.80700000000000005</v>
      </c>
      <c r="CP30" s="98">
        <v>0.82</v>
      </c>
      <c r="CQ30" s="98">
        <v>0.83399999999999996</v>
      </c>
      <c r="CR30" s="98">
        <v>0.84799999999999998</v>
      </c>
      <c r="CS30" s="98">
        <v>0.86299999999999999</v>
      </c>
      <c r="CT30" s="98">
        <v>0.878</v>
      </c>
      <c r="CU30" s="98">
        <v>0.89200000000000002</v>
      </c>
      <c r="CV30" s="98">
        <v>0.90800000000000003</v>
      </c>
      <c r="CW30" s="98">
        <v>0.92300000000000004</v>
      </c>
      <c r="CX30" s="98">
        <v>0.93899999999999995</v>
      </c>
      <c r="CY30" s="98">
        <v>0.95499999999999996</v>
      </c>
      <c r="CZ30" s="98">
        <v>0.97099999999999997</v>
      </c>
      <c r="DA30" s="98">
        <v>0.98699999999999999</v>
      </c>
      <c r="DB30" s="98">
        <v>1.004</v>
      </c>
      <c r="DC30" s="98"/>
      <c r="DF30" s="96">
        <v>3</v>
      </c>
      <c r="DG30" s="98">
        <v>0.22500000000000001</v>
      </c>
      <c r="DH30" s="98">
        <v>0.23</v>
      </c>
      <c r="DI30" s="98">
        <v>0.23499999999999999</v>
      </c>
      <c r="DJ30" s="98">
        <v>0.24</v>
      </c>
      <c r="DK30" s="98">
        <v>0.246</v>
      </c>
      <c r="DL30" s="98">
        <v>0.252</v>
      </c>
      <c r="DM30" s="98">
        <v>0.25800000000000001</v>
      </c>
      <c r="DN30" s="98">
        <v>0.26400000000000001</v>
      </c>
      <c r="DO30" s="98">
        <v>0.27100000000000002</v>
      </c>
      <c r="DP30" s="98">
        <v>0.27800000000000002</v>
      </c>
      <c r="DQ30" s="98">
        <v>0.28499999999999998</v>
      </c>
      <c r="DR30" s="98">
        <v>0.29199999999999998</v>
      </c>
      <c r="DS30" s="98">
        <v>0.3</v>
      </c>
      <c r="DT30" s="98">
        <v>0.308</v>
      </c>
      <c r="DU30" s="98">
        <v>0.316</v>
      </c>
      <c r="DV30" s="98">
        <v>0.32400000000000001</v>
      </c>
      <c r="DW30" s="98">
        <v>0.33300000000000002</v>
      </c>
      <c r="DX30" s="98">
        <v>0.34300000000000003</v>
      </c>
      <c r="DY30" s="98">
        <v>0.35299999999999998</v>
      </c>
      <c r="DZ30" s="98">
        <v>0.36299999999999999</v>
      </c>
      <c r="EA30" s="98">
        <v>0.374</v>
      </c>
      <c r="EB30" s="98">
        <v>0.38500000000000001</v>
      </c>
      <c r="EC30" s="98">
        <v>0.39700000000000002</v>
      </c>
      <c r="ED30" s="98">
        <v>0.40899999999999997</v>
      </c>
      <c r="EE30" s="98">
        <v>0.42199999999999999</v>
      </c>
      <c r="EF30" s="98">
        <v>0.436</v>
      </c>
      <c r="EG30" s="98">
        <v>0.45</v>
      </c>
      <c r="EH30" s="98">
        <v>0.46500000000000002</v>
      </c>
      <c r="EI30" s="98">
        <v>0.48199999999999998</v>
      </c>
      <c r="EJ30" s="98">
        <v>0.499</v>
      </c>
      <c r="EK30" s="98">
        <v>0.51700000000000002</v>
      </c>
      <c r="EL30" s="98">
        <v>0.53600000000000003</v>
      </c>
      <c r="EM30" s="98">
        <v>0.55700000000000005</v>
      </c>
      <c r="EN30" s="98">
        <v>0.57799999999999996</v>
      </c>
      <c r="EO30" s="98">
        <v>0.60199999999999998</v>
      </c>
      <c r="EP30" s="98">
        <v>0.626</v>
      </c>
      <c r="EQ30" s="98">
        <v>0.65300000000000002</v>
      </c>
      <c r="ER30" s="98">
        <v>0.68200000000000005</v>
      </c>
      <c r="ES30" s="98">
        <v>0.71299999999999997</v>
      </c>
      <c r="ET30" s="98">
        <v>0.746</v>
      </c>
      <c r="EU30" s="98">
        <v>0.78200000000000003</v>
      </c>
      <c r="EV30" s="98">
        <v>0.82099999999999995</v>
      </c>
      <c r="EW30" s="98">
        <v>0.86299999999999999</v>
      </c>
      <c r="EX30" s="98">
        <v>0.90900000000000003</v>
      </c>
      <c r="EY30" s="98">
        <v>0.96</v>
      </c>
      <c r="EZ30" s="98">
        <v>1.0149999999999999</v>
      </c>
      <c r="FA30" s="98">
        <v>1.075</v>
      </c>
      <c r="FB30" s="98">
        <v>1.141</v>
      </c>
      <c r="FC30" s="98">
        <v>1.214</v>
      </c>
      <c r="FD30" s="98">
        <v>1.2929999999999999</v>
      </c>
      <c r="FE30" s="98">
        <v>1.38</v>
      </c>
      <c r="FF30" s="98">
        <v>1.4770000000000001</v>
      </c>
      <c r="FG30" s="98">
        <v>1.583</v>
      </c>
      <c r="FH30" s="98">
        <v>1.7010000000000001</v>
      </c>
      <c r="FI30" s="98">
        <v>1.8320000000000001</v>
      </c>
      <c r="FJ30" s="98"/>
      <c r="FM30" s="96">
        <v>3</v>
      </c>
      <c r="FN30" s="98">
        <v>0.47</v>
      </c>
      <c r="FO30" s="98">
        <v>0.47799999999999998</v>
      </c>
      <c r="FP30" s="98">
        <v>0.48599999999999999</v>
      </c>
      <c r="FQ30" s="98">
        <v>0.495</v>
      </c>
      <c r="FR30" s="98">
        <v>0.503</v>
      </c>
      <c r="FS30" s="98">
        <v>0.51200000000000001</v>
      </c>
      <c r="FT30" s="98">
        <v>0.52</v>
      </c>
      <c r="FU30" s="98">
        <v>0.52900000000000003</v>
      </c>
      <c r="FV30" s="98">
        <v>0.53800000000000003</v>
      </c>
      <c r="FW30" s="98">
        <v>0.54700000000000004</v>
      </c>
      <c r="FX30" s="98">
        <v>0.55700000000000005</v>
      </c>
      <c r="FY30" s="98">
        <v>0.56599999999999995</v>
      </c>
      <c r="FZ30" s="98">
        <v>0.57599999999999996</v>
      </c>
      <c r="GA30" s="98">
        <v>0.58599999999999997</v>
      </c>
      <c r="GB30" s="98">
        <v>0.59599999999999997</v>
      </c>
      <c r="GC30" s="98">
        <v>0.60599999999999998</v>
      </c>
      <c r="GD30" s="98">
        <v>0.61599999999999999</v>
      </c>
      <c r="GE30" s="98">
        <v>0.626</v>
      </c>
      <c r="GF30" s="98">
        <v>0.63700000000000001</v>
      </c>
      <c r="GG30" s="98">
        <v>0.64800000000000002</v>
      </c>
      <c r="GH30" s="98">
        <v>0.65900000000000003</v>
      </c>
      <c r="GI30" s="98">
        <v>0.67</v>
      </c>
      <c r="GJ30" s="98">
        <v>0.68100000000000005</v>
      </c>
      <c r="GK30" s="98">
        <v>0.69299999999999995</v>
      </c>
      <c r="GL30" s="98">
        <v>0.70499999999999996</v>
      </c>
      <c r="GM30" s="98">
        <v>0.71699999999999997</v>
      </c>
      <c r="GN30" s="98">
        <v>0.72899999999999998</v>
      </c>
      <c r="GO30" s="98">
        <v>0.74099999999999999</v>
      </c>
      <c r="GP30" s="98">
        <v>0.754</v>
      </c>
      <c r="GQ30" s="98">
        <v>0.76700000000000002</v>
      </c>
      <c r="GR30" s="98">
        <v>0.78</v>
      </c>
      <c r="GS30" s="98">
        <v>0.79300000000000004</v>
      </c>
      <c r="GT30" s="98">
        <v>0.80700000000000005</v>
      </c>
      <c r="GU30" s="98">
        <v>0.82</v>
      </c>
      <c r="GV30" s="98">
        <v>0.83399999999999996</v>
      </c>
      <c r="GW30" s="98">
        <v>0.84799999999999998</v>
      </c>
      <c r="GX30" s="98">
        <v>0.86299999999999999</v>
      </c>
      <c r="GY30" s="98">
        <v>0.878</v>
      </c>
      <c r="GZ30" s="98">
        <v>0.89200000000000002</v>
      </c>
      <c r="HA30" s="98">
        <v>0.90800000000000003</v>
      </c>
      <c r="HB30" s="98">
        <v>0.92300000000000004</v>
      </c>
      <c r="HC30" s="98">
        <v>0.93899999999999995</v>
      </c>
      <c r="HD30" s="98">
        <v>0.95499999999999996</v>
      </c>
      <c r="HE30" s="98">
        <v>0.97099999999999997</v>
      </c>
      <c r="HF30" s="98">
        <v>0.98699999999999999</v>
      </c>
      <c r="HG30" s="98">
        <v>1.004</v>
      </c>
      <c r="HH30" s="98"/>
    </row>
    <row r="31" spans="1:216">
      <c r="A31" s="96">
        <v>4</v>
      </c>
      <c r="B31" s="98">
        <v>0.22500000000000001</v>
      </c>
      <c r="C31" s="98">
        <v>0.23</v>
      </c>
      <c r="D31" s="98">
        <v>0.23499999999999999</v>
      </c>
      <c r="E31" s="98">
        <v>0.24099999999999999</v>
      </c>
      <c r="F31" s="98">
        <v>0.247</v>
      </c>
      <c r="G31" s="98">
        <v>0.252</v>
      </c>
      <c r="H31" s="98">
        <v>0.25900000000000001</v>
      </c>
      <c r="I31" s="98">
        <v>0.26500000000000001</v>
      </c>
      <c r="J31" s="98">
        <v>0.27100000000000002</v>
      </c>
      <c r="K31" s="98">
        <v>0.27800000000000002</v>
      </c>
      <c r="L31" s="98">
        <v>0.28499999999999998</v>
      </c>
      <c r="M31" s="98">
        <v>0.29299999999999998</v>
      </c>
      <c r="N31" s="98">
        <v>0.3</v>
      </c>
      <c r="O31" s="98">
        <v>0.308</v>
      </c>
      <c r="P31" s="98">
        <v>0.317</v>
      </c>
      <c r="Q31" s="98">
        <v>0.32500000000000001</v>
      </c>
      <c r="R31" s="98">
        <v>0.33400000000000002</v>
      </c>
      <c r="S31" s="98">
        <v>0.34399999999999997</v>
      </c>
      <c r="T31" s="98">
        <v>0.35299999999999998</v>
      </c>
      <c r="U31" s="98">
        <v>0.36399999999999999</v>
      </c>
      <c r="V31" s="98">
        <v>0.374</v>
      </c>
      <c r="W31" s="98">
        <v>0.38600000000000001</v>
      </c>
      <c r="X31" s="98">
        <v>0.39800000000000002</v>
      </c>
      <c r="Y31" s="98">
        <v>0.41</v>
      </c>
      <c r="Z31" s="98">
        <v>0.42299999999999999</v>
      </c>
      <c r="AA31" s="98">
        <v>0.437</v>
      </c>
      <c r="AB31" s="98">
        <v>0.45100000000000001</v>
      </c>
      <c r="AC31" s="98">
        <v>0.46700000000000003</v>
      </c>
      <c r="AD31" s="98">
        <v>0.48299999999999998</v>
      </c>
      <c r="AE31" s="98">
        <v>0.5</v>
      </c>
      <c r="AF31" s="98">
        <v>0.51800000000000002</v>
      </c>
      <c r="AG31" s="98">
        <v>0.53800000000000003</v>
      </c>
      <c r="AH31" s="98">
        <v>0.55800000000000005</v>
      </c>
      <c r="AI31" s="98">
        <v>0.57999999999999996</v>
      </c>
      <c r="AJ31" s="98">
        <v>0.60399999999999998</v>
      </c>
      <c r="AK31" s="98">
        <v>0.629</v>
      </c>
      <c r="AL31" s="98">
        <v>0.65500000000000003</v>
      </c>
      <c r="AM31" s="98">
        <v>0.68400000000000005</v>
      </c>
      <c r="AN31" s="98">
        <v>0.71499999999999997</v>
      </c>
      <c r="AO31" s="98">
        <v>0.749</v>
      </c>
      <c r="AP31" s="98">
        <v>0.78500000000000003</v>
      </c>
      <c r="AQ31" s="98">
        <v>0.82399999999999995</v>
      </c>
      <c r="AR31" s="98">
        <v>0.86699999999999999</v>
      </c>
      <c r="AS31" s="98">
        <v>0.91300000000000003</v>
      </c>
      <c r="AT31" s="98">
        <v>0.96399999999999997</v>
      </c>
      <c r="AU31" s="98">
        <v>1.02</v>
      </c>
      <c r="AV31" s="98">
        <v>1.081</v>
      </c>
      <c r="AW31" s="98">
        <v>1.147</v>
      </c>
      <c r="AX31" s="98">
        <v>1.22</v>
      </c>
      <c r="AY31" s="98">
        <v>1.3</v>
      </c>
      <c r="AZ31" s="98">
        <v>1.3879999999999999</v>
      </c>
      <c r="BA31" s="98">
        <v>1.4850000000000001</v>
      </c>
      <c r="BB31" s="98">
        <v>1.593</v>
      </c>
      <c r="BC31" s="98">
        <v>1.7110000000000001</v>
      </c>
      <c r="BD31" s="98">
        <v>1.843</v>
      </c>
      <c r="BE31" s="98"/>
      <c r="BH31" s="96">
        <v>4</v>
      </c>
      <c r="BI31" s="98">
        <v>0.47099999999999997</v>
      </c>
      <c r="BJ31" s="98">
        <v>0.47899999999999998</v>
      </c>
      <c r="BK31" s="98">
        <v>0.48699999999999999</v>
      </c>
      <c r="BL31" s="98">
        <v>0.495</v>
      </c>
      <c r="BM31" s="98">
        <v>0.504</v>
      </c>
      <c r="BN31" s="98">
        <v>0.51200000000000001</v>
      </c>
      <c r="BO31" s="98">
        <v>0.52100000000000002</v>
      </c>
      <c r="BP31" s="98">
        <v>0.53</v>
      </c>
      <c r="BQ31" s="98">
        <v>0.53900000000000003</v>
      </c>
      <c r="BR31" s="98">
        <v>0.54800000000000004</v>
      </c>
      <c r="BS31" s="98">
        <v>0.55700000000000005</v>
      </c>
      <c r="BT31" s="98">
        <v>0.56699999999999995</v>
      </c>
      <c r="BU31" s="98">
        <v>0.57699999999999996</v>
      </c>
      <c r="BV31" s="98">
        <v>0.58599999999999997</v>
      </c>
      <c r="BW31" s="98">
        <v>0.59599999999999997</v>
      </c>
      <c r="BX31" s="98">
        <v>0.60599999999999998</v>
      </c>
      <c r="BY31" s="98">
        <v>0.61699999999999999</v>
      </c>
      <c r="BZ31" s="98">
        <v>0.627</v>
      </c>
      <c r="CA31" s="98">
        <v>0.63800000000000001</v>
      </c>
      <c r="CB31" s="98">
        <v>0.64900000000000002</v>
      </c>
      <c r="CC31" s="98">
        <v>0.66</v>
      </c>
      <c r="CD31" s="98">
        <v>0.67100000000000004</v>
      </c>
      <c r="CE31" s="98">
        <v>0.68200000000000005</v>
      </c>
      <c r="CF31" s="98">
        <v>0.69399999999999995</v>
      </c>
      <c r="CG31" s="98">
        <v>0.70599999999999996</v>
      </c>
      <c r="CH31" s="98">
        <v>0.71799999999999997</v>
      </c>
      <c r="CI31" s="98">
        <v>0.73</v>
      </c>
      <c r="CJ31" s="98">
        <v>0.74199999999999999</v>
      </c>
      <c r="CK31" s="98">
        <v>0.755</v>
      </c>
      <c r="CL31" s="98">
        <v>0.76800000000000002</v>
      </c>
      <c r="CM31" s="98">
        <v>0.78100000000000003</v>
      </c>
      <c r="CN31" s="98">
        <v>0.79400000000000004</v>
      </c>
      <c r="CO31" s="98">
        <v>0.80800000000000005</v>
      </c>
      <c r="CP31" s="98">
        <v>0.82099999999999995</v>
      </c>
      <c r="CQ31" s="98">
        <v>0.83499999999999996</v>
      </c>
      <c r="CR31" s="98">
        <v>0.85</v>
      </c>
      <c r="CS31" s="98">
        <v>0.86399999999999999</v>
      </c>
      <c r="CT31" s="98">
        <v>0.879</v>
      </c>
      <c r="CU31" s="98">
        <v>0.89400000000000002</v>
      </c>
      <c r="CV31" s="98">
        <v>0.90900000000000003</v>
      </c>
      <c r="CW31" s="98">
        <v>0.92400000000000004</v>
      </c>
      <c r="CX31" s="98">
        <v>0.94</v>
      </c>
      <c r="CY31" s="98">
        <v>0.95599999999999996</v>
      </c>
      <c r="CZ31" s="98">
        <v>0.97199999999999998</v>
      </c>
      <c r="DA31" s="98">
        <v>0.98899999999999999</v>
      </c>
      <c r="DB31" s="98">
        <v>1.006</v>
      </c>
      <c r="DC31" s="98"/>
      <c r="DF31" s="96">
        <v>4</v>
      </c>
      <c r="DG31" s="98">
        <v>0.22500000000000001</v>
      </c>
      <c r="DH31" s="98">
        <v>0.23</v>
      </c>
      <c r="DI31" s="98">
        <v>0.23499999999999999</v>
      </c>
      <c r="DJ31" s="98">
        <v>0.24099999999999999</v>
      </c>
      <c r="DK31" s="98">
        <v>0.247</v>
      </c>
      <c r="DL31" s="98">
        <v>0.252</v>
      </c>
      <c r="DM31" s="98">
        <v>0.25900000000000001</v>
      </c>
      <c r="DN31" s="98">
        <v>0.26500000000000001</v>
      </c>
      <c r="DO31" s="98">
        <v>0.27100000000000002</v>
      </c>
      <c r="DP31" s="98">
        <v>0.27800000000000002</v>
      </c>
      <c r="DQ31" s="98">
        <v>0.28499999999999998</v>
      </c>
      <c r="DR31" s="98">
        <v>0.29299999999999998</v>
      </c>
      <c r="DS31" s="98">
        <v>0.3</v>
      </c>
      <c r="DT31" s="98">
        <v>0.308</v>
      </c>
      <c r="DU31" s="98">
        <v>0.317</v>
      </c>
      <c r="DV31" s="98">
        <v>0.32500000000000001</v>
      </c>
      <c r="DW31" s="98">
        <v>0.33400000000000002</v>
      </c>
      <c r="DX31" s="98">
        <v>0.34399999999999997</v>
      </c>
      <c r="DY31" s="98">
        <v>0.35299999999999998</v>
      </c>
      <c r="DZ31" s="98">
        <v>0.36399999999999999</v>
      </c>
      <c r="EA31" s="98">
        <v>0.374</v>
      </c>
      <c r="EB31" s="98">
        <v>0.38600000000000001</v>
      </c>
      <c r="EC31" s="98">
        <v>0.39800000000000002</v>
      </c>
      <c r="ED31" s="98">
        <v>0.41</v>
      </c>
      <c r="EE31" s="98">
        <v>0.42299999999999999</v>
      </c>
      <c r="EF31" s="98">
        <v>0.437</v>
      </c>
      <c r="EG31" s="98">
        <v>0.45100000000000001</v>
      </c>
      <c r="EH31" s="98">
        <v>0.46700000000000003</v>
      </c>
      <c r="EI31" s="98">
        <v>0.48299999999999998</v>
      </c>
      <c r="EJ31" s="98">
        <v>0.5</v>
      </c>
      <c r="EK31" s="98">
        <v>0.51800000000000002</v>
      </c>
      <c r="EL31" s="98">
        <v>0.53800000000000003</v>
      </c>
      <c r="EM31" s="98">
        <v>0.55800000000000005</v>
      </c>
      <c r="EN31" s="98">
        <v>0.57999999999999996</v>
      </c>
      <c r="EO31" s="98">
        <v>0.60399999999999998</v>
      </c>
      <c r="EP31" s="98">
        <v>0.629</v>
      </c>
      <c r="EQ31" s="98">
        <v>0.65500000000000003</v>
      </c>
      <c r="ER31" s="98">
        <v>0.68400000000000005</v>
      </c>
      <c r="ES31" s="98">
        <v>0.71499999999999997</v>
      </c>
      <c r="ET31" s="98">
        <v>0.749</v>
      </c>
      <c r="EU31" s="98">
        <v>0.78500000000000003</v>
      </c>
      <c r="EV31" s="98">
        <v>0.82399999999999995</v>
      </c>
      <c r="EW31" s="98">
        <v>0.86699999999999999</v>
      </c>
      <c r="EX31" s="98">
        <v>0.91300000000000003</v>
      </c>
      <c r="EY31" s="98">
        <v>0.96399999999999997</v>
      </c>
      <c r="EZ31" s="98">
        <v>1.02</v>
      </c>
      <c r="FA31" s="98">
        <v>1.081</v>
      </c>
      <c r="FB31" s="98">
        <v>1.147</v>
      </c>
      <c r="FC31" s="98">
        <v>1.22</v>
      </c>
      <c r="FD31" s="98">
        <v>1.3</v>
      </c>
      <c r="FE31" s="98">
        <v>1.3879999999999999</v>
      </c>
      <c r="FF31" s="98">
        <v>1.4850000000000001</v>
      </c>
      <c r="FG31" s="98">
        <v>1.593</v>
      </c>
      <c r="FH31" s="98">
        <v>1.7110000000000001</v>
      </c>
      <c r="FI31" s="98">
        <v>1.843</v>
      </c>
      <c r="FJ31" s="98"/>
      <c r="FM31" s="96">
        <v>4</v>
      </c>
      <c r="FN31" s="98">
        <v>0.47099999999999997</v>
      </c>
      <c r="FO31" s="98">
        <v>0.47899999999999998</v>
      </c>
      <c r="FP31" s="98">
        <v>0.48699999999999999</v>
      </c>
      <c r="FQ31" s="98">
        <v>0.495</v>
      </c>
      <c r="FR31" s="98">
        <v>0.504</v>
      </c>
      <c r="FS31" s="98">
        <v>0.51200000000000001</v>
      </c>
      <c r="FT31" s="98">
        <v>0.52100000000000002</v>
      </c>
      <c r="FU31" s="98">
        <v>0.53</v>
      </c>
      <c r="FV31" s="98">
        <v>0.53900000000000003</v>
      </c>
      <c r="FW31" s="98">
        <v>0.54800000000000004</v>
      </c>
      <c r="FX31" s="98">
        <v>0.55700000000000005</v>
      </c>
      <c r="FY31" s="98">
        <v>0.56699999999999995</v>
      </c>
      <c r="FZ31" s="98">
        <v>0.57699999999999996</v>
      </c>
      <c r="GA31" s="98">
        <v>0.58599999999999997</v>
      </c>
      <c r="GB31" s="98">
        <v>0.59599999999999997</v>
      </c>
      <c r="GC31" s="98">
        <v>0.60599999999999998</v>
      </c>
      <c r="GD31" s="98">
        <v>0.61699999999999999</v>
      </c>
      <c r="GE31" s="98">
        <v>0.627</v>
      </c>
      <c r="GF31" s="98">
        <v>0.63800000000000001</v>
      </c>
      <c r="GG31" s="98">
        <v>0.64900000000000002</v>
      </c>
      <c r="GH31" s="98">
        <v>0.66</v>
      </c>
      <c r="GI31" s="98">
        <v>0.67100000000000004</v>
      </c>
      <c r="GJ31" s="98">
        <v>0.68200000000000005</v>
      </c>
      <c r="GK31" s="98">
        <v>0.69399999999999995</v>
      </c>
      <c r="GL31" s="98">
        <v>0.70599999999999996</v>
      </c>
      <c r="GM31" s="98">
        <v>0.71799999999999997</v>
      </c>
      <c r="GN31" s="98">
        <v>0.73</v>
      </c>
      <c r="GO31" s="98">
        <v>0.74199999999999999</v>
      </c>
      <c r="GP31" s="98">
        <v>0.755</v>
      </c>
      <c r="GQ31" s="98">
        <v>0.76800000000000002</v>
      </c>
      <c r="GR31" s="98">
        <v>0.78100000000000003</v>
      </c>
      <c r="GS31" s="98">
        <v>0.79400000000000004</v>
      </c>
      <c r="GT31" s="98">
        <v>0.80800000000000005</v>
      </c>
      <c r="GU31" s="98">
        <v>0.82099999999999995</v>
      </c>
      <c r="GV31" s="98">
        <v>0.83499999999999996</v>
      </c>
      <c r="GW31" s="98">
        <v>0.85</v>
      </c>
      <c r="GX31" s="98">
        <v>0.86399999999999999</v>
      </c>
      <c r="GY31" s="98">
        <v>0.879</v>
      </c>
      <c r="GZ31" s="98">
        <v>0.89400000000000002</v>
      </c>
      <c r="HA31" s="98">
        <v>0.90900000000000003</v>
      </c>
      <c r="HB31" s="98">
        <v>0.92400000000000004</v>
      </c>
      <c r="HC31" s="98">
        <v>0.94</v>
      </c>
      <c r="HD31" s="98">
        <v>0.95599999999999996</v>
      </c>
      <c r="HE31" s="98">
        <v>0.97199999999999998</v>
      </c>
      <c r="HF31" s="98">
        <v>0.98899999999999999</v>
      </c>
      <c r="HG31" s="98">
        <v>1.006</v>
      </c>
      <c r="HH31" s="98"/>
    </row>
    <row r="32" spans="1:216">
      <c r="A32" s="96">
        <v>5</v>
      </c>
      <c r="B32" s="98">
        <v>0.22500000000000001</v>
      </c>
      <c r="C32" s="98">
        <v>0.23100000000000001</v>
      </c>
      <c r="D32" s="98">
        <v>0.23599999999999999</v>
      </c>
      <c r="E32" s="98">
        <v>0.24099999999999999</v>
      </c>
      <c r="F32" s="98">
        <v>0.247</v>
      </c>
      <c r="G32" s="98">
        <v>0.253</v>
      </c>
      <c r="H32" s="98">
        <v>0.25900000000000001</v>
      </c>
      <c r="I32" s="98">
        <v>0.26500000000000001</v>
      </c>
      <c r="J32" s="98">
        <v>0.27200000000000002</v>
      </c>
      <c r="K32" s="98">
        <v>0.27900000000000003</v>
      </c>
      <c r="L32" s="98">
        <v>0.28599999999999998</v>
      </c>
      <c r="M32" s="98">
        <v>0.29299999999999998</v>
      </c>
      <c r="N32" s="98">
        <v>0.30099999999999999</v>
      </c>
      <c r="O32" s="98">
        <v>0.309</v>
      </c>
      <c r="P32" s="98">
        <v>0.317</v>
      </c>
      <c r="Q32" s="98">
        <v>0.32600000000000001</v>
      </c>
      <c r="R32" s="98">
        <v>0.33500000000000002</v>
      </c>
      <c r="S32" s="98">
        <v>0.34399999999999997</v>
      </c>
      <c r="T32" s="98">
        <v>0.35399999999999998</v>
      </c>
      <c r="U32" s="98">
        <v>0.36499999999999999</v>
      </c>
      <c r="V32" s="98">
        <v>0.375</v>
      </c>
      <c r="W32" s="98">
        <v>0.38700000000000001</v>
      </c>
      <c r="X32" s="98">
        <v>0.39900000000000002</v>
      </c>
      <c r="Y32" s="98">
        <v>0.41099999999999998</v>
      </c>
      <c r="Z32" s="98">
        <v>0.42399999999999999</v>
      </c>
      <c r="AA32" s="98">
        <v>0.438</v>
      </c>
      <c r="AB32" s="98">
        <v>0.45300000000000001</v>
      </c>
      <c r="AC32" s="98">
        <v>0.46800000000000003</v>
      </c>
      <c r="AD32" s="98">
        <v>0.48399999999999999</v>
      </c>
      <c r="AE32" s="98">
        <v>0.502</v>
      </c>
      <c r="AF32" s="98">
        <v>0.52</v>
      </c>
      <c r="AG32" s="98">
        <v>0.53900000000000003</v>
      </c>
      <c r="AH32" s="98">
        <v>0.56000000000000005</v>
      </c>
      <c r="AI32" s="98">
        <v>0.58199999999999996</v>
      </c>
      <c r="AJ32" s="98">
        <v>0.60599999999999998</v>
      </c>
      <c r="AK32" s="98">
        <v>0.63100000000000001</v>
      </c>
      <c r="AL32" s="98">
        <v>0.65800000000000003</v>
      </c>
      <c r="AM32" s="98">
        <v>0.68700000000000006</v>
      </c>
      <c r="AN32" s="98">
        <v>0.71799999999999997</v>
      </c>
      <c r="AO32" s="98">
        <v>0.752</v>
      </c>
      <c r="AP32" s="98">
        <v>0.78800000000000003</v>
      </c>
      <c r="AQ32" s="98">
        <v>0.82799999999999996</v>
      </c>
      <c r="AR32" s="98">
        <v>0.87</v>
      </c>
      <c r="AS32" s="98">
        <v>0.91700000000000004</v>
      </c>
      <c r="AT32" s="98">
        <v>0.96899999999999997</v>
      </c>
      <c r="AU32" s="98">
        <v>1.0249999999999999</v>
      </c>
      <c r="AV32" s="98">
        <v>1.0860000000000001</v>
      </c>
      <c r="AW32" s="98">
        <v>1.153</v>
      </c>
      <c r="AX32" s="98">
        <v>1.2270000000000001</v>
      </c>
      <c r="AY32" s="98">
        <v>1.3069999999999999</v>
      </c>
      <c r="AZ32" s="98">
        <v>1.3959999999999999</v>
      </c>
      <c r="BA32" s="98">
        <v>1.494</v>
      </c>
      <c r="BB32" s="98">
        <v>1.6020000000000001</v>
      </c>
      <c r="BC32" s="98">
        <v>1.722</v>
      </c>
      <c r="BD32" s="98">
        <v>1.855</v>
      </c>
      <c r="BE32" s="98"/>
      <c r="BH32" s="96">
        <v>5</v>
      </c>
      <c r="BI32" s="98">
        <v>0.47199999999999998</v>
      </c>
      <c r="BJ32" s="98">
        <v>0.48</v>
      </c>
      <c r="BK32" s="98">
        <v>0.48799999999999999</v>
      </c>
      <c r="BL32" s="98">
        <v>0.496</v>
      </c>
      <c r="BM32" s="98">
        <v>0.505</v>
      </c>
      <c r="BN32" s="98">
        <v>0.51300000000000001</v>
      </c>
      <c r="BO32" s="98">
        <v>0.52200000000000002</v>
      </c>
      <c r="BP32" s="98">
        <v>0.53100000000000003</v>
      </c>
      <c r="BQ32" s="98">
        <v>0.54</v>
      </c>
      <c r="BR32" s="98">
        <v>0.54900000000000004</v>
      </c>
      <c r="BS32" s="98">
        <v>0.55800000000000005</v>
      </c>
      <c r="BT32" s="98">
        <v>0.56799999999999995</v>
      </c>
      <c r="BU32" s="98">
        <v>0.57699999999999996</v>
      </c>
      <c r="BV32" s="98">
        <v>0.58699999999999997</v>
      </c>
      <c r="BW32" s="98">
        <v>0.59699999999999998</v>
      </c>
      <c r="BX32" s="98">
        <v>0.60699999999999998</v>
      </c>
      <c r="BY32" s="98">
        <v>0.61799999999999999</v>
      </c>
      <c r="BZ32" s="98">
        <v>0.628</v>
      </c>
      <c r="CA32" s="98">
        <v>0.63900000000000001</v>
      </c>
      <c r="CB32" s="98">
        <v>0.65</v>
      </c>
      <c r="CC32" s="98">
        <v>0.66100000000000003</v>
      </c>
      <c r="CD32" s="98">
        <v>0.67200000000000004</v>
      </c>
      <c r="CE32" s="98">
        <v>0.68300000000000005</v>
      </c>
      <c r="CF32" s="98">
        <v>0.69499999999999995</v>
      </c>
      <c r="CG32" s="98">
        <v>0.70699999999999996</v>
      </c>
      <c r="CH32" s="98">
        <v>0.71899999999999997</v>
      </c>
      <c r="CI32" s="98">
        <v>0.73099999999999998</v>
      </c>
      <c r="CJ32" s="98">
        <v>0.74399999999999999</v>
      </c>
      <c r="CK32" s="98">
        <v>0.75600000000000001</v>
      </c>
      <c r="CL32" s="98">
        <v>0.76900000000000002</v>
      </c>
      <c r="CM32" s="98">
        <v>0.78200000000000003</v>
      </c>
      <c r="CN32" s="98">
        <v>0.79500000000000004</v>
      </c>
      <c r="CO32" s="98">
        <v>0.80900000000000005</v>
      </c>
      <c r="CP32" s="98">
        <v>0.82299999999999995</v>
      </c>
      <c r="CQ32" s="98">
        <v>0.83699999999999997</v>
      </c>
      <c r="CR32" s="98">
        <v>0.85099999999999998</v>
      </c>
      <c r="CS32" s="98">
        <v>0.86499999999999999</v>
      </c>
      <c r="CT32" s="98">
        <v>0.88</v>
      </c>
      <c r="CU32" s="98">
        <v>0.89500000000000002</v>
      </c>
      <c r="CV32" s="98">
        <v>0.91</v>
      </c>
      <c r="CW32" s="98">
        <v>0.92600000000000005</v>
      </c>
      <c r="CX32" s="98">
        <v>0.94099999999999995</v>
      </c>
      <c r="CY32" s="98">
        <v>0.95699999999999996</v>
      </c>
      <c r="CZ32" s="98">
        <v>0.97399999999999998</v>
      </c>
      <c r="DA32" s="98">
        <v>0.99</v>
      </c>
      <c r="DB32" s="98">
        <v>1.0069999999999999</v>
      </c>
      <c r="DC32" s="98"/>
      <c r="DF32" s="96">
        <v>5</v>
      </c>
      <c r="DG32" s="98">
        <v>0.22500000000000001</v>
      </c>
      <c r="DH32" s="98">
        <v>0.23100000000000001</v>
      </c>
      <c r="DI32" s="98">
        <v>0.23599999999999999</v>
      </c>
      <c r="DJ32" s="98">
        <v>0.24099999999999999</v>
      </c>
      <c r="DK32" s="98">
        <v>0.247</v>
      </c>
      <c r="DL32" s="98">
        <v>0.253</v>
      </c>
      <c r="DM32" s="98">
        <v>0.25900000000000001</v>
      </c>
      <c r="DN32" s="98">
        <v>0.26500000000000001</v>
      </c>
      <c r="DO32" s="98">
        <v>0.27200000000000002</v>
      </c>
      <c r="DP32" s="98">
        <v>0.27900000000000003</v>
      </c>
      <c r="DQ32" s="98">
        <v>0.28599999999999998</v>
      </c>
      <c r="DR32" s="98">
        <v>0.29299999999999998</v>
      </c>
      <c r="DS32" s="98">
        <v>0.30099999999999999</v>
      </c>
      <c r="DT32" s="98">
        <v>0.309</v>
      </c>
      <c r="DU32" s="98">
        <v>0.317</v>
      </c>
      <c r="DV32" s="98">
        <v>0.32600000000000001</v>
      </c>
      <c r="DW32" s="98">
        <v>0.33500000000000002</v>
      </c>
      <c r="DX32" s="98">
        <v>0.34399999999999997</v>
      </c>
      <c r="DY32" s="98">
        <v>0.35399999999999998</v>
      </c>
      <c r="DZ32" s="98">
        <v>0.36499999999999999</v>
      </c>
      <c r="EA32" s="98">
        <v>0.375</v>
      </c>
      <c r="EB32" s="98">
        <v>0.38700000000000001</v>
      </c>
      <c r="EC32" s="98">
        <v>0.39900000000000002</v>
      </c>
      <c r="ED32" s="98">
        <v>0.41099999999999998</v>
      </c>
      <c r="EE32" s="98">
        <v>0.42399999999999999</v>
      </c>
      <c r="EF32" s="98">
        <v>0.438</v>
      </c>
      <c r="EG32" s="98">
        <v>0.45300000000000001</v>
      </c>
      <c r="EH32" s="98">
        <v>0.46800000000000003</v>
      </c>
      <c r="EI32" s="98">
        <v>0.48399999999999999</v>
      </c>
      <c r="EJ32" s="98">
        <v>0.502</v>
      </c>
      <c r="EK32" s="98">
        <v>0.52</v>
      </c>
      <c r="EL32" s="98">
        <v>0.53900000000000003</v>
      </c>
      <c r="EM32" s="98">
        <v>0.56000000000000005</v>
      </c>
      <c r="EN32" s="98">
        <v>0.58199999999999996</v>
      </c>
      <c r="EO32" s="98">
        <v>0.60599999999999998</v>
      </c>
      <c r="EP32" s="98">
        <v>0.63100000000000001</v>
      </c>
      <c r="EQ32" s="98">
        <v>0.65800000000000003</v>
      </c>
      <c r="ER32" s="98">
        <v>0.68700000000000006</v>
      </c>
      <c r="ES32" s="98">
        <v>0.71799999999999997</v>
      </c>
      <c r="ET32" s="98">
        <v>0.752</v>
      </c>
      <c r="EU32" s="98">
        <v>0.78800000000000003</v>
      </c>
      <c r="EV32" s="98">
        <v>0.82799999999999996</v>
      </c>
      <c r="EW32" s="98">
        <v>0.87</v>
      </c>
      <c r="EX32" s="98">
        <v>0.91700000000000004</v>
      </c>
      <c r="EY32" s="98">
        <v>0.96899999999999997</v>
      </c>
      <c r="EZ32" s="98">
        <v>1.0249999999999999</v>
      </c>
      <c r="FA32" s="98">
        <v>1.0860000000000001</v>
      </c>
      <c r="FB32" s="98">
        <v>1.153</v>
      </c>
      <c r="FC32" s="98">
        <v>1.2270000000000001</v>
      </c>
      <c r="FD32" s="98">
        <v>1.3069999999999999</v>
      </c>
      <c r="FE32" s="98">
        <v>1.3959999999999999</v>
      </c>
      <c r="FF32" s="98">
        <v>1.494</v>
      </c>
      <c r="FG32" s="98">
        <v>1.6020000000000001</v>
      </c>
      <c r="FH32" s="98">
        <v>1.722</v>
      </c>
      <c r="FI32" s="98">
        <v>1.855</v>
      </c>
      <c r="FJ32" s="98"/>
      <c r="FM32" s="96">
        <v>5</v>
      </c>
      <c r="FN32" s="98">
        <v>0.47199999999999998</v>
      </c>
      <c r="FO32" s="98">
        <v>0.48</v>
      </c>
      <c r="FP32" s="98">
        <v>0.48799999999999999</v>
      </c>
      <c r="FQ32" s="98">
        <v>0.496</v>
      </c>
      <c r="FR32" s="98">
        <v>0.505</v>
      </c>
      <c r="FS32" s="98">
        <v>0.51300000000000001</v>
      </c>
      <c r="FT32" s="98">
        <v>0.52200000000000002</v>
      </c>
      <c r="FU32" s="98">
        <v>0.53100000000000003</v>
      </c>
      <c r="FV32" s="98">
        <v>0.54</v>
      </c>
      <c r="FW32" s="98">
        <v>0.54900000000000004</v>
      </c>
      <c r="FX32" s="98">
        <v>0.55800000000000005</v>
      </c>
      <c r="FY32" s="98">
        <v>0.56799999999999995</v>
      </c>
      <c r="FZ32" s="98">
        <v>0.57699999999999996</v>
      </c>
      <c r="GA32" s="98">
        <v>0.58699999999999997</v>
      </c>
      <c r="GB32" s="98">
        <v>0.59699999999999998</v>
      </c>
      <c r="GC32" s="98">
        <v>0.60699999999999998</v>
      </c>
      <c r="GD32" s="98">
        <v>0.61799999999999999</v>
      </c>
      <c r="GE32" s="98">
        <v>0.628</v>
      </c>
      <c r="GF32" s="98">
        <v>0.63900000000000001</v>
      </c>
      <c r="GG32" s="98">
        <v>0.65</v>
      </c>
      <c r="GH32" s="98">
        <v>0.66100000000000003</v>
      </c>
      <c r="GI32" s="98">
        <v>0.67200000000000004</v>
      </c>
      <c r="GJ32" s="98">
        <v>0.68300000000000005</v>
      </c>
      <c r="GK32" s="98">
        <v>0.69499999999999995</v>
      </c>
      <c r="GL32" s="98">
        <v>0.70699999999999996</v>
      </c>
      <c r="GM32" s="98">
        <v>0.71899999999999997</v>
      </c>
      <c r="GN32" s="98">
        <v>0.73099999999999998</v>
      </c>
      <c r="GO32" s="98">
        <v>0.74399999999999999</v>
      </c>
      <c r="GP32" s="98">
        <v>0.75600000000000001</v>
      </c>
      <c r="GQ32" s="98">
        <v>0.76900000000000002</v>
      </c>
      <c r="GR32" s="98">
        <v>0.78200000000000003</v>
      </c>
      <c r="GS32" s="98">
        <v>0.79500000000000004</v>
      </c>
      <c r="GT32" s="98">
        <v>0.80900000000000005</v>
      </c>
      <c r="GU32" s="98">
        <v>0.82299999999999995</v>
      </c>
      <c r="GV32" s="98">
        <v>0.83699999999999997</v>
      </c>
      <c r="GW32" s="98">
        <v>0.85099999999999998</v>
      </c>
      <c r="GX32" s="98">
        <v>0.86499999999999999</v>
      </c>
      <c r="GY32" s="98">
        <v>0.88</v>
      </c>
      <c r="GZ32" s="98">
        <v>0.89500000000000002</v>
      </c>
      <c r="HA32" s="98">
        <v>0.91</v>
      </c>
      <c r="HB32" s="98">
        <v>0.92600000000000005</v>
      </c>
      <c r="HC32" s="98">
        <v>0.94099999999999995</v>
      </c>
      <c r="HD32" s="98">
        <v>0.95699999999999996</v>
      </c>
      <c r="HE32" s="98">
        <v>0.97399999999999998</v>
      </c>
      <c r="HF32" s="98">
        <v>0.99</v>
      </c>
      <c r="HG32" s="98">
        <v>1.0069999999999999</v>
      </c>
      <c r="HH32" s="98"/>
    </row>
    <row r="33" spans="1:216">
      <c r="A33" s="96">
        <v>6</v>
      </c>
      <c r="B33" s="98">
        <v>0.22600000000000001</v>
      </c>
      <c r="C33" s="98">
        <v>0.23100000000000001</v>
      </c>
      <c r="D33" s="98">
        <v>0.23599999999999999</v>
      </c>
      <c r="E33" s="98">
        <v>0.24199999999999999</v>
      </c>
      <c r="F33" s="98">
        <v>0.248</v>
      </c>
      <c r="G33" s="98">
        <v>0.253</v>
      </c>
      <c r="H33" s="98">
        <v>0.26</v>
      </c>
      <c r="I33" s="98">
        <v>0.26600000000000001</v>
      </c>
      <c r="J33" s="98">
        <v>0.27300000000000002</v>
      </c>
      <c r="K33" s="98">
        <v>0.27900000000000003</v>
      </c>
      <c r="L33" s="98">
        <v>0.28699999999999998</v>
      </c>
      <c r="M33" s="98">
        <v>0.29399999999999998</v>
      </c>
      <c r="N33" s="98">
        <v>0.30199999999999999</v>
      </c>
      <c r="O33" s="98">
        <v>0.31</v>
      </c>
      <c r="P33" s="98">
        <v>0.318</v>
      </c>
      <c r="Q33" s="98">
        <v>0.32700000000000001</v>
      </c>
      <c r="R33" s="98">
        <v>0.33600000000000002</v>
      </c>
      <c r="S33" s="98">
        <v>0.34499999999999997</v>
      </c>
      <c r="T33" s="98">
        <v>0.35499999999999998</v>
      </c>
      <c r="U33" s="98">
        <v>0.36499999999999999</v>
      </c>
      <c r="V33" s="98">
        <v>0.376</v>
      </c>
      <c r="W33" s="98">
        <v>0.38800000000000001</v>
      </c>
      <c r="X33" s="98">
        <v>0.4</v>
      </c>
      <c r="Y33" s="98">
        <v>0.41199999999999998</v>
      </c>
      <c r="Z33" s="98">
        <v>0.42499999999999999</v>
      </c>
      <c r="AA33" s="98">
        <v>0.439</v>
      </c>
      <c r="AB33" s="98">
        <v>0.45400000000000001</v>
      </c>
      <c r="AC33" s="98">
        <v>0.46899999999999997</v>
      </c>
      <c r="AD33" s="98">
        <v>0.48599999999999999</v>
      </c>
      <c r="AE33" s="98">
        <v>0.503</v>
      </c>
      <c r="AF33" s="98">
        <v>0.52200000000000002</v>
      </c>
      <c r="AG33" s="98">
        <v>0.54100000000000004</v>
      </c>
      <c r="AH33" s="98">
        <v>0.56200000000000006</v>
      </c>
      <c r="AI33" s="98">
        <v>0.58399999999999996</v>
      </c>
      <c r="AJ33" s="98">
        <v>0.60799999999999998</v>
      </c>
      <c r="AK33" s="98">
        <v>0.63300000000000001</v>
      </c>
      <c r="AL33" s="98">
        <v>0.66</v>
      </c>
      <c r="AM33" s="98">
        <v>0.68899999999999995</v>
      </c>
      <c r="AN33" s="98">
        <v>0.72099999999999997</v>
      </c>
      <c r="AO33" s="98">
        <v>0.755</v>
      </c>
      <c r="AP33" s="98">
        <v>0.79100000000000004</v>
      </c>
      <c r="AQ33" s="98">
        <v>0.83099999999999996</v>
      </c>
      <c r="AR33" s="98">
        <v>0.874</v>
      </c>
      <c r="AS33" s="98">
        <v>0.92100000000000004</v>
      </c>
      <c r="AT33" s="98">
        <v>0.97299999999999998</v>
      </c>
      <c r="AU33" s="98">
        <v>1.03</v>
      </c>
      <c r="AV33" s="98">
        <v>1.091</v>
      </c>
      <c r="AW33" s="98">
        <v>1.159</v>
      </c>
      <c r="AX33" s="98">
        <v>1.2330000000000001</v>
      </c>
      <c r="AY33" s="98">
        <v>1.3140000000000001</v>
      </c>
      <c r="AZ33" s="98">
        <v>1.4039999999999999</v>
      </c>
      <c r="BA33" s="98">
        <v>1.5029999999999999</v>
      </c>
      <c r="BB33" s="98">
        <v>1.6120000000000001</v>
      </c>
      <c r="BC33" s="98">
        <v>1.7330000000000001</v>
      </c>
      <c r="BD33" s="98">
        <v>1.867</v>
      </c>
      <c r="BE33" s="98"/>
      <c r="BH33" s="96">
        <v>6</v>
      </c>
      <c r="BI33" s="98">
        <v>0.47199999999999998</v>
      </c>
      <c r="BJ33" s="98">
        <v>0.48</v>
      </c>
      <c r="BK33" s="98">
        <v>0.48899999999999999</v>
      </c>
      <c r="BL33" s="98">
        <v>0.497</v>
      </c>
      <c r="BM33" s="98">
        <v>0.505</v>
      </c>
      <c r="BN33" s="98">
        <v>0.51400000000000001</v>
      </c>
      <c r="BO33" s="98">
        <v>0.52300000000000002</v>
      </c>
      <c r="BP33" s="98">
        <v>0.53100000000000003</v>
      </c>
      <c r="BQ33" s="98">
        <v>0.54100000000000004</v>
      </c>
      <c r="BR33" s="98">
        <v>0.55000000000000004</v>
      </c>
      <c r="BS33" s="98">
        <v>0.55900000000000005</v>
      </c>
      <c r="BT33" s="98">
        <v>0.56899999999999995</v>
      </c>
      <c r="BU33" s="98">
        <v>0.57799999999999996</v>
      </c>
      <c r="BV33" s="98">
        <v>0.58799999999999997</v>
      </c>
      <c r="BW33" s="98">
        <v>0.59799999999999998</v>
      </c>
      <c r="BX33" s="98">
        <v>0.60799999999999998</v>
      </c>
      <c r="BY33" s="98">
        <v>0.61899999999999999</v>
      </c>
      <c r="BZ33" s="98">
        <v>0.629</v>
      </c>
      <c r="CA33" s="98">
        <v>0.64</v>
      </c>
      <c r="CB33" s="98">
        <v>0.65100000000000002</v>
      </c>
      <c r="CC33" s="98">
        <v>0.66200000000000003</v>
      </c>
      <c r="CD33" s="98">
        <v>0.67300000000000004</v>
      </c>
      <c r="CE33" s="98">
        <v>0.68400000000000005</v>
      </c>
      <c r="CF33" s="98">
        <v>0.69599999999999995</v>
      </c>
      <c r="CG33" s="98">
        <v>0.70799999999999996</v>
      </c>
      <c r="CH33" s="98">
        <v>0.72</v>
      </c>
      <c r="CI33" s="98">
        <v>0.73199999999999998</v>
      </c>
      <c r="CJ33" s="98">
        <v>0.745</v>
      </c>
      <c r="CK33" s="98">
        <v>0.75700000000000001</v>
      </c>
      <c r="CL33" s="98">
        <v>0.77</v>
      </c>
      <c r="CM33" s="98">
        <v>0.78300000000000003</v>
      </c>
      <c r="CN33" s="98">
        <v>0.79600000000000004</v>
      </c>
      <c r="CO33" s="98">
        <v>0.81</v>
      </c>
      <c r="CP33" s="98">
        <v>0.82399999999999995</v>
      </c>
      <c r="CQ33" s="98">
        <v>0.83799999999999997</v>
      </c>
      <c r="CR33" s="98">
        <v>0.85199999999999998</v>
      </c>
      <c r="CS33" s="98">
        <v>0.86699999999999999</v>
      </c>
      <c r="CT33" s="98">
        <v>0.88100000000000001</v>
      </c>
      <c r="CU33" s="98">
        <v>0.89600000000000002</v>
      </c>
      <c r="CV33" s="98">
        <v>0.91100000000000003</v>
      </c>
      <c r="CW33" s="98">
        <v>0.92700000000000005</v>
      </c>
      <c r="CX33" s="98">
        <v>0.94299999999999995</v>
      </c>
      <c r="CY33" s="98">
        <v>0.95899999999999996</v>
      </c>
      <c r="CZ33" s="98">
        <v>0.97499999999999998</v>
      </c>
      <c r="DA33" s="98">
        <v>0.99199999999999999</v>
      </c>
      <c r="DB33" s="98">
        <v>1.0089999999999999</v>
      </c>
      <c r="DC33" s="98"/>
      <c r="DF33" s="96">
        <v>6</v>
      </c>
      <c r="DG33" s="98">
        <v>0.22600000000000001</v>
      </c>
      <c r="DH33" s="98">
        <v>0.23100000000000001</v>
      </c>
      <c r="DI33" s="98">
        <v>0.23599999999999999</v>
      </c>
      <c r="DJ33" s="98">
        <v>0.24199999999999999</v>
      </c>
      <c r="DK33" s="98">
        <v>0.248</v>
      </c>
      <c r="DL33" s="98">
        <v>0.253</v>
      </c>
      <c r="DM33" s="98">
        <v>0.26</v>
      </c>
      <c r="DN33" s="98">
        <v>0.26600000000000001</v>
      </c>
      <c r="DO33" s="98">
        <v>0.27300000000000002</v>
      </c>
      <c r="DP33" s="98">
        <v>0.27900000000000003</v>
      </c>
      <c r="DQ33" s="98">
        <v>0.28699999999999998</v>
      </c>
      <c r="DR33" s="98">
        <v>0.29399999999999998</v>
      </c>
      <c r="DS33" s="98">
        <v>0.30199999999999999</v>
      </c>
      <c r="DT33" s="98">
        <v>0.31</v>
      </c>
      <c r="DU33" s="98">
        <v>0.318</v>
      </c>
      <c r="DV33" s="98">
        <v>0.32700000000000001</v>
      </c>
      <c r="DW33" s="98">
        <v>0.33600000000000002</v>
      </c>
      <c r="DX33" s="98">
        <v>0.34499999999999997</v>
      </c>
      <c r="DY33" s="98">
        <v>0.35499999999999998</v>
      </c>
      <c r="DZ33" s="98">
        <v>0.36499999999999999</v>
      </c>
      <c r="EA33" s="98">
        <v>0.376</v>
      </c>
      <c r="EB33" s="98">
        <v>0.38800000000000001</v>
      </c>
      <c r="EC33" s="98">
        <v>0.4</v>
      </c>
      <c r="ED33" s="98">
        <v>0.41199999999999998</v>
      </c>
      <c r="EE33" s="98">
        <v>0.42499999999999999</v>
      </c>
      <c r="EF33" s="98">
        <v>0.439</v>
      </c>
      <c r="EG33" s="98">
        <v>0.45400000000000001</v>
      </c>
      <c r="EH33" s="98">
        <v>0.46899999999999997</v>
      </c>
      <c r="EI33" s="98">
        <v>0.48599999999999999</v>
      </c>
      <c r="EJ33" s="98">
        <v>0.503</v>
      </c>
      <c r="EK33" s="98">
        <v>0.52200000000000002</v>
      </c>
      <c r="EL33" s="98">
        <v>0.54100000000000004</v>
      </c>
      <c r="EM33" s="98">
        <v>0.56200000000000006</v>
      </c>
      <c r="EN33" s="98">
        <v>0.58399999999999996</v>
      </c>
      <c r="EO33" s="98">
        <v>0.60799999999999998</v>
      </c>
      <c r="EP33" s="98">
        <v>0.63300000000000001</v>
      </c>
      <c r="EQ33" s="98">
        <v>0.66</v>
      </c>
      <c r="ER33" s="98">
        <v>0.68899999999999995</v>
      </c>
      <c r="ES33" s="98">
        <v>0.72099999999999997</v>
      </c>
      <c r="ET33" s="98">
        <v>0.755</v>
      </c>
      <c r="EU33" s="98">
        <v>0.79100000000000004</v>
      </c>
      <c r="EV33" s="98">
        <v>0.83099999999999996</v>
      </c>
      <c r="EW33" s="98">
        <v>0.874</v>
      </c>
      <c r="EX33" s="98">
        <v>0.92100000000000004</v>
      </c>
      <c r="EY33" s="98">
        <v>0.97299999999999998</v>
      </c>
      <c r="EZ33" s="98">
        <v>1.03</v>
      </c>
      <c r="FA33" s="98">
        <v>1.091</v>
      </c>
      <c r="FB33" s="98">
        <v>1.159</v>
      </c>
      <c r="FC33" s="98">
        <v>1.2330000000000001</v>
      </c>
      <c r="FD33" s="98">
        <v>1.3140000000000001</v>
      </c>
      <c r="FE33" s="98">
        <v>1.4039999999999999</v>
      </c>
      <c r="FF33" s="98">
        <v>1.5029999999999999</v>
      </c>
      <c r="FG33" s="98">
        <v>1.6120000000000001</v>
      </c>
      <c r="FH33" s="98">
        <v>1.7330000000000001</v>
      </c>
      <c r="FI33" s="98">
        <v>1.867</v>
      </c>
      <c r="FJ33" s="98"/>
      <c r="FM33" s="96">
        <v>6</v>
      </c>
      <c r="FN33" s="98">
        <v>0.47199999999999998</v>
      </c>
      <c r="FO33" s="98">
        <v>0.48</v>
      </c>
      <c r="FP33" s="98">
        <v>0.48899999999999999</v>
      </c>
      <c r="FQ33" s="98">
        <v>0.497</v>
      </c>
      <c r="FR33" s="98">
        <v>0.505</v>
      </c>
      <c r="FS33" s="98">
        <v>0.51400000000000001</v>
      </c>
      <c r="FT33" s="98">
        <v>0.52300000000000002</v>
      </c>
      <c r="FU33" s="98">
        <v>0.53100000000000003</v>
      </c>
      <c r="FV33" s="98">
        <v>0.54100000000000004</v>
      </c>
      <c r="FW33" s="98">
        <v>0.55000000000000004</v>
      </c>
      <c r="FX33" s="98">
        <v>0.55900000000000005</v>
      </c>
      <c r="FY33" s="98">
        <v>0.56899999999999995</v>
      </c>
      <c r="FZ33" s="98">
        <v>0.57799999999999996</v>
      </c>
      <c r="GA33" s="98">
        <v>0.58799999999999997</v>
      </c>
      <c r="GB33" s="98">
        <v>0.59799999999999998</v>
      </c>
      <c r="GC33" s="98">
        <v>0.60799999999999998</v>
      </c>
      <c r="GD33" s="98">
        <v>0.61899999999999999</v>
      </c>
      <c r="GE33" s="98">
        <v>0.629</v>
      </c>
      <c r="GF33" s="98">
        <v>0.64</v>
      </c>
      <c r="GG33" s="98">
        <v>0.65100000000000002</v>
      </c>
      <c r="GH33" s="98">
        <v>0.66200000000000003</v>
      </c>
      <c r="GI33" s="98">
        <v>0.67300000000000004</v>
      </c>
      <c r="GJ33" s="98">
        <v>0.68400000000000005</v>
      </c>
      <c r="GK33" s="98">
        <v>0.69599999999999995</v>
      </c>
      <c r="GL33" s="98">
        <v>0.70799999999999996</v>
      </c>
      <c r="GM33" s="98">
        <v>0.72</v>
      </c>
      <c r="GN33" s="98">
        <v>0.73199999999999998</v>
      </c>
      <c r="GO33" s="98">
        <v>0.745</v>
      </c>
      <c r="GP33" s="98">
        <v>0.75700000000000001</v>
      </c>
      <c r="GQ33" s="98">
        <v>0.77</v>
      </c>
      <c r="GR33" s="98">
        <v>0.78300000000000003</v>
      </c>
      <c r="GS33" s="98">
        <v>0.79600000000000004</v>
      </c>
      <c r="GT33" s="98">
        <v>0.81</v>
      </c>
      <c r="GU33" s="98">
        <v>0.82399999999999995</v>
      </c>
      <c r="GV33" s="98">
        <v>0.83799999999999997</v>
      </c>
      <c r="GW33" s="98">
        <v>0.85199999999999998</v>
      </c>
      <c r="GX33" s="98">
        <v>0.86699999999999999</v>
      </c>
      <c r="GY33" s="98">
        <v>0.88100000000000001</v>
      </c>
      <c r="GZ33" s="98">
        <v>0.89600000000000002</v>
      </c>
      <c r="HA33" s="98">
        <v>0.91100000000000003</v>
      </c>
      <c r="HB33" s="98">
        <v>0.92700000000000005</v>
      </c>
      <c r="HC33" s="98">
        <v>0.94299999999999995</v>
      </c>
      <c r="HD33" s="98">
        <v>0.95899999999999996</v>
      </c>
      <c r="HE33" s="98">
        <v>0.97499999999999998</v>
      </c>
      <c r="HF33" s="98">
        <v>0.99199999999999999</v>
      </c>
      <c r="HG33" s="98">
        <v>1.0089999999999999</v>
      </c>
      <c r="HH33" s="98"/>
    </row>
    <row r="34" spans="1:216">
      <c r="A34" s="96">
        <v>7</v>
      </c>
      <c r="B34" s="98">
        <v>0.22600000000000001</v>
      </c>
      <c r="C34" s="98">
        <v>0.23100000000000001</v>
      </c>
      <c r="D34" s="98">
        <v>0.23699999999999999</v>
      </c>
      <c r="E34" s="98">
        <v>0.24199999999999999</v>
      </c>
      <c r="F34" s="98">
        <v>0.248</v>
      </c>
      <c r="G34" s="98">
        <v>0.254</v>
      </c>
      <c r="H34" s="98">
        <v>0.26</v>
      </c>
      <c r="I34" s="98">
        <v>0.26700000000000002</v>
      </c>
      <c r="J34" s="98">
        <v>0.27300000000000002</v>
      </c>
      <c r="K34" s="98">
        <v>0.28000000000000003</v>
      </c>
      <c r="L34" s="98">
        <v>0.28699999999999998</v>
      </c>
      <c r="M34" s="98">
        <v>0.29499999999999998</v>
      </c>
      <c r="N34" s="98">
        <v>0.30199999999999999</v>
      </c>
      <c r="O34" s="98">
        <v>0.31</v>
      </c>
      <c r="P34" s="98">
        <v>0.31900000000000001</v>
      </c>
      <c r="Q34" s="98">
        <v>0.32700000000000001</v>
      </c>
      <c r="R34" s="98">
        <v>0.33600000000000002</v>
      </c>
      <c r="S34" s="98">
        <v>0.34599999999999997</v>
      </c>
      <c r="T34" s="98">
        <v>0.35599999999999998</v>
      </c>
      <c r="U34" s="98">
        <v>0.36599999999999999</v>
      </c>
      <c r="V34" s="98">
        <v>0.377</v>
      </c>
      <c r="W34" s="98">
        <v>0.38900000000000001</v>
      </c>
      <c r="X34" s="98">
        <v>0.40100000000000002</v>
      </c>
      <c r="Y34" s="98">
        <v>0.41299999999999998</v>
      </c>
      <c r="Z34" s="98">
        <v>0.42699999999999999</v>
      </c>
      <c r="AA34" s="98">
        <v>0.44</v>
      </c>
      <c r="AB34" s="98">
        <v>0.45500000000000002</v>
      </c>
      <c r="AC34" s="98">
        <v>0.47099999999999997</v>
      </c>
      <c r="AD34" s="98">
        <v>0.48699999999999999</v>
      </c>
      <c r="AE34" s="98">
        <v>0.505</v>
      </c>
      <c r="AF34" s="98">
        <v>0.52300000000000002</v>
      </c>
      <c r="AG34" s="98">
        <v>0.54300000000000004</v>
      </c>
      <c r="AH34" s="98">
        <v>0.56399999999999995</v>
      </c>
      <c r="AI34" s="98">
        <v>0.58599999999999997</v>
      </c>
      <c r="AJ34" s="98">
        <v>0.61</v>
      </c>
      <c r="AK34" s="98">
        <v>0.63500000000000001</v>
      </c>
      <c r="AL34" s="98">
        <v>0.66200000000000003</v>
      </c>
      <c r="AM34" s="98">
        <v>0.69199999999999995</v>
      </c>
      <c r="AN34" s="98">
        <v>0.72299999999999998</v>
      </c>
      <c r="AO34" s="98">
        <v>0.75700000000000001</v>
      </c>
      <c r="AP34" s="98">
        <v>0.79400000000000004</v>
      </c>
      <c r="AQ34" s="98">
        <v>0.83399999999999996</v>
      </c>
      <c r="AR34" s="98">
        <v>0.878</v>
      </c>
      <c r="AS34" s="98">
        <v>0.92500000000000004</v>
      </c>
      <c r="AT34" s="98">
        <v>0.97799999999999998</v>
      </c>
      <c r="AU34" s="98">
        <v>1.034</v>
      </c>
      <c r="AV34" s="98">
        <v>1.097</v>
      </c>
      <c r="AW34" s="98">
        <v>1.165</v>
      </c>
      <c r="AX34" s="98">
        <v>1.2390000000000001</v>
      </c>
      <c r="AY34" s="98">
        <v>1.321</v>
      </c>
      <c r="AZ34" s="98">
        <v>1.4119999999999999</v>
      </c>
      <c r="BA34" s="98">
        <v>1.5109999999999999</v>
      </c>
      <c r="BB34" s="98">
        <v>1.621</v>
      </c>
      <c r="BC34" s="98">
        <v>1.7430000000000001</v>
      </c>
      <c r="BD34" s="98">
        <v>1.879</v>
      </c>
      <c r="BE34" s="98"/>
      <c r="BH34" s="96">
        <v>7</v>
      </c>
      <c r="BI34" s="98">
        <v>0.47299999999999998</v>
      </c>
      <c r="BJ34" s="98">
        <v>0.48099999999999998</v>
      </c>
      <c r="BK34" s="98">
        <v>0.48899999999999999</v>
      </c>
      <c r="BL34" s="98">
        <v>0.498</v>
      </c>
      <c r="BM34" s="98">
        <v>0.50600000000000001</v>
      </c>
      <c r="BN34" s="98">
        <v>0.51500000000000001</v>
      </c>
      <c r="BO34" s="98">
        <v>0.52300000000000002</v>
      </c>
      <c r="BP34" s="98">
        <v>0.53200000000000003</v>
      </c>
      <c r="BQ34" s="98">
        <v>0.54100000000000004</v>
      </c>
      <c r="BR34" s="98">
        <v>0.55000000000000004</v>
      </c>
      <c r="BS34" s="98">
        <v>0.56000000000000005</v>
      </c>
      <c r="BT34" s="98">
        <v>0.56899999999999995</v>
      </c>
      <c r="BU34" s="98">
        <v>0.57899999999999996</v>
      </c>
      <c r="BV34" s="98">
        <v>0.58899999999999997</v>
      </c>
      <c r="BW34" s="98">
        <v>0.59899999999999998</v>
      </c>
      <c r="BX34" s="98">
        <v>0.60899999999999999</v>
      </c>
      <c r="BY34" s="98">
        <v>0.61899999999999999</v>
      </c>
      <c r="BZ34" s="98">
        <v>0.63</v>
      </c>
      <c r="CA34" s="98">
        <v>0.64100000000000001</v>
      </c>
      <c r="CB34" s="98">
        <v>0.65200000000000002</v>
      </c>
      <c r="CC34" s="98">
        <v>0.66300000000000003</v>
      </c>
      <c r="CD34" s="98">
        <v>0.67400000000000004</v>
      </c>
      <c r="CE34" s="98">
        <v>0.68500000000000005</v>
      </c>
      <c r="CF34" s="98">
        <v>0.69699999999999995</v>
      </c>
      <c r="CG34" s="98">
        <v>0.70899999999999996</v>
      </c>
      <c r="CH34" s="98">
        <v>0.72099999999999997</v>
      </c>
      <c r="CI34" s="98">
        <v>0.73299999999999998</v>
      </c>
      <c r="CJ34" s="98">
        <v>0.746</v>
      </c>
      <c r="CK34" s="98">
        <v>0.75800000000000001</v>
      </c>
      <c r="CL34" s="98">
        <v>0.77100000000000002</v>
      </c>
      <c r="CM34" s="98">
        <v>0.78400000000000003</v>
      </c>
      <c r="CN34" s="98">
        <v>0.79800000000000004</v>
      </c>
      <c r="CO34" s="98">
        <v>0.81100000000000005</v>
      </c>
      <c r="CP34" s="98">
        <v>0.82499999999999996</v>
      </c>
      <c r="CQ34" s="98">
        <v>0.83899999999999997</v>
      </c>
      <c r="CR34" s="98">
        <v>0.85299999999999998</v>
      </c>
      <c r="CS34" s="98">
        <v>0.86799999999999999</v>
      </c>
      <c r="CT34" s="98">
        <v>0.88300000000000001</v>
      </c>
      <c r="CU34" s="98">
        <v>0.89800000000000002</v>
      </c>
      <c r="CV34" s="98">
        <v>0.91300000000000003</v>
      </c>
      <c r="CW34" s="98">
        <v>0.92800000000000005</v>
      </c>
      <c r="CX34" s="98">
        <v>0.94399999999999995</v>
      </c>
      <c r="CY34" s="98">
        <v>0.96</v>
      </c>
      <c r="CZ34" s="98">
        <v>0.97599999999999998</v>
      </c>
      <c r="DA34" s="98">
        <v>0.99299999999999999</v>
      </c>
      <c r="DB34" s="98">
        <v>1.01</v>
      </c>
      <c r="DC34" s="98"/>
      <c r="DF34" s="96">
        <v>7</v>
      </c>
      <c r="DG34" s="98">
        <v>0.22600000000000001</v>
      </c>
      <c r="DH34" s="98">
        <v>0.23100000000000001</v>
      </c>
      <c r="DI34" s="98">
        <v>0.23699999999999999</v>
      </c>
      <c r="DJ34" s="98">
        <v>0.24199999999999999</v>
      </c>
      <c r="DK34" s="98">
        <v>0.248</v>
      </c>
      <c r="DL34" s="98">
        <v>0.254</v>
      </c>
      <c r="DM34" s="98">
        <v>0.26</v>
      </c>
      <c r="DN34" s="98">
        <v>0.26700000000000002</v>
      </c>
      <c r="DO34" s="98">
        <v>0.27300000000000002</v>
      </c>
      <c r="DP34" s="98">
        <v>0.28000000000000003</v>
      </c>
      <c r="DQ34" s="98">
        <v>0.28699999999999998</v>
      </c>
      <c r="DR34" s="98">
        <v>0.29499999999999998</v>
      </c>
      <c r="DS34" s="98">
        <v>0.30199999999999999</v>
      </c>
      <c r="DT34" s="98">
        <v>0.31</v>
      </c>
      <c r="DU34" s="98">
        <v>0.31900000000000001</v>
      </c>
      <c r="DV34" s="98">
        <v>0.32700000000000001</v>
      </c>
      <c r="DW34" s="98">
        <v>0.33600000000000002</v>
      </c>
      <c r="DX34" s="98">
        <v>0.34599999999999997</v>
      </c>
      <c r="DY34" s="98">
        <v>0.35599999999999998</v>
      </c>
      <c r="DZ34" s="98">
        <v>0.36599999999999999</v>
      </c>
      <c r="EA34" s="98">
        <v>0.377</v>
      </c>
      <c r="EB34" s="98">
        <v>0.38900000000000001</v>
      </c>
      <c r="EC34" s="98">
        <v>0.40100000000000002</v>
      </c>
      <c r="ED34" s="98">
        <v>0.41299999999999998</v>
      </c>
      <c r="EE34" s="98">
        <v>0.42699999999999999</v>
      </c>
      <c r="EF34" s="98">
        <v>0.44</v>
      </c>
      <c r="EG34" s="98">
        <v>0.45500000000000002</v>
      </c>
      <c r="EH34" s="98">
        <v>0.47099999999999997</v>
      </c>
      <c r="EI34" s="98">
        <v>0.48699999999999999</v>
      </c>
      <c r="EJ34" s="98">
        <v>0.505</v>
      </c>
      <c r="EK34" s="98">
        <v>0.52300000000000002</v>
      </c>
      <c r="EL34" s="98">
        <v>0.54300000000000004</v>
      </c>
      <c r="EM34" s="98">
        <v>0.56399999999999995</v>
      </c>
      <c r="EN34" s="98">
        <v>0.58599999999999997</v>
      </c>
      <c r="EO34" s="98">
        <v>0.61</v>
      </c>
      <c r="EP34" s="98">
        <v>0.63500000000000001</v>
      </c>
      <c r="EQ34" s="98">
        <v>0.66200000000000003</v>
      </c>
      <c r="ER34" s="98">
        <v>0.69199999999999995</v>
      </c>
      <c r="ES34" s="98">
        <v>0.72299999999999998</v>
      </c>
      <c r="ET34" s="98">
        <v>0.75700000000000001</v>
      </c>
      <c r="EU34" s="98">
        <v>0.79400000000000004</v>
      </c>
      <c r="EV34" s="98">
        <v>0.83399999999999996</v>
      </c>
      <c r="EW34" s="98">
        <v>0.878</v>
      </c>
      <c r="EX34" s="98">
        <v>0.92500000000000004</v>
      </c>
      <c r="EY34" s="98">
        <v>0.97799999999999998</v>
      </c>
      <c r="EZ34" s="98">
        <v>1.034</v>
      </c>
      <c r="FA34" s="98">
        <v>1.097</v>
      </c>
      <c r="FB34" s="98">
        <v>1.165</v>
      </c>
      <c r="FC34" s="98">
        <v>1.2390000000000001</v>
      </c>
      <c r="FD34" s="98">
        <v>1.321</v>
      </c>
      <c r="FE34" s="98">
        <v>1.4119999999999999</v>
      </c>
      <c r="FF34" s="98">
        <v>1.5109999999999999</v>
      </c>
      <c r="FG34" s="98">
        <v>1.621</v>
      </c>
      <c r="FH34" s="98">
        <v>1.7430000000000001</v>
      </c>
      <c r="FI34" s="98">
        <v>1.879</v>
      </c>
      <c r="FJ34" s="98"/>
      <c r="FM34" s="96">
        <v>7</v>
      </c>
      <c r="FN34" s="98">
        <v>0.47299999999999998</v>
      </c>
      <c r="FO34" s="98">
        <v>0.48099999999999998</v>
      </c>
      <c r="FP34" s="98">
        <v>0.48899999999999999</v>
      </c>
      <c r="FQ34" s="98">
        <v>0.498</v>
      </c>
      <c r="FR34" s="98">
        <v>0.50600000000000001</v>
      </c>
      <c r="FS34" s="98">
        <v>0.51500000000000001</v>
      </c>
      <c r="FT34" s="98">
        <v>0.52300000000000002</v>
      </c>
      <c r="FU34" s="98">
        <v>0.53200000000000003</v>
      </c>
      <c r="FV34" s="98">
        <v>0.54100000000000004</v>
      </c>
      <c r="FW34" s="98">
        <v>0.55000000000000004</v>
      </c>
      <c r="FX34" s="98">
        <v>0.56000000000000005</v>
      </c>
      <c r="FY34" s="98">
        <v>0.56899999999999995</v>
      </c>
      <c r="FZ34" s="98">
        <v>0.57899999999999996</v>
      </c>
      <c r="GA34" s="98">
        <v>0.58899999999999997</v>
      </c>
      <c r="GB34" s="98">
        <v>0.59899999999999998</v>
      </c>
      <c r="GC34" s="98">
        <v>0.60899999999999999</v>
      </c>
      <c r="GD34" s="98">
        <v>0.61899999999999999</v>
      </c>
      <c r="GE34" s="98">
        <v>0.63</v>
      </c>
      <c r="GF34" s="98">
        <v>0.64100000000000001</v>
      </c>
      <c r="GG34" s="98">
        <v>0.65200000000000002</v>
      </c>
      <c r="GH34" s="98">
        <v>0.66300000000000003</v>
      </c>
      <c r="GI34" s="98">
        <v>0.67400000000000004</v>
      </c>
      <c r="GJ34" s="98">
        <v>0.68500000000000005</v>
      </c>
      <c r="GK34" s="98">
        <v>0.69699999999999995</v>
      </c>
      <c r="GL34" s="98">
        <v>0.70899999999999996</v>
      </c>
      <c r="GM34" s="98">
        <v>0.72099999999999997</v>
      </c>
      <c r="GN34" s="98">
        <v>0.73299999999999998</v>
      </c>
      <c r="GO34" s="98">
        <v>0.746</v>
      </c>
      <c r="GP34" s="98">
        <v>0.75800000000000001</v>
      </c>
      <c r="GQ34" s="98">
        <v>0.77100000000000002</v>
      </c>
      <c r="GR34" s="98">
        <v>0.78400000000000003</v>
      </c>
      <c r="GS34" s="98">
        <v>0.79800000000000004</v>
      </c>
      <c r="GT34" s="98">
        <v>0.81100000000000005</v>
      </c>
      <c r="GU34" s="98">
        <v>0.82499999999999996</v>
      </c>
      <c r="GV34" s="98">
        <v>0.83899999999999997</v>
      </c>
      <c r="GW34" s="98">
        <v>0.85299999999999998</v>
      </c>
      <c r="GX34" s="98">
        <v>0.86799999999999999</v>
      </c>
      <c r="GY34" s="98">
        <v>0.88300000000000001</v>
      </c>
      <c r="GZ34" s="98">
        <v>0.89800000000000002</v>
      </c>
      <c r="HA34" s="98">
        <v>0.91300000000000003</v>
      </c>
      <c r="HB34" s="98">
        <v>0.92800000000000005</v>
      </c>
      <c r="HC34" s="98">
        <v>0.94399999999999995</v>
      </c>
      <c r="HD34" s="98">
        <v>0.96</v>
      </c>
      <c r="HE34" s="98">
        <v>0.97599999999999998</v>
      </c>
      <c r="HF34" s="98">
        <v>0.99299999999999999</v>
      </c>
      <c r="HG34" s="98">
        <v>1.01</v>
      </c>
      <c r="HH34" s="98"/>
    </row>
    <row r="35" spans="1:216">
      <c r="A35" s="96">
        <v>8</v>
      </c>
      <c r="B35" s="98">
        <v>0.22700000000000001</v>
      </c>
      <c r="C35" s="98">
        <v>0.23200000000000001</v>
      </c>
      <c r="D35" s="98">
        <v>0.23699999999999999</v>
      </c>
      <c r="E35" s="98">
        <v>0.24299999999999999</v>
      </c>
      <c r="F35" s="98">
        <v>0.249</v>
      </c>
      <c r="G35" s="98">
        <v>0.254</v>
      </c>
      <c r="H35" s="98">
        <v>0.26100000000000001</v>
      </c>
      <c r="I35" s="98">
        <v>0.26700000000000002</v>
      </c>
      <c r="J35" s="98">
        <v>0.27400000000000002</v>
      </c>
      <c r="K35" s="98">
        <v>0.28100000000000003</v>
      </c>
      <c r="L35" s="98">
        <v>0.28799999999999998</v>
      </c>
      <c r="M35" s="98">
        <v>0.29499999999999998</v>
      </c>
      <c r="N35" s="98">
        <v>0.30299999999999999</v>
      </c>
      <c r="O35" s="98">
        <v>0.311</v>
      </c>
      <c r="P35" s="98">
        <v>0.31900000000000001</v>
      </c>
      <c r="Q35" s="98">
        <v>0.32800000000000001</v>
      </c>
      <c r="R35" s="98">
        <v>0.33700000000000002</v>
      </c>
      <c r="S35" s="98">
        <v>0.34699999999999998</v>
      </c>
      <c r="T35" s="98">
        <v>0.35699999999999998</v>
      </c>
      <c r="U35" s="98">
        <v>0.36699999999999999</v>
      </c>
      <c r="V35" s="98">
        <v>0.378</v>
      </c>
      <c r="W35" s="98">
        <v>0.39</v>
      </c>
      <c r="X35" s="98">
        <v>0.40200000000000002</v>
      </c>
      <c r="Y35" s="98">
        <v>0.41399999999999998</v>
      </c>
      <c r="Z35" s="98">
        <v>0.42799999999999999</v>
      </c>
      <c r="AA35" s="98">
        <v>0.442</v>
      </c>
      <c r="AB35" s="98">
        <v>0.45600000000000002</v>
      </c>
      <c r="AC35" s="98">
        <v>0.47199999999999998</v>
      </c>
      <c r="AD35" s="98">
        <v>0.48899999999999999</v>
      </c>
      <c r="AE35" s="98">
        <v>0.50600000000000001</v>
      </c>
      <c r="AF35" s="98">
        <v>0.52500000000000002</v>
      </c>
      <c r="AG35" s="98">
        <v>0.54400000000000004</v>
      </c>
      <c r="AH35" s="98">
        <v>0.56499999999999995</v>
      </c>
      <c r="AI35" s="98">
        <v>0.58799999999999997</v>
      </c>
      <c r="AJ35" s="98">
        <v>0.61199999999999999</v>
      </c>
      <c r="AK35" s="98">
        <v>0.63700000000000001</v>
      </c>
      <c r="AL35" s="98">
        <v>0.66500000000000004</v>
      </c>
      <c r="AM35" s="98">
        <v>0.69399999999999995</v>
      </c>
      <c r="AN35" s="98">
        <v>0.72599999999999998</v>
      </c>
      <c r="AO35" s="98">
        <v>0.76</v>
      </c>
      <c r="AP35" s="98">
        <v>0.79800000000000004</v>
      </c>
      <c r="AQ35" s="98">
        <v>0.83799999999999997</v>
      </c>
      <c r="AR35" s="98">
        <v>0.88200000000000001</v>
      </c>
      <c r="AS35" s="98">
        <v>0.93</v>
      </c>
      <c r="AT35" s="98">
        <v>0.98199999999999998</v>
      </c>
      <c r="AU35" s="98">
        <v>1.0389999999999999</v>
      </c>
      <c r="AV35" s="98">
        <v>1.1020000000000001</v>
      </c>
      <c r="AW35" s="98">
        <v>1.171</v>
      </c>
      <c r="AX35" s="98">
        <v>1.246</v>
      </c>
      <c r="AY35" s="98">
        <v>1.329</v>
      </c>
      <c r="AZ35" s="98">
        <v>1.42</v>
      </c>
      <c r="BA35" s="98">
        <v>1.52</v>
      </c>
      <c r="BB35" s="98">
        <v>1.631</v>
      </c>
      <c r="BC35" s="98">
        <v>1.754</v>
      </c>
      <c r="BD35" s="98">
        <v>1.89</v>
      </c>
      <c r="BE35" s="98"/>
      <c r="BH35" s="96">
        <v>8</v>
      </c>
      <c r="BI35" s="98">
        <v>0.47399999999999998</v>
      </c>
      <c r="BJ35" s="98">
        <v>0.48199999999999998</v>
      </c>
      <c r="BK35" s="98">
        <v>0.49</v>
      </c>
      <c r="BL35" s="98">
        <v>0.498</v>
      </c>
      <c r="BM35" s="98">
        <v>0.50700000000000001</v>
      </c>
      <c r="BN35" s="98">
        <v>0.51500000000000001</v>
      </c>
      <c r="BO35" s="98">
        <v>0.52400000000000002</v>
      </c>
      <c r="BP35" s="98">
        <v>0.53300000000000003</v>
      </c>
      <c r="BQ35" s="98">
        <v>0.54200000000000004</v>
      </c>
      <c r="BR35" s="98">
        <v>0.55100000000000005</v>
      </c>
      <c r="BS35" s="98">
        <v>0.56100000000000005</v>
      </c>
      <c r="BT35" s="98">
        <v>0.56999999999999995</v>
      </c>
      <c r="BU35" s="98">
        <v>0.57999999999999996</v>
      </c>
      <c r="BV35" s="98">
        <v>0.59</v>
      </c>
      <c r="BW35" s="98">
        <v>0.6</v>
      </c>
      <c r="BX35" s="98">
        <v>0.61</v>
      </c>
      <c r="BY35" s="98">
        <v>0.62</v>
      </c>
      <c r="BZ35" s="98">
        <v>0.63100000000000001</v>
      </c>
      <c r="CA35" s="98">
        <v>0.64200000000000002</v>
      </c>
      <c r="CB35" s="98">
        <v>0.65200000000000002</v>
      </c>
      <c r="CC35" s="98">
        <v>0.66400000000000003</v>
      </c>
      <c r="CD35" s="98">
        <v>0.67500000000000004</v>
      </c>
      <c r="CE35" s="98">
        <v>0.68600000000000005</v>
      </c>
      <c r="CF35" s="98">
        <v>0.69799999999999995</v>
      </c>
      <c r="CG35" s="98">
        <v>0.71</v>
      </c>
      <c r="CH35" s="98">
        <v>0.72199999999999998</v>
      </c>
      <c r="CI35" s="98">
        <v>0.73399999999999999</v>
      </c>
      <c r="CJ35" s="98">
        <v>0.747</v>
      </c>
      <c r="CK35" s="98">
        <v>0.75900000000000001</v>
      </c>
      <c r="CL35" s="98">
        <v>0.77200000000000002</v>
      </c>
      <c r="CM35" s="98">
        <v>0.78500000000000003</v>
      </c>
      <c r="CN35" s="98">
        <v>0.79900000000000004</v>
      </c>
      <c r="CO35" s="98">
        <v>0.81200000000000006</v>
      </c>
      <c r="CP35" s="98">
        <v>0.82599999999999996</v>
      </c>
      <c r="CQ35" s="98">
        <v>0.84</v>
      </c>
      <c r="CR35" s="98">
        <v>0.85399999999999998</v>
      </c>
      <c r="CS35" s="98">
        <v>0.86899999999999999</v>
      </c>
      <c r="CT35" s="98">
        <v>0.88400000000000001</v>
      </c>
      <c r="CU35" s="98">
        <v>0.89900000000000002</v>
      </c>
      <c r="CV35" s="98">
        <v>0.91400000000000003</v>
      </c>
      <c r="CW35" s="98">
        <v>0.93</v>
      </c>
      <c r="CX35" s="98">
        <v>0.94499999999999995</v>
      </c>
      <c r="CY35" s="98">
        <v>0.96099999999999997</v>
      </c>
      <c r="CZ35" s="98">
        <v>0.97799999999999998</v>
      </c>
      <c r="DA35" s="98">
        <v>0.99399999999999999</v>
      </c>
      <c r="DB35" s="98">
        <v>1.0109999999999999</v>
      </c>
      <c r="DC35" s="98"/>
      <c r="DF35" s="96">
        <v>8</v>
      </c>
      <c r="DG35" s="98">
        <v>0.22700000000000001</v>
      </c>
      <c r="DH35" s="98">
        <v>0.23200000000000001</v>
      </c>
      <c r="DI35" s="98">
        <v>0.23699999999999999</v>
      </c>
      <c r="DJ35" s="98">
        <v>0.24299999999999999</v>
      </c>
      <c r="DK35" s="98">
        <v>0.249</v>
      </c>
      <c r="DL35" s="98">
        <v>0.254</v>
      </c>
      <c r="DM35" s="98">
        <v>0.26100000000000001</v>
      </c>
      <c r="DN35" s="98">
        <v>0.26700000000000002</v>
      </c>
      <c r="DO35" s="98">
        <v>0.27400000000000002</v>
      </c>
      <c r="DP35" s="98">
        <v>0.28100000000000003</v>
      </c>
      <c r="DQ35" s="98">
        <v>0.28799999999999998</v>
      </c>
      <c r="DR35" s="98">
        <v>0.29499999999999998</v>
      </c>
      <c r="DS35" s="98">
        <v>0.30299999999999999</v>
      </c>
      <c r="DT35" s="98">
        <v>0.311</v>
      </c>
      <c r="DU35" s="98">
        <v>0.31900000000000001</v>
      </c>
      <c r="DV35" s="98">
        <v>0.32800000000000001</v>
      </c>
      <c r="DW35" s="98">
        <v>0.33700000000000002</v>
      </c>
      <c r="DX35" s="98">
        <v>0.34699999999999998</v>
      </c>
      <c r="DY35" s="98">
        <v>0.35699999999999998</v>
      </c>
      <c r="DZ35" s="98">
        <v>0.36699999999999999</v>
      </c>
      <c r="EA35" s="98">
        <v>0.378</v>
      </c>
      <c r="EB35" s="98">
        <v>0.39</v>
      </c>
      <c r="EC35" s="98">
        <v>0.40200000000000002</v>
      </c>
      <c r="ED35" s="98">
        <v>0.41399999999999998</v>
      </c>
      <c r="EE35" s="98">
        <v>0.42799999999999999</v>
      </c>
      <c r="EF35" s="98">
        <v>0.442</v>
      </c>
      <c r="EG35" s="98">
        <v>0.45600000000000002</v>
      </c>
      <c r="EH35" s="98">
        <v>0.47199999999999998</v>
      </c>
      <c r="EI35" s="98">
        <v>0.48899999999999999</v>
      </c>
      <c r="EJ35" s="98">
        <v>0.50600000000000001</v>
      </c>
      <c r="EK35" s="98">
        <v>0.52500000000000002</v>
      </c>
      <c r="EL35" s="98">
        <v>0.54400000000000004</v>
      </c>
      <c r="EM35" s="98">
        <v>0.56499999999999995</v>
      </c>
      <c r="EN35" s="98">
        <v>0.58799999999999997</v>
      </c>
      <c r="EO35" s="98">
        <v>0.61199999999999999</v>
      </c>
      <c r="EP35" s="98">
        <v>0.63700000000000001</v>
      </c>
      <c r="EQ35" s="98">
        <v>0.66500000000000004</v>
      </c>
      <c r="ER35" s="98">
        <v>0.69399999999999995</v>
      </c>
      <c r="ES35" s="98">
        <v>0.72599999999999998</v>
      </c>
      <c r="ET35" s="98">
        <v>0.76</v>
      </c>
      <c r="EU35" s="98">
        <v>0.79800000000000004</v>
      </c>
      <c r="EV35" s="98">
        <v>0.83799999999999997</v>
      </c>
      <c r="EW35" s="98">
        <v>0.88200000000000001</v>
      </c>
      <c r="EX35" s="98">
        <v>0.93</v>
      </c>
      <c r="EY35" s="98">
        <v>0.98199999999999998</v>
      </c>
      <c r="EZ35" s="98">
        <v>1.0389999999999999</v>
      </c>
      <c r="FA35" s="98">
        <v>1.1020000000000001</v>
      </c>
      <c r="FB35" s="98">
        <v>1.171</v>
      </c>
      <c r="FC35" s="98">
        <v>1.246</v>
      </c>
      <c r="FD35" s="98">
        <v>1.329</v>
      </c>
      <c r="FE35" s="98">
        <v>1.42</v>
      </c>
      <c r="FF35" s="98">
        <v>1.52</v>
      </c>
      <c r="FG35" s="98">
        <v>1.631</v>
      </c>
      <c r="FH35" s="98">
        <v>1.754</v>
      </c>
      <c r="FI35" s="98">
        <v>1.89</v>
      </c>
      <c r="FJ35" s="98"/>
      <c r="FM35" s="96">
        <v>8</v>
      </c>
      <c r="FN35" s="98">
        <v>0.47399999999999998</v>
      </c>
      <c r="FO35" s="98">
        <v>0.48199999999999998</v>
      </c>
      <c r="FP35" s="98">
        <v>0.49</v>
      </c>
      <c r="FQ35" s="98">
        <v>0.498</v>
      </c>
      <c r="FR35" s="98">
        <v>0.50700000000000001</v>
      </c>
      <c r="FS35" s="98">
        <v>0.51500000000000001</v>
      </c>
      <c r="FT35" s="98">
        <v>0.52400000000000002</v>
      </c>
      <c r="FU35" s="98">
        <v>0.53300000000000003</v>
      </c>
      <c r="FV35" s="98">
        <v>0.54200000000000004</v>
      </c>
      <c r="FW35" s="98">
        <v>0.55100000000000005</v>
      </c>
      <c r="FX35" s="98">
        <v>0.56100000000000005</v>
      </c>
      <c r="FY35" s="98">
        <v>0.56999999999999995</v>
      </c>
      <c r="FZ35" s="98">
        <v>0.57999999999999996</v>
      </c>
      <c r="GA35" s="98">
        <v>0.59</v>
      </c>
      <c r="GB35" s="98">
        <v>0.6</v>
      </c>
      <c r="GC35" s="98">
        <v>0.61</v>
      </c>
      <c r="GD35" s="98">
        <v>0.62</v>
      </c>
      <c r="GE35" s="98">
        <v>0.63100000000000001</v>
      </c>
      <c r="GF35" s="98">
        <v>0.64200000000000002</v>
      </c>
      <c r="GG35" s="98">
        <v>0.65200000000000002</v>
      </c>
      <c r="GH35" s="98">
        <v>0.66400000000000003</v>
      </c>
      <c r="GI35" s="98">
        <v>0.67500000000000004</v>
      </c>
      <c r="GJ35" s="98">
        <v>0.68600000000000005</v>
      </c>
      <c r="GK35" s="98">
        <v>0.69799999999999995</v>
      </c>
      <c r="GL35" s="98">
        <v>0.71</v>
      </c>
      <c r="GM35" s="98">
        <v>0.72199999999999998</v>
      </c>
      <c r="GN35" s="98">
        <v>0.73399999999999999</v>
      </c>
      <c r="GO35" s="98">
        <v>0.747</v>
      </c>
      <c r="GP35" s="98">
        <v>0.75900000000000001</v>
      </c>
      <c r="GQ35" s="98">
        <v>0.77200000000000002</v>
      </c>
      <c r="GR35" s="98">
        <v>0.78500000000000003</v>
      </c>
      <c r="GS35" s="98">
        <v>0.79900000000000004</v>
      </c>
      <c r="GT35" s="98">
        <v>0.81200000000000006</v>
      </c>
      <c r="GU35" s="98">
        <v>0.82599999999999996</v>
      </c>
      <c r="GV35" s="98">
        <v>0.84</v>
      </c>
      <c r="GW35" s="98">
        <v>0.85399999999999998</v>
      </c>
      <c r="GX35" s="98">
        <v>0.86899999999999999</v>
      </c>
      <c r="GY35" s="98">
        <v>0.88400000000000001</v>
      </c>
      <c r="GZ35" s="98">
        <v>0.89900000000000002</v>
      </c>
      <c r="HA35" s="98">
        <v>0.91400000000000003</v>
      </c>
      <c r="HB35" s="98">
        <v>0.93</v>
      </c>
      <c r="HC35" s="98">
        <v>0.94499999999999995</v>
      </c>
      <c r="HD35" s="98">
        <v>0.96099999999999997</v>
      </c>
      <c r="HE35" s="98">
        <v>0.97799999999999998</v>
      </c>
      <c r="HF35" s="98">
        <v>0.99399999999999999</v>
      </c>
      <c r="HG35" s="98">
        <v>1.0109999999999999</v>
      </c>
      <c r="HH35" s="98"/>
    </row>
    <row r="36" spans="1:216">
      <c r="A36" s="96">
        <v>9</v>
      </c>
      <c r="B36" s="98">
        <v>0.22700000000000001</v>
      </c>
      <c r="C36" s="98">
        <v>0.23200000000000001</v>
      </c>
      <c r="D36" s="98">
        <v>0.23799999999999999</v>
      </c>
      <c r="E36" s="98">
        <v>0.24299999999999999</v>
      </c>
      <c r="F36" s="98">
        <v>0.249</v>
      </c>
      <c r="G36" s="98">
        <v>0.255</v>
      </c>
      <c r="H36" s="98">
        <v>0.26100000000000001</v>
      </c>
      <c r="I36" s="98">
        <v>0.26800000000000002</v>
      </c>
      <c r="J36" s="98">
        <v>0.27400000000000002</v>
      </c>
      <c r="K36" s="98">
        <v>0.28100000000000003</v>
      </c>
      <c r="L36" s="98">
        <v>0.28799999999999998</v>
      </c>
      <c r="M36" s="98">
        <v>0.29599999999999999</v>
      </c>
      <c r="N36" s="98">
        <v>0.30399999999999999</v>
      </c>
      <c r="O36" s="98">
        <v>0.312</v>
      </c>
      <c r="P36" s="98">
        <v>0.32</v>
      </c>
      <c r="Q36" s="98">
        <v>0.32900000000000001</v>
      </c>
      <c r="R36" s="98">
        <v>0.33800000000000002</v>
      </c>
      <c r="S36" s="98">
        <v>0.34799999999999998</v>
      </c>
      <c r="T36" s="98">
        <v>0.35799999999999998</v>
      </c>
      <c r="U36" s="98">
        <v>0.36799999999999999</v>
      </c>
      <c r="V36" s="98">
        <v>0.379</v>
      </c>
      <c r="W36" s="98">
        <v>0.39100000000000001</v>
      </c>
      <c r="X36" s="98">
        <v>0.40300000000000002</v>
      </c>
      <c r="Y36" s="98">
        <v>0.41499999999999998</v>
      </c>
      <c r="Z36" s="98">
        <v>0.42899999999999999</v>
      </c>
      <c r="AA36" s="98">
        <v>0.443</v>
      </c>
      <c r="AB36" s="98">
        <v>0.45800000000000002</v>
      </c>
      <c r="AC36" s="98">
        <v>0.47299999999999998</v>
      </c>
      <c r="AD36" s="98">
        <v>0.49</v>
      </c>
      <c r="AE36" s="98">
        <v>0.50800000000000001</v>
      </c>
      <c r="AF36" s="98">
        <v>0.52600000000000002</v>
      </c>
      <c r="AG36" s="98">
        <v>0.54600000000000004</v>
      </c>
      <c r="AH36" s="98">
        <v>0.56699999999999995</v>
      </c>
      <c r="AI36" s="98">
        <v>0.59</v>
      </c>
      <c r="AJ36" s="98">
        <v>0.61399999999999999</v>
      </c>
      <c r="AK36" s="98">
        <v>0.64</v>
      </c>
      <c r="AL36" s="98">
        <v>0.66700000000000004</v>
      </c>
      <c r="AM36" s="98">
        <v>0.69699999999999995</v>
      </c>
      <c r="AN36" s="98">
        <v>0.72899999999999998</v>
      </c>
      <c r="AO36" s="98">
        <v>0.76300000000000001</v>
      </c>
      <c r="AP36" s="98">
        <v>0.80100000000000005</v>
      </c>
      <c r="AQ36" s="98">
        <v>0.84099999999999997</v>
      </c>
      <c r="AR36" s="98">
        <v>0.88500000000000001</v>
      </c>
      <c r="AS36" s="98">
        <v>0.93400000000000005</v>
      </c>
      <c r="AT36" s="98">
        <v>0.98699999999999999</v>
      </c>
      <c r="AU36" s="98">
        <v>1.044</v>
      </c>
      <c r="AV36" s="98">
        <v>1.107</v>
      </c>
      <c r="AW36" s="98">
        <v>1.177</v>
      </c>
      <c r="AX36" s="98">
        <v>1.252</v>
      </c>
      <c r="AY36" s="98">
        <v>1.3360000000000001</v>
      </c>
      <c r="AZ36" s="98">
        <v>1.427</v>
      </c>
      <c r="BA36" s="98">
        <v>1.5289999999999999</v>
      </c>
      <c r="BB36" s="98">
        <v>1.64</v>
      </c>
      <c r="BC36" s="98">
        <v>1.764</v>
      </c>
      <c r="BD36" s="98">
        <v>1.9019999999999999</v>
      </c>
      <c r="BE36" s="98"/>
      <c r="BH36" s="96">
        <v>9</v>
      </c>
      <c r="BI36" s="98">
        <v>0.47399999999999998</v>
      </c>
      <c r="BJ36" s="98">
        <v>0.48199999999999998</v>
      </c>
      <c r="BK36" s="98">
        <v>0.49099999999999999</v>
      </c>
      <c r="BL36" s="98">
        <v>0.499</v>
      </c>
      <c r="BM36" s="98">
        <v>0.50700000000000001</v>
      </c>
      <c r="BN36" s="98">
        <v>0.51600000000000001</v>
      </c>
      <c r="BO36" s="98">
        <v>0.52500000000000002</v>
      </c>
      <c r="BP36" s="98">
        <v>0.53400000000000003</v>
      </c>
      <c r="BQ36" s="98">
        <v>0.54300000000000004</v>
      </c>
      <c r="BR36" s="98">
        <v>0.55200000000000005</v>
      </c>
      <c r="BS36" s="98">
        <v>0.56100000000000005</v>
      </c>
      <c r="BT36" s="98">
        <v>0.57099999999999995</v>
      </c>
      <c r="BU36" s="98">
        <v>0.58099999999999996</v>
      </c>
      <c r="BV36" s="98">
        <v>0.59099999999999997</v>
      </c>
      <c r="BW36" s="98">
        <v>0.60099999999999998</v>
      </c>
      <c r="BX36" s="98">
        <v>0.61099999999999999</v>
      </c>
      <c r="BY36" s="98">
        <v>0.621</v>
      </c>
      <c r="BZ36" s="98">
        <v>0.63200000000000001</v>
      </c>
      <c r="CA36" s="98">
        <v>0.64200000000000002</v>
      </c>
      <c r="CB36" s="98">
        <v>0.65300000000000002</v>
      </c>
      <c r="CC36" s="98">
        <v>0.66400000000000003</v>
      </c>
      <c r="CD36" s="98">
        <v>0.67600000000000005</v>
      </c>
      <c r="CE36" s="98">
        <v>0.68700000000000006</v>
      </c>
      <c r="CF36" s="98">
        <v>0.69899999999999995</v>
      </c>
      <c r="CG36" s="98">
        <v>0.71099999999999997</v>
      </c>
      <c r="CH36" s="98">
        <v>0.72299999999999998</v>
      </c>
      <c r="CI36" s="98">
        <v>0.73499999999999999</v>
      </c>
      <c r="CJ36" s="98">
        <v>0.748</v>
      </c>
      <c r="CK36" s="98">
        <v>0.76</v>
      </c>
      <c r="CL36" s="98">
        <v>0.77300000000000002</v>
      </c>
      <c r="CM36" s="98">
        <v>0.78600000000000003</v>
      </c>
      <c r="CN36" s="98">
        <v>0.8</v>
      </c>
      <c r="CO36" s="98">
        <v>0.81299999999999994</v>
      </c>
      <c r="CP36" s="98">
        <v>0.82699999999999996</v>
      </c>
      <c r="CQ36" s="98">
        <v>0.84099999999999997</v>
      </c>
      <c r="CR36" s="98">
        <v>0.85599999999999998</v>
      </c>
      <c r="CS36" s="98">
        <v>0.87</v>
      </c>
      <c r="CT36" s="98">
        <v>0.88500000000000001</v>
      </c>
      <c r="CU36" s="98">
        <v>0.9</v>
      </c>
      <c r="CV36" s="98">
        <v>0.91500000000000004</v>
      </c>
      <c r="CW36" s="98">
        <v>0.93100000000000005</v>
      </c>
      <c r="CX36" s="98">
        <v>0.94699999999999995</v>
      </c>
      <c r="CY36" s="98">
        <v>0.96299999999999997</v>
      </c>
      <c r="CZ36" s="98">
        <v>0.97899999999999998</v>
      </c>
      <c r="DA36" s="98">
        <v>0.996</v>
      </c>
      <c r="DB36" s="98">
        <v>1.0129999999999999</v>
      </c>
      <c r="DC36" s="98"/>
      <c r="DF36" s="96">
        <v>9</v>
      </c>
      <c r="DG36" s="98">
        <v>0.22700000000000001</v>
      </c>
      <c r="DH36" s="98">
        <v>0.23200000000000001</v>
      </c>
      <c r="DI36" s="98">
        <v>0.23799999999999999</v>
      </c>
      <c r="DJ36" s="98">
        <v>0.24299999999999999</v>
      </c>
      <c r="DK36" s="98">
        <v>0.249</v>
      </c>
      <c r="DL36" s="98">
        <v>0.255</v>
      </c>
      <c r="DM36" s="98">
        <v>0.26100000000000001</v>
      </c>
      <c r="DN36" s="98">
        <v>0.26800000000000002</v>
      </c>
      <c r="DO36" s="98">
        <v>0.27400000000000002</v>
      </c>
      <c r="DP36" s="98">
        <v>0.28100000000000003</v>
      </c>
      <c r="DQ36" s="98">
        <v>0.28799999999999998</v>
      </c>
      <c r="DR36" s="98">
        <v>0.29599999999999999</v>
      </c>
      <c r="DS36" s="98">
        <v>0.30399999999999999</v>
      </c>
      <c r="DT36" s="98">
        <v>0.312</v>
      </c>
      <c r="DU36" s="98">
        <v>0.32</v>
      </c>
      <c r="DV36" s="98">
        <v>0.32900000000000001</v>
      </c>
      <c r="DW36" s="98">
        <v>0.33800000000000002</v>
      </c>
      <c r="DX36" s="98">
        <v>0.34799999999999998</v>
      </c>
      <c r="DY36" s="98">
        <v>0.35799999999999998</v>
      </c>
      <c r="DZ36" s="98">
        <v>0.36799999999999999</v>
      </c>
      <c r="EA36" s="98">
        <v>0.379</v>
      </c>
      <c r="EB36" s="98">
        <v>0.39100000000000001</v>
      </c>
      <c r="EC36" s="98">
        <v>0.40300000000000002</v>
      </c>
      <c r="ED36" s="98">
        <v>0.41499999999999998</v>
      </c>
      <c r="EE36" s="98">
        <v>0.42899999999999999</v>
      </c>
      <c r="EF36" s="98">
        <v>0.443</v>
      </c>
      <c r="EG36" s="98">
        <v>0.45800000000000002</v>
      </c>
      <c r="EH36" s="98">
        <v>0.47299999999999998</v>
      </c>
      <c r="EI36" s="98">
        <v>0.49</v>
      </c>
      <c r="EJ36" s="98">
        <v>0.50800000000000001</v>
      </c>
      <c r="EK36" s="98">
        <v>0.52600000000000002</v>
      </c>
      <c r="EL36" s="98">
        <v>0.54600000000000004</v>
      </c>
      <c r="EM36" s="98">
        <v>0.56699999999999995</v>
      </c>
      <c r="EN36" s="98">
        <v>0.59</v>
      </c>
      <c r="EO36" s="98">
        <v>0.61399999999999999</v>
      </c>
      <c r="EP36" s="98">
        <v>0.64</v>
      </c>
      <c r="EQ36" s="98">
        <v>0.66700000000000004</v>
      </c>
      <c r="ER36" s="98">
        <v>0.69699999999999995</v>
      </c>
      <c r="ES36" s="98">
        <v>0.72899999999999998</v>
      </c>
      <c r="ET36" s="98">
        <v>0.76300000000000001</v>
      </c>
      <c r="EU36" s="98">
        <v>0.80100000000000005</v>
      </c>
      <c r="EV36" s="98">
        <v>0.84099999999999997</v>
      </c>
      <c r="EW36" s="98">
        <v>0.88500000000000001</v>
      </c>
      <c r="EX36" s="98">
        <v>0.93400000000000005</v>
      </c>
      <c r="EY36" s="98">
        <v>0.98699999999999999</v>
      </c>
      <c r="EZ36" s="98">
        <v>1.044</v>
      </c>
      <c r="FA36" s="98">
        <v>1.107</v>
      </c>
      <c r="FB36" s="98">
        <v>1.177</v>
      </c>
      <c r="FC36" s="98">
        <v>1.252</v>
      </c>
      <c r="FD36" s="98">
        <v>1.3360000000000001</v>
      </c>
      <c r="FE36" s="98">
        <v>1.427</v>
      </c>
      <c r="FF36" s="98">
        <v>1.5289999999999999</v>
      </c>
      <c r="FG36" s="98">
        <v>1.64</v>
      </c>
      <c r="FH36" s="98">
        <v>1.764</v>
      </c>
      <c r="FI36" s="98">
        <v>1.9019999999999999</v>
      </c>
      <c r="FJ36" s="98"/>
      <c r="FM36" s="96">
        <v>9</v>
      </c>
      <c r="FN36" s="98">
        <v>0.47399999999999998</v>
      </c>
      <c r="FO36" s="98">
        <v>0.48199999999999998</v>
      </c>
      <c r="FP36" s="98">
        <v>0.49099999999999999</v>
      </c>
      <c r="FQ36" s="98">
        <v>0.499</v>
      </c>
      <c r="FR36" s="98">
        <v>0.50700000000000001</v>
      </c>
      <c r="FS36" s="98">
        <v>0.51600000000000001</v>
      </c>
      <c r="FT36" s="98">
        <v>0.52500000000000002</v>
      </c>
      <c r="FU36" s="98">
        <v>0.53400000000000003</v>
      </c>
      <c r="FV36" s="98">
        <v>0.54300000000000004</v>
      </c>
      <c r="FW36" s="98">
        <v>0.55200000000000005</v>
      </c>
      <c r="FX36" s="98">
        <v>0.56100000000000005</v>
      </c>
      <c r="FY36" s="98">
        <v>0.57099999999999995</v>
      </c>
      <c r="FZ36" s="98">
        <v>0.58099999999999996</v>
      </c>
      <c r="GA36" s="98">
        <v>0.59099999999999997</v>
      </c>
      <c r="GB36" s="98">
        <v>0.60099999999999998</v>
      </c>
      <c r="GC36" s="98">
        <v>0.61099999999999999</v>
      </c>
      <c r="GD36" s="98">
        <v>0.621</v>
      </c>
      <c r="GE36" s="98">
        <v>0.63200000000000001</v>
      </c>
      <c r="GF36" s="98">
        <v>0.64200000000000002</v>
      </c>
      <c r="GG36" s="98">
        <v>0.65300000000000002</v>
      </c>
      <c r="GH36" s="98">
        <v>0.66400000000000003</v>
      </c>
      <c r="GI36" s="98">
        <v>0.67600000000000005</v>
      </c>
      <c r="GJ36" s="98">
        <v>0.68700000000000006</v>
      </c>
      <c r="GK36" s="98">
        <v>0.69899999999999995</v>
      </c>
      <c r="GL36" s="98">
        <v>0.71099999999999997</v>
      </c>
      <c r="GM36" s="98">
        <v>0.72299999999999998</v>
      </c>
      <c r="GN36" s="98">
        <v>0.73499999999999999</v>
      </c>
      <c r="GO36" s="98">
        <v>0.748</v>
      </c>
      <c r="GP36" s="98">
        <v>0.76</v>
      </c>
      <c r="GQ36" s="98">
        <v>0.77300000000000002</v>
      </c>
      <c r="GR36" s="98">
        <v>0.78600000000000003</v>
      </c>
      <c r="GS36" s="98">
        <v>0.8</v>
      </c>
      <c r="GT36" s="98">
        <v>0.81299999999999994</v>
      </c>
      <c r="GU36" s="98">
        <v>0.82699999999999996</v>
      </c>
      <c r="GV36" s="98">
        <v>0.84099999999999997</v>
      </c>
      <c r="GW36" s="98">
        <v>0.85599999999999998</v>
      </c>
      <c r="GX36" s="98">
        <v>0.87</v>
      </c>
      <c r="GY36" s="98">
        <v>0.88500000000000001</v>
      </c>
      <c r="GZ36" s="98">
        <v>0.9</v>
      </c>
      <c r="HA36" s="98">
        <v>0.91500000000000004</v>
      </c>
      <c r="HB36" s="98">
        <v>0.93100000000000005</v>
      </c>
      <c r="HC36" s="98">
        <v>0.94699999999999995</v>
      </c>
      <c r="HD36" s="98">
        <v>0.96299999999999997</v>
      </c>
      <c r="HE36" s="98">
        <v>0.97899999999999998</v>
      </c>
      <c r="HF36" s="98">
        <v>0.996</v>
      </c>
      <c r="HG36" s="98">
        <v>1.0129999999999999</v>
      </c>
      <c r="HH36" s="98"/>
    </row>
    <row r="37" spans="1:216">
      <c r="A37" s="96">
        <v>10</v>
      </c>
      <c r="B37" s="98">
        <v>0.22800000000000001</v>
      </c>
      <c r="C37" s="98">
        <v>0.23300000000000001</v>
      </c>
      <c r="D37" s="98">
        <v>0.23799999999999999</v>
      </c>
      <c r="E37" s="98">
        <v>0.24399999999999999</v>
      </c>
      <c r="F37" s="98">
        <v>0.25</v>
      </c>
      <c r="G37" s="98">
        <v>0.255</v>
      </c>
      <c r="H37" s="98">
        <v>0.26200000000000001</v>
      </c>
      <c r="I37" s="98">
        <v>0.26800000000000002</v>
      </c>
      <c r="J37" s="98">
        <v>0.27500000000000002</v>
      </c>
      <c r="K37" s="98">
        <v>0.28199999999999997</v>
      </c>
      <c r="L37" s="98">
        <v>0.28899999999999998</v>
      </c>
      <c r="M37" s="98">
        <v>0.29599999999999999</v>
      </c>
      <c r="N37" s="98">
        <v>0.30399999999999999</v>
      </c>
      <c r="O37" s="98">
        <v>0.312</v>
      </c>
      <c r="P37" s="98">
        <v>0.32100000000000001</v>
      </c>
      <c r="Q37" s="98">
        <v>0.33</v>
      </c>
      <c r="R37" s="98">
        <v>0.33900000000000002</v>
      </c>
      <c r="S37" s="98">
        <v>0.34799999999999998</v>
      </c>
      <c r="T37" s="98">
        <v>0.35799999999999998</v>
      </c>
      <c r="U37" s="98">
        <v>0.36899999999999999</v>
      </c>
      <c r="V37" s="98">
        <v>0.38</v>
      </c>
      <c r="W37" s="98">
        <v>0.39200000000000002</v>
      </c>
      <c r="X37" s="98">
        <v>0.40400000000000003</v>
      </c>
      <c r="Y37" s="98">
        <v>0.41599999999999998</v>
      </c>
      <c r="Z37" s="98">
        <v>0.43</v>
      </c>
      <c r="AA37" s="98">
        <v>0.44400000000000001</v>
      </c>
      <c r="AB37" s="98">
        <v>0.45900000000000002</v>
      </c>
      <c r="AC37" s="98">
        <v>0.47499999999999998</v>
      </c>
      <c r="AD37" s="98">
        <v>0.49099999999999999</v>
      </c>
      <c r="AE37" s="98">
        <v>0.50900000000000001</v>
      </c>
      <c r="AF37" s="98">
        <v>0.52800000000000002</v>
      </c>
      <c r="AG37" s="98">
        <v>0.54800000000000004</v>
      </c>
      <c r="AH37" s="98">
        <v>0.56899999999999995</v>
      </c>
      <c r="AI37" s="98">
        <v>0.59199999999999997</v>
      </c>
      <c r="AJ37" s="98">
        <v>0.61599999999999999</v>
      </c>
      <c r="AK37" s="98">
        <v>0.64200000000000002</v>
      </c>
      <c r="AL37" s="98">
        <v>0.67</v>
      </c>
      <c r="AM37" s="98">
        <v>0.69899999999999995</v>
      </c>
      <c r="AN37" s="98">
        <v>0.73199999999999998</v>
      </c>
      <c r="AO37" s="98">
        <v>0.76600000000000001</v>
      </c>
      <c r="AP37" s="98">
        <v>0.80400000000000005</v>
      </c>
      <c r="AQ37" s="98">
        <v>0.84499999999999997</v>
      </c>
      <c r="AR37" s="98">
        <v>0.88900000000000001</v>
      </c>
      <c r="AS37" s="98">
        <v>0.93799999999999994</v>
      </c>
      <c r="AT37" s="98">
        <v>0.99099999999999999</v>
      </c>
      <c r="AU37" s="98">
        <v>1.0489999999999999</v>
      </c>
      <c r="AV37" s="98">
        <v>1.113</v>
      </c>
      <c r="AW37" s="98">
        <v>1.1819999999999999</v>
      </c>
      <c r="AX37" s="98">
        <v>1.2589999999999999</v>
      </c>
      <c r="AY37" s="98">
        <v>1.343</v>
      </c>
      <c r="AZ37" s="98">
        <v>1.4350000000000001</v>
      </c>
      <c r="BA37" s="98">
        <v>1.5369999999999999</v>
      </c>
      <c r="BB37" s="98">
        <v>1.65</v>
      </c>
      <c r="BC37" s="98">
        <v>1.7749999999999999</v>
      </c>
      <c r="BD37" s="98">
        <v>1.9139999999999999</v>
      </c>
      <c r="BE37" s="98"/>
      <c r="BH37" s="96">
        <v>10</v>
      </c>
      <c r="BI37" s="98">
        <v>0.47499999999999998</v>
      </c>
      <c r="BJ37" s="98">
        <v>0.48299999999999998</v>
      </c>
      <c r="BK37" s="98">
        <v>0.49099999999999999</v>
      </c>
      <c r="BL37" s="98">
        <v>0.5</v>
      </c>
      <c r="BM37" s="98">
        <v>0.50800000000000001</v>
      </c>
      <c r="BN37" s="98">
        <v>0.51700000000000002</v>
      </c>
      <c r="BO37" s="98">
        <v>0.52600000000000002</v>
      </c>
      <c r="BP37" s="98">
        <v>0.53400000000000003</v>
      </c>
      <c r="BQ37" s="98">
        <v>0.54400000000000004</v>
      </c>
      <c r="BR37" s="98">
        <v>0.55300000000000005</v>
      </c>
      <c r="BS37" s="98">
        <v>0.56200000000000006</v>
      </c>
      <c r="BT37" s="98">
        <v>0.57199999999999995</v>
      </c>
      <c r="BU37" s="98">
        <v>0.58099999999999996</v>
      </c>
      <c r="BV37" s="98">
        <v>0.59099999999999997</v>
      </c>
      <c r="BW37" s="98">
        <v>0.60099999999999998</v>
      </c>
      <c r="BX37" s="98">
        <v>0.61199999999999999</v>
      </c>
      <c r="BY37" s="98">
        <v>0.622</v>
      </c>
      <c r="BZ37" s="98">
        <v>0.63300000000000001</v>
      </c>
      <c r="CA37" s="98">
        <v>0.64300000000000002</v>
      </c>
      <c r="CB37" s="98">
        <v>0.65400000000000003</v>
      </c>
      <c r="CC37" s="98">
        <v>0.66500000000000004</v>
      </c>
      <c r="CD37" s="98">
        <v>0.67700000000000005</v>
      </c>
      <c r="CE37" s="98">
        <v>0.68799999999999994</v>
      </c>
      <c r="CF37" s="98">
        <v>0.7</v>
      </c>
      <c r="CG37" s="98">
        <v>0.71199999999999997</v>
      </c>
      <c r="CH37" s="98">
        <v>0.72399999999999998</v>
      </c>
      <c r="CI37" s="98">
        <v>0.73599999999999999</v>
      </c>
      <c r="CJ37" s="98">
        <v>0.749</v>
      </c>
      <c r="CK37" s="98">
        <v>0.76100000000000001</v>
      </c>
      <c r="CL37" s="98">
        <v>0.77400000000000002</v>
      </c>
      <c r="CM37" s="98">
        <v>0.78800000000000003</v>
      </c>
      <c r="CN37" s="98">
        <v>0.80100000000000005</v>
      </c>
      <c r="CO37" s="98">
        <v>0.81499999999999995</v>
      </c>
      <c r="CP37" s="98">
        <v>0.82799999999999996</v>
      </c>
      <c r="CQ37" s="98">
        <v>0.84299999999999997</v>
      </c>
      <c r="CR37" s="98">
        <v>0.85699999999999998</v>
      </c>
      <c r="CS37" s="98">
        <v>0.871</v>
      </c>
      <c r="CT37" s="98">
        <v>0.88600000000000001</v>
      </c>
      <c r="CU37" s="98">
        <v>0.90100000000000002</v>
      </c>
      <c r="CV37" s="98">
        <v>0.91700000000000004</v>
      </c>
      <c r="CW37" s="98">
        <v>0.93200000000000005</v>
      </c>
      <c r="CX37" s="98">
        <v>0.94799999999999995</v>
      </c>
      <c r="CY37" s="98">
        <v>0.96399999999999997</v>
      </c>
      <c r="CZ37" s="98">
        <v>0.98099999999999998</v>
      </c>
      <c r="DA37" s="98">
        <v>0.997</v>
      </c>
      <c r="DB37" s="98">
        <v>1.014</v>
      </c>
      <c r="DC37" s="98"/>
      <c r="DF37" s="96">
        <v>10</v>
      </c>
      <c r="DG37" s="98">
        <v>0.22800000000000001</v>
      </c>
      <c r="DH37" s="98">
        <v>0.23300000000000001</v>
      </c>
      <c r="DI37" s="98">
        <v>0.23799999999999999</v>
      </c>
      <c r="DJ37" s="98">
        <v>0.24399999999999999</v>
      </c>
      <c r="DK37" s="98">
        <v>0.25</v>
      </c>
      <c r="DL37" s="98">
        <v>0.255</v>
      </c>
      <c r="DM37" s="98">
        <v>0.26200000000000001</v>
      </c>
      <c r="DN37" s="98">
        <v>0.26800000000000002</v>
      </c>
      <c r="DO37" s="98">
        <v>0.27500000000000002</v>
      </c>
      <c r="DP37" s="98">
        <v>0.28199999999999997</v>
      </c>
      <c r="DQ37" s="98">
        <v>0.28899999999999998</v>
      </c>
      <c r="DR37" s="98">
        <v>0.29599999999999999</v>
      </c>
      <c r="DS37" s="98">
        <v>0.30399999999999999</v>
      </c>
      <c r="DT37" s="98">
        <v>0.312</v>
      </c>
      <c r="DU37" s="98">
        <v>0.32100000000000001</v>
      </c>
      <c r="DV37" s="98">
        <v>0.33</v>
      </c>
      <c r="DW37" s="98">
        <v>0.33900000000000002</v>
      </c>
      <c r="DX37" s="98">
        <v>0.34799999999999998</v>
      </c>
      <c r="DY37" s="98">
        <v>0.35799999999999998</v>
      </c>
      <c r="DZ37" s="98">
        <v>0.36899999999999999</v>
      </c>
      <c r="EA37" s="98">
        <v>0.38</v>
      </c>
      <c r="EB37" s="98">
        <v>0.39200000000000002</v>
      </c>
      <c r="EC37" s="98">
        <v>0.40400000000000003</v>
      </c>
      <c r="ED37" s="98">
        <v>0.41599999999999998</v>
      </c>
      <c r="EE37" s="98">
        <v>0.43</v>
      </c>
      <c r="EF37" s="98">
        <v>0.44400000000000001</v>
      </c>
      <c r="EG37" s="98">
        <v>0.45900000000000002</v>
      </c>
      <c r="EH37" s="98">
        <v>0.47499999999999998</v>
      </c>
      <c r="EI37" s="98">
        <v>0.49099999999999999</v>
      </c>
      <c r="EJ37" s="98">
        <v>0.50900000000000001</v>
      </c>
      <c r="EK37" s="98">
        <v>0.52800000000000002</v>
      </c>
      <c r="EL37" s="98">
        <v>0.54800000000000004</v>
      </c>
      <c r="EM37" s="98">
        <v>0.56899999999999995</v>
      </c>
      <c r="EN37" s="98">
        <v>0.59199999999999997</v>
      </c>
      <c r="EO37" s="98">
        <v>0.61599999999999999</v>
      </c>
      <c r="EP37" s="98">
        <v>0.64200000000000002</v>
      </c>
      <c r="EQ37" s="98">
        <v>0.67</v>
      </c>
      <c r="ER37" s="98">
        <v>0.69899999999999995</v>
      </c>
      <c r="ES37" s="98">
        <v>0.73199999999999998</v>
      </c>
      <c r="ET37" s="98">
        <v>0.76600000000000001</v>
      </c>
      <c r="EU37" s="98">
        <v>0.80400000000000005</v>
      </c>
      <c r="EV37" s="98">
        <v>0.84499999999999997</v>
      </c>
      <c r="EW37" s="98">
        <v>0.88900000000000001</v>
      </c>
      <c r="EX37" s="98">
        <v>0.93799999999999994</v>
      </c>
      <c r="EY37" s="98">
        <v>0.99099999999999999</v>
      </c>
      <c r="EZ37" s="98">
        <v>1.0489999999999999</v>
      </c>
      <c r="FA37" s="98">
        <v>1.113</v>
      </c>
      <c r="FB37" s="98">
        <v>1.1819999999999999</v>
      </c>
      <c r="FC37" s="98">
        <v>1.2589999999999999</v>
      </c>
      <c r="FD37" s="98">
        <v>1.343</v>
      </c>
      <c r="FE37" s="98">
        <v>1.4350000000000001</v>
      </c>
      <c r="FF37" s="98">
        <v>1.5369999999999999</v>
      </c>
      <c r="FG37" s="98">
        <v>1.65</v>
      </c>
      <c r="FH37" s="98">
        <v>1.7749999999999999</v>
      </c>
      <c r="FI37" s="98">
        <v>1.9139999999999999</v>
      </c>
      <c r="FJ37" s="98"/>
      <c r="FM37" s="96">
        <v>10</v>
      </c>
      <c r="FN37" s="98">
        <v>0.47499999999999998</v>
      </c>
      <c r="FO37" s="98">
        <v>0.48299999999999998</v>
      </c>
      <c r="FP37" s="98">
        <v>0.49099999999999999</v>
      </c>
      <c r="FQ37" s="98">
        <v>0.5</v>
      </c>
      <c r="FR37" s="98">
        <v>0.50800000000000001</v>
      </c>
      <c r="FS37" s="98">
        <v>0.51700000000000002</v>
      </c>
      <c r="FT37" s="98">
        <v>0.52600000000000002</v>
      </c>
      <c r="FU37" s="98">
        <v>0.53400000000000003</v>
      </c>
      <c r="FV37" s="98">
        <v>0.54400000000000004</v>
      </c>
      <c r="FW37" s="98">
        <v>0.55300000000000005</v>
      </c>
      <c r="FX37" s="98">
        <v>0.56200000000000006</v>
      </c>
      <c r="FY37" s="98">
        <v>0.57199999999999995</v>
      </c>
      <c r="FZ37" s="98">
        <v>0.58099999999999996</v>
      </c>
      <c r="GA37" s="98">
        <v>0.59099999999999997</v>
      </c>
      <c r="GB37" s="98">
        <v>0.60099999999999998</v>
      </c>
      <c r="GC37" s="98">
        <v>0.61199999999999999</v>
      </c>
      <c r="GD37" s="98">
        <v>0.622</v>
      </c>
      <c r="GE37" s="98">
        <v>0.63300000000000001</v>
      </c>
      <c r="GF37" s="98">
        <v>0.64300000000000002</v>
      </c>
      <c r="GG37" s="98">
        <v>0.65400000000000003</v>
      </c>
      <c r="GH37" s="98">
        <v>0.66500000000000004</v>
      </c>
      <c r="GI37" s="98">
        <v>0.67700000000000005</v>
      </c>
      <c r="GJ37" s="98">
        <v>0.68799999999999994</v>
      </c>
      <c r="GK37" s="98">
        <v>0.7</v>
      </c>
      <c r="GL37" s="98">
        <v>0.71199999999999997</v>
      </c>
      <c r="GM37" s="98">
        <v>0.72399999999999998</v>
      </c>
      <c r="GN37" s="98">
        <v>0.73599999999999999</v>
      </c>
      <c r="GO37" s="98">
        <v>0.749</v>
      </c>
      <c r="GP37" s="98">
        <v>0.76100000000000001</v>
      </c>
      <c r="GQ37" s="98">
        <v>0.77400000000000002</v>
      </c>
      <c r="GR37" s="98">
        <v>0.78800000000000003</v>
      </c>
      <c r="GS37" s="98">
        <v>0.80100000000000005</v>
      </c>
      <c r="GT37" s="98">
        <v>0.81499999999999995</v>
      </c>
      <c r="GU37" s="98">
        <v>0.82799999999999996</v>
      </c>
      <c r="GV37" s="98">
        <v>0.84299999999999997</v>
      </c>
      <c r="GW37" s="98">
        <v>0.85699999999999998</v>
      </c>
      <c r="GX37" s="98">
        <v>0.871</v>
      </c>
      <c r="GY37" s="98">
        <v>0.88600000000000001</v>
      </c>
      <c r="GZ37" s="98">
        <v>0.90100000000000002</v>
      </c>
      <c r="HA37" s="98">
        <v>0.91700000000000004</v>
      </c>
      <c r="HB37" s="98">
        <v>0.93200000000000005</v>
      </c>
      <c r="HC37" s="98">
        <v>0.94799999999999995</v>
      </c>
      <c r="HD37" s="98">
        <v>0.96399999999999997</v>
      </c>
      <c r="HE37" s="98">
        <v>0.98099999999999998</v>
      </c>
      <c r="HF37" s="98">
        <v>0.997</v>
      </c>
      <c r="HG37" s="98">
        <v>1.014</v>
      </c>
      <c r="HH37" s="98"/>
    </row>
    <row r="38" spans="1:216">
      <c r="A38" s="96">
        <v>11</v>
      </c>
      <c r="B38" s="98">
        <v>0.22800000000000001</v>
      </c>
      <c r="C38" s="98">
        <v>0.23300000000000001</v>
      </c>
      <c r="D38" s="98">
        <v>0.23899999999999999</v>
      </c>
      <c r="E38" s="98">
        <v>0.24399999999999999</v>
      </c>
      <c r="F38" s="98">
        <v>0.25</v>
      </c>
      <c r="G38" s="98">
        <v>0.25600000000000001</v>
      </c>
      <c r="H38" s="98">
        <v>0.26200000000000001</v>
      </c>
      <c r="I38" s="98">
        <v>0.26900000000000002</v>
      </c>
      <c r="J38" s="98">
        <v>0.27500000000000002</v>
      </c>
      <c r="K38" s="98">
        <v>0.28199999999999997</v>
      </c>
      <c r="L38" s="98">
        <v>0.28999999999999998</v>
      </c>
      <c r="M38" s="98">
        <v>0.29699999999999999</v>
      </c>
      <c r="N38" s="98">
        <v>0.30499999999999999</v>
      </c>
      <c r="O38" s="98">
        <v>0.313</v>
      </c>
      <c r="P38" s="98">
        <v>0.32100000000000001</v>
      </c>
      <c r="Q38" s="98">
        <v>0.33</v>
      </c>
      <c r="R38" s="98">
        <v>0.34</v>
      </c>
      <c r="S38" s="98">
        <v>0.34899999999999998</v>
      </c>
      <c r="T38" s="98">
        <v>0.35899999999999999</v>
      </c>
      <c r="U38" s="98">
        <v>0.37</v>
      </c>
      <c r="V38" s="98">
        <v>0.38100000000000001</v>
      </c>
      <c r="W38" s="98">
        <v>0.39300000000000002</v>
      </c>
      <c r="X38" s="98">
        <v>0.40500000000000003</v>
      </c>
      <c r="Y38" s="98">
        <v>0.41799999999999998</v>
      </c>
      <c r="Z38" s="98">
        <v>0.43099999999999999</v>
      </c>
      <c r="AA38" s="98">
        <v>0.44500000000000001</v>
      </c>
      <c r="AB38" s="98">
        <v>0.46</v>
      </c>
      <c r="AC38" s="98">
        <v>0.47599999999999998</v>
      </c>
      <c r="AD38" s="98">
        <v>0.49299999999999999</v>
      </c>
      <c r="AE38" s="98">
        <v>0.51100000000000001</v>
      </c>
      <c r="AF38" s="98">
        <v>0.52900000000000003</v>
      </c>
      <c r="AG38" s="98">
        <v>0.55000000000000004</v>
      </c>
      <c r="AH38" s="98">
        <v>0.57099999999999995</v>
      </c>
      <c r="AI38" s="98">
        <v>0.59399999999999997</v>
      </c>
      <c r="AJ38" s="98">
        <v>0.61799999999999999</v>
      </c>
      <c r="AK38" s="98">
        <v>0.64400000000000002</v>
      </c>
      <c r="AL38" s="98">
        <v>0.67200000000000004</v>
      </c>
      <c r="AM38" s="98">
        <v>0.70199999999999996</v>
      </c>
      <c r="AN38" s="98">
        <v>0.73399999999999999</v>
      </c>
      <c r="AO38" s="98">
        <v>0.76900000000000002</v>
      </c>
      <c r="AP38" s="98">
        <v>0.80700000000000005</v>
      </c>
      <c r="AQ38" s="98">
        <v>0.84799999999999998</v>
      </c>
      <c r="AR38" s="98">
        <v>0.89300000000000002</v>
      </c>
      <c r="AS38" s="98">
        <v>0.94199999999999995</v>
      </c>
      <c r="AT38" s="98">
        <v>0.996</v>
      </c>
      <c r="AU38" s="98">
        <v>1.054</v>
      </c>
      <c r="AV38" s="98">
        <v>1.1180000000000001</v>
      </c>
      <c r="AW38" s="98">
        <v>1.1879999999999999</v>
      </c>
      <c r="AX38" s="98">
        <v>1.2649999999999999</v>
      </c>
      <c r="AY38" s="98">
        <v>1.35</v>
      </c>
      <c r="AZ38" s="98">
        <v>1.4430000000000001</v>
      </c>
      <c r="BA38" s="98">
        <v>1.546</v>
      </c>
      <c r="BB38" s="98">
        <v>1.66</v>
      </c>
      <c r="BC38" s="98">
        <v>1.786</v>
      </c>
      <c r="BD38" s="98">
        <v>1.9259999999999999</v>
      </c>
      <c r="BE38" s="98"/>
      <c r="BH38" s="96">
        <v>11</v>
      </c>
      <c r="BI38" s="98">
        <v>0.47599999999999998</v>
      </c>
      <c r="BJ38" s="98">
        <v>0.48399999999999999</v>
      </c>
      <c r="BK38" s="98">
        <v>0.49199999999999999</v>
      </c>
      <c r="BL38" s="98">
        <v>0.5</v>
      </c>
      <c r="BM38" s="98">
        <v>0.50900000000000001</v>
      </c>
      <c r="BN38" s="98">
        <v>0.51700000000000002</v>
      </c>
      <c r="BO38" s="98">
        <v>0.52600000000000002</v>
      </c>
      <c r="BP38" s="98">
        <v>0.53500000000000003</v>
      </c>
      <c r="BQ38" s="98">
        <v>0.54400000000000004</v>
      </c>
      <c r="BR38" s="98">
        <v>0.55400000000000005</v>
      </c>
      <c r="BS38" s="98">
        <v>0.56299999999999994</v>
      </c>
      <c r="BT38" s="98">
        <v>0.57299999999999995</v>
      </c>
      <c r="BU38" s="98">
        <v>0.58199999999999996</v>
      </c>
      <c r="BV38" s="98">
        <v>0.59199999999999997</v>
      </c>
      <c r="BW38" s="98">
        <v>0.60199999999999998</v>
      </c>
      <c r="BX38" s="98">
        <v>0.61199999999999999</v>
      </c>
      <c r="BY38" s="98">
        <v>0.623</v>
      </c>
      <c r="BZ38" s="98">
        <v>0.63300000000000001</v>
      </c>
      <c r="CA38" s="98">
        <v>0.64400000000000002</v>
      </c>
      <c r="CB38" s="98">
        <v>0.65500000000000003</v>
      </c>
      <c r="CC38" s="98">
        <v>0.66600000000000004</v>
      </c>
      <c r="CD38" s="98">
        <v>0.67800000000000005</v>
      </c>
      <c r="CE38" s="98">
        <v>0.68899999999999995</v>
      </c>
      <c r="CF38" s="98">
        <v>0.70099999999999996</v>
      </c>
      <c r="CG38" s="98">
        <v>0.71299999999999997</v>
      </c>
      <c r="CH38" s="98">
        <v>0.72499999999999998</v>
      </c>
      <c r="CI38" s="98">
        <v>0.73699999999999999</v>
      </c>
      <c r="CJ38" s="98">
        <v>0.75</v>
      </c>
      <c r="CK38" s="98">
        <v>0.76300000000000001</v>
      </c>
      <c r="CL38" s="98">
        <v>0.77500000000000002</v>
      </c>
      <c r="CM38" s="98">
        <v>0.78900000000000003</v>
      </c>
      <c r="CN38" s="98">
        <v>0.80200000000000005</v>
      </c>
      <c r="CO38" s="98">
        <v>0.81599999999999995</v>
      </c>
      <c r="CP38" s="98">
        <v>0.83</v>
      </c>
      <c r="CQ38" s="98">
        <v>0.84399999999999997</v>
      </c>
      <c r="CR38" s="98">
        <v>0.85799999999999998</v>
      </c>
      <c r="CS38" s="98">
        <v>0.873</v>
      </c>
      <c r="CT38" s="98">
        <v>0.88700000000000001</v>
      </c>
      <c r="CU38" s="98">
        <v>0.90300000000000002</v>
      </c>
      <c r="CV38" s="98">
        <v>0.91800000000000004</v>
      </c>
      <c r="CW38" s="98">
        <v>0.93300000000000005</v>
      </c>
      <c r="CX38" s="98">
        <v>0.94899999999999995</v>
      </c>
      <c r="CY38" s="98">
        <v>0.96599999999999997</v>
      </c>
      <c r="CZ38" s="98">
        <v>0.98199999999999998</v>
      </c>
      <c r="DA38" s="98">
        <v>0.999</v>
      </c>
      <c r="DB38" s="98">
        <v>1.016</v>
      </c>
      <c r="DC38" s="98"/>
      <c r="DF38" s="96">
        <v>11</v>
      </c>
      <c r="DG38" s="98">
        <v>0.22800000000000001</v>
      </c>
      <c r="DH38" s="98">
        <v>0.23300000000000001</v>
      </c>
      <c r="DI38" s="98">
        <v>0.23899999999999999</v>
      </c>
      <c r="DJ38" s="98">
        <v>0.24399999999999999</v>
      </c>
      <c r="DK38" s="98">
        <v>0.25</v>
      </c>
      <c r="DL38" s="98">
        <v>0.25600000000000001</v>
      </c>
      <c r="DM38" s="98">
        <v>0.26200000000000001</v>
      </c>
      <c r="DN38" s="98">
        <v>0.26900000000000002</v>
      </c>
      <c r="DO38" s="98">
        <v>0.27500000000000002</v>
      </c>
      <c r="DP38" s="98">
        <v>0.28199999999999997</v>
      </c>
      <c r="DQ38" s="98">
        <v>0.28999999999999998</v>
      </c>
      <c r="DR38" s="98">
        <v>0.29699999999999999</v>
      </c>
      <c r="DS38" s="98">
        <v>0.30499999999999999</v>
      </c>
      <c r="DT38" s="98">
        <v>0.313</v>
      </c>
      <c r="DU38" s="98">
        <v>0.32100000000000001</v>
      </c>
      <c r="DV38" s="98">
        <v>0.33</v>
      </c>
      <c r="DW38" s="98">
        <v>0.34</v>
      </c>
      <c r="DX38" s="98">
        <v>0.34899999999999998</v>
      </c>
      <c r="DY38" s="98">
        <v>0.35899999999999999</v>
      </c>
      <c r="DZ38" s="98">
        <v>0.37</v>
      </c>
      <c r="EA38" s="98">
        <v>0.38100000000000001</v>
      </c>
      <c r="EB38" s="98">
        <v>0.39300000000000002</v>
      </c>
      <c r="EC38" s="98">
        <v>0.40500000000000003</v>
      </c>
      <c r="ED38" s="98">
        <v>0.41799999999999998</v>
      </c>
      <c r="EE38" s="98">
        <v>0.43099999999999999</v>
      </c>
      <c r="EF38" s="98">
        <v>0.44500000000000001</v>
      </c>
      <c r="EG38" s="98">
        <v>0.46</v>
      </c>
      <c r="EH38" s="98">
        <v>0.47599999999999998</v>
      </c>
      <c r="EI38" s="98">
        <v>0.49299999999999999</v>
      </c>
      <c r="EJ38" s="98">
        <v>0.51100000000000001</v>
      </c>
      <c r="EK38" s="98">
        <v>0.52900000000000003</v>
      </c>
      <c r="EL38" s="98">
        <v>0.55000000000000004</v>
      </c>
      <c r="EM38" s="98">
        <v>0.57099999999999995</v>
      </c>
      <c r="EN38" s="98">
        <v>0.59399999999999997</v>
      </c>
      <c r="EO38" s="98">
        <v>0.61799999999999999</v>
      </c>
      <c r="EP38" s="98">
        <v>0.64400000000000002</v>
      </c>
      <c r="EQ38" s="98">
        <v>0.67200000000000004</v>
      </c>
      <c r="ER38" s="98">
        <v>0.70199999999999996</v>
      </c>
      <c r="ES38" s="98">
        <v>0.73399999999999999</v>
      </c>
      <c r="ET38" s="98">
        <v>0.76900000000000002</v>
      </c>
      <c r="EU38" s="98">
        <v>0.80700000000000005</v>
      </c>
      <c r="EV38" s="98">
        <v>0.84799999999999998</v>
      </c>
      <c r="EW38" s="98">
        <v>0.89300000000000002</v>
      </c>
      <c r="EX38" s="98">
        <v>0.94199999999999995</v>
      </c>
      <c r="EY38" s="98">
        <v>0.996</v>
      </c>
      <c r="EZ38" s="98">
        <v>1.054</v>
      </c>
      <c r="FA38" s="98">
        <v>1.1180000000000001</v>
      </c>
      <c r="FB38" s="98">
        <v>1.1879999999999999</v>
      </c>
      <c r="FC38" s="98">
        <v>1.2649999999999999</v>
      </c>
      <c r="FD38" s="98">
        <v>1.35</v>
      </c>
      <c r="FE38" s="98">
        <v>1.4430000000000001</v>
      </c>
      <c r="FF38" s="98">
        <v>1.546</v>
      </c>
      <c r="FG38" s="98">
        <v>1.66</v>
      </c>
      <c r="FH38" s="98">
        <v>1.786</v>
      </c>
      <c r="FI38" s="98">
        <v>1.9259999999999999</v>
      </c>
      <c r="FJ38" s="98"/>
      <c r="FM38" s="96">
        <v>11</v>
      </c>
      <c r="FN38" s="98">
        <v>0.47599999999999998</v>
      </c>
      <c r="FO38" s="98">
        <v>0.48399999999999999</v>
      </c>
      <c r="FP38" s="98">
        <v>0.49199999999999999</v>
      </c>
      <c r="FQ38" s="98">
        <v>0.5</v>
      </c>
      <c r="FR38" s="98">
        <v>0.50900000000000001</v>
      </c>
      <c r="FS38" s="98">
        <v>0.51700000000000002</v>
      </c>
      <c r="FT38" s="98">
        <v>0.52600000000000002</v>
      </c>
      <c r="FU38" s="98">
        <v>0.53500000000000003</v>
      </c>
      <c r="FV38" s="98">
        <v>0.54400000000000004</v>
      </c>
      <c r="FW38" s="98">
        <v>0.55400000000000005</v>
      </c>
      <c r="FX38" s="98">
        <v>0.56299999999999994</v>
      </c>
      <c r="FY38" s="98">
        <v>0.57299999999999995</v>
      </c>
      <c r="FZ38" s="98">
        <v>0.58199999999999996</v>
      </c>
      <c r="GA38" s="98">
        <v>0.59199999999999997</v>
      </c>
      <c r="GB38" s="98">
        <v>0.60199999999999998</v>
      </c>
      <c r="GC38" s="98">
        <v>0.61199999999999999</v>
      </c>
      <c r="GD38" s="98">
        <v>0.623</v>
      </c>
      <c r="GE38" s="98">
        <v>0.63300000000000001</v>
      </c>
      <c r="GF38" s="98">
        <v>0.64400000000000002</v>
      </c>
      <c r="GG38" s="98">
        <v>0.65500000000000003</v>
      </c>
      <c r="GH38" s="98">
        <v>0.66600000000000004</v>
      </c>
      <c r="GI38" s="98">
        <v>0.67800000000000005</v>
      </c>
      <c r="GJ38" s="98">
        <v>0.68899999999999995</v>
      </c>
      <c r="GK38" s="98">
        <v>0.70099999999999996</v>
      </c>
      <c r="GL38" s="98">
        <v>0.71299999999999997</v>
      </c>
      <c r="GM38" s="98">
        <v>0.72499999999999998</v>
      </c>
      <c r="GN38" s="98">
        <v>0.73699999999999999</v>
      </c>
      <c r="GO38" s="98">
        <v>0.75</v>
      </c>
      <c r="GP38" s="98">
        <v>0.76300000000000001</v>
      </c>
      <c r="GQ38" s="98">
        <v>0.77500000000000002</v>
      </c>
      <c r="GR38" s="98">
        <v>0.78900000000000003</v>
      </c>
      <c r="GS38" s="98">
        <v>0.80200000000000005</v>
      </c>
      <c r="GT38" s="98">
        <v>0.81599999999999995</v>
      </c>
      <c r="GU38" s="98">
        <v>0.83</v>
      </c>
      <c r="GV38" s="98">
        <v>0.84399999999999997</v>
      </c>
      <c r="GW38" s="98">
        <v>0.85799999999999998</v>
      </c>
      <c r="GX38" s="98">
        <v>0.873</v>
      </c>
      <c r="GY38" s="98">
        <v>0.88700000000000001</v>
      </c>
      <c r="GZ38" s="98">
        <v>0.90300000000000002</v>
      </c>
      <c r="HA38" s="98">
        <v>0.91800000000000004</v>
      </c>
      <c r="HB38" s="98">
        <v>0.93300000000000005</v>
      </c>
      <c r="HC38" s="98">
        <v>0.94899999999999995</v>
      </c>
      <c r="HD38" s="98">
        <v>0.96599999999999997</v>
      </c>
      <c r="HE38" s="98">
        <v>0.98199999999999998</v>
      </c>
      <c r="HF38" s="98">
        <v>0.999</v>
      </c>
      <c r="HG38" s="98">
        <v>1.016</v>
      </c>
      <c r="HH38" s="98"/>
    </row>
    <row r="40" spans="1:216">
      <c r="A40" s="156" t="s">
        <v>668</v>
      </c>
      <c r="B40" s="156"/>
      <c r="C40" s="156"/>
      <c r="D40" s="156"/>
      <c r="E40" s="156"/>
      <c r="F40" s="156"/>
      <c r="G40" s="156"/>
      <c r="H40" s="156"/>
      <c r="I40" s="156"/>
      <c r="J40" s="156"/>
      <c r="K40" s="156"/>
      <c r="BH40" s="156" t="s">
        <v>668</v>
      </c>
      <c r="BI40" s="156"/>
      <c r="BJ40" s="156"/>
      <c r="BK40" s="156"/>
      <c r="BL40" s="156"/>
      <c r="BM40" s="156"/>
      <c r="BN40" s="156"/>
      <c r="BO40" s="156"/>
      <c r="BP40" s="156"/>
      <c r="BQ40" s="156"/>
      <c r="BR40" s="156"/>
      <c r="DF40" s="156" t="s">
        <v>668</v>
      </c>
      <c r="DG40" s="156"/>
      <c r="DH40" s="156"/>
      <c r="DI40" s="156"/>
      <c r="DJ40" s="156"/>
      <c r="DK40" s="156"/>
      <c r="DL40" s="156"/>
      <c r="DM40" s="156"/>
      <c r="DN40" s="156"/>
      <c r="DO40" s="156"/>
      <c r="DP40" s="156"/>
      <c r="FM40" s="156" t="s">
        <v>668</v>
      </c>
      <c r="FN40" s="156"/>
      <c r="FO40" s="156"/>
      <c r="FP40" s="156"/>
      <c r="FQ40" s="156"/>
      <c r="FR40" s="156"/>
      <c r="FS40" s="156"/>
      <c r="FT40" s="156"/>
      <c r="FU40" s="156"/>
      <c r="FV40" s="156"/>
      <c r="FW40" s="156"/>
    </row>
    <row r="41" spans="1:216">
      <c r="A41" s="156"/>
      <c r="B41" s="156"/>
      <c r="C41" s="156"/>
      <c r="D41" s="156"/>
      <c r="E41" s="156"/>
      <c r="F41" s="156"/>
      <c r="G41" s="156"/>
      <c r="H41" s="156"/>
      <c r="I41" s="156"/>
      <c r="J41" s="156"/>
      <c r="K41" s="156"/>
      <c r="BH41" s="156"/>
      <c r="BI41" s="156"/>
      <c r="BJ41" s="156"/>
      <c r="BK41" s="156"/>
      <c r="BL41" s="156"/>
      <c r="BM41" s="156"/>
      <c r="BN41" s="156"/>
      <c r="BO41" s="156"/>
      <c r="BP41" s="156"/>
      <c r="BQ41" s="156"/>
      <c r="BR41" s="156"/>
      <c r="DF41" s="156"/>
      <c r="DG41" s="156"/>
      <c r="DH41" s="156"/>
      <c r="DI41" s="156"/>
      <c r="DJ41" s="156"/>
      <c r="DK41" s="156"/>
      <c r="DL41" s="156"/>
      <c r="DM41" s="156"/>
      <c r="DN41" s="156"/>
      <c r="DO41" s="156"/>
      <c r="DP41" s="156"/>
      <c r="FM41" s="156"/>
      <c r="FN41" s="156"/>
      <c r="FO41" s="156"/>
      <c r="FP41" s="156"/>
      <c r="FQ41" s="156"/>
      <c r="FR41" s="156"/>
      <c r="FS41" s="156"/>
      <c r="FT41" s="156"/>
      <c r="FU41" s="156"/>
      <c r="FV41" s="156"/>
      <c r="FW41" s="156"/>
    </row>
    <row r="42" spans="1:216">
      <c r="A42" s="54" t="s">
        <v>669</v>
      </c>
      <c r="B42" s="81"/>
      <c r="C42" s="81"/>
      <c r="D42" s="81"/>
      <c r="E42" s="81"/>
      <c r="F42" s="81"/>
      <c r="G42" s="81"/>
      <c r="H42" s="81"/>
      <c r="I42" s="81"/>
      <c r="J42" s="81"/>
      <c r="K42" s="81"/>
      <c r="BH42" s="54" t="s">
        <v>669</v>
      </c>
      <c r="BI42" s="81"/>
      <c r="BJ42" s="81"/>
      <c r="BK42" s="81"/>
      <c r="BL42" s="81"/>
      <c r="BM42" s="81"/>
      <c r="BN42" s="81"/>
      <c r="BO42" s="81"/>
      <c r="BP42" s="81"/>
      <c r="BQ42" s="81"/>
      <c r="BR42" s="81"/>
      <c r="DF42" s="54" t="s">
        <v>669</v>
      </c>
      <c r="DG42" s="81"/>
      <c r="DH42" s="81"/>
      <c r="DI42" s="81"/>
      <c r="DJ42" s="81"/>
      <c r="DK42" s="81"/>
      <c r="DL42" s="81"/>
      <c r="DM42" s="81"/>
      <c r="DN42" s="81"/>
      <c r="DO42" s="81"/>
      <c r="DP42" s="81"/>
      <c r="FM42" s="54" t="s">
        <v>669</v>
      </c>
      <c r="FN42" s="81"/>
      <c r="FO42" s="81"/>
      <c r="FP42" s="81"/>
      <c r="FQ42" s="81"/>
      <c r="FR42" s="81"/>
      <c r="FS42" s="81"/>
      <c r="FT42" s="81"/>
      <c r="FU42" s="81"/>
      <c r="FV42" s="81"/>
      <c r="FW42" s="81"/>
    </row>
    <row r="43" spans="1:216">
      <c r="A43" s="54" t="s">
        <v>670</v>
      </c>
      <c r="B43" s="81"/>
      <c r="C43" s="81"/>
      <c r="D43" s="81"/>
      <c r="E43" s="81"/>
      <c r="F43" s="81"/>
      <c r="G43" s="81"/>
      <c r="H43" s="81"/>
      <c r="I43" s="81"/>
      <c r="J43" s="81"/>
      <c r="K43" s="81"/>
      <c r="BH43" s="54" t="s">
        <v>670</v>
      </c>
      <c r="BI43" s="81"/>
      <c r="BJ43" s="81"/>
      <c r="BK43" s="81"/>
      <c r="BL43" s="81"/>
      <c r="BM43" s="81"/>
      <c r="BN43" s="81"/>
      <c r="BO43" s="81"/>
      <c r="BP43" s="81"/>
      <c r="BQ43" s="81"/>
      <c r="BR43" s="81"/>
      <c r="DF43" s="54" t="s">
        <v>670</v>
      </c>
      <c r="DG43" s="81"/>
      <c r="DH43" s="81"/>
      <c r="DI43" s="81"/>
      <c r="DJ43" s="81"/>
      <c r="DK43" s="81"/>
      <c r="DL43" s="81"/>
      <c r="DM43" s="81"/>
      <c r="DN43" s="81"/>
      <c r="DO43" s="81"/>
      <c r="DP43" s="81"/>
      <c r="FM43" s="54" t="s">
        <v>670</v>
      </c>
      <c r="FN43" s="81"/>
      <c r="FO43" s="81"/>
      <c r="FP43" s="81"/>
      <c r="FQ43" s="81"/>
      <c r="FR43" s="81"/>
      <c r="FS43" s="81"/>
      <c r="FT43" s="81"/>
      <c r="FU43" s="81"/>
      <c r="FV43" s="81"/>
      <c r="FW43" s="81"/>
    </row>
    <row r="44" spans="1:216" ht="39.6" customHeight="1"/>
    <row r="46" spans="1:216" ht="27.6" customHeight="1"/>
  </sheetData>
  <sheetProtection algorithmName="SHA-512" hashValue="Ol8k7gVOtiAYeUm0KFM+FZ0+o/3CGQzIl3b0PzAvPQ80oiEYQ+8nGeobaPpSbl1S0tqGuDGrNRU/EO5vzXukrw==" saltValue="aceDY6VbUZhnSXh1KIRsMA==" spinCount="100000" sheet="1" objects="1" scenarios="1"/>
  <mergeCells count="4">
    <mergeCell ref="A40:K41"/>
    <mergeCell ref="BH40:BR41"/>
    <mergeCell ref="DF40:DP41"/>
    <mergeCell ref="FM40:FW41"/>
  </mergeCells>
  <conditionalFormatting sqref="A6:A21 BH6:BH21 DF6:DF21 FM6:FM21">
    <cfRule type="expression" dxfId="221" priority="3" stopIfTrue="1">
      <formula>MOD(ROW(),2)=0</formula>
    </cfRule>
    <cfRule type="expression" dxfId="220" priority="4" stopIfTrue="1">
      <formula>MOD(ROW(),2)&lt;&gt;0</formula>
    </cfRule>
  </conditionalFormatting>
  <conditionalFormatting sqref="A26:A38">
    <cfRule type="expression" dxfId="219" priority="43" stopIfTrue="1">
      <formula>MOD(ROW(),2)=0</formula>
    </cfRule>
    <cfRule type="expression" dxfId="218" priority="44" stopIfTrue="1">
      <formula>MOD(ROW(),2)&lt;&gt;0</formula>
    </cfRule>
  </conditionalFormatting>
  <conditionalFormatting sqref="B6:BE21 BI6:DC21 DG6:FJ21 FN6:HH21">
    <cfRule type="expression" dxfId="217" priority="1" stopIfTrue="1">
      <formula>MOD(ROW(),2)=0</formula>
    </cfRule>
    <cfRule type="expression" dxfId="216" priority="2" stopIfTrue="1">
      <formula>MOD(ROW(),2)&lt;&gt;0</formula>
    </cfRule>
  </conditionalFormatting>
  <conditionalFormatting sqref="B26:BE38">
    <cfRule type="expression" dxfId="215" priority="45" stopIfTrue="1">
      <formula>MOD(ROW(),2)=0</formula>
    </cfRule>
    <cfRule type="expression" dxfId="214" priority="46" stopIfTrue="1">
      <formula>MOD(ROW(),2)&lt;&gt;0</formula>
    </cfRule>
  </conditionalFormatting>
  <conditionalFormatting sqref="BH26:BH38">
    <cfRule type="expression" dxfId="213" priority="39" stopIfTrue="1">
      <formula>MOD(ROW(),2)=0</formula>
    </cfRule>
    <cfRule type="expression" dxfId="212" priority="40" stopIfTrue="1">
      <formula>MOD(ROW(),2)&lt;&gt;0</formula>
    </cfRule>
  </conditionalFormatting>
  <conditionalFormatting sqref="BI26:DC38">
    <cfRule type="expression" dxfId="211" priority="42" stopIfTrue="1">
      <formula>MOD(ROW(),2)&lt;&gt;0</formula>
    </cfRule>
    <cfRule type="expression" dxfId="210" priority="41" stopIfTrue="1">
      <formula>MOD(ROW(),2)=0</formula>
    </cfRule>
  </conditionalFormatting>
  <conditionalFormatting sqref="DF26:DF38">
    <cfRule type="expression" dxfId="209" priority="35" stopIfTrue="1">
      <formula>MOD(ROW(),2)=0</formula>
    </cfRule>
    <cfRule type="expression" dxfId="208" priority="36" stopIfTrue="1">
      <formula>MOD(ROW(),2)&lt;&gt;0</formula>
    </cfRule>
  </conditionalFormatting>
  <conditionalFormatting sqref="DG26:FJ38">
    <cfRule type="expression" dxfId="207" priority="37" stopIfTrue="1">
      <formula>MOD(ROW(),2)=0</formula>
    </cfRule>
    <cfRule type="expression" dxfId="206" priority="38" stopIfTrue="1">
      <formula>MOD(ROW(),2)&lt;&gt;0</formula>
    </cfRule>
  </conditionalFormatting>
  <conditionalFormatting sqref="FM26:FM38">
    <cfRule type="expression" dxfId="205" priority="32" stopIfTrue="1">
      <formula>MOD(ROW(),2)&lt;&gt;0</formula>
    </cfRule>
    <cfRule type="expression" dxfId="204" priority="31" stopIfTrue="1">
      <formula>MOD(ROW(),2)=0</formula>
    </cfRule>
  </conditionalFormatting>
  <conditionalFormatting sqref="FN26:HH38">
    <cfRule type="expression" dxfId="203" priority="33" stopIfTrue="1">
      <formula>MOD(ROW(),2)=0</formula>
    </cfRule>
    <cfRule type="expression" dxfId="202" priority="3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74"/>
  <dimension ref="A1:I24"/>
  <sheetViews>
    <sheetView showGridLines="0" zoomScale="85" zoomScaleNormal="85" workbookViewId="0">
      <selection activeCell="A2" sqref="A2"/>
    </sheetView>
  </sheetViews>
  <sheetFormatPr defaultColWidth="10" defaultRowHeight="13.2"/>
  <cols>
    <col min="1" max="1" width="31.5546875" style="15" customWidth="1"/>
    <col min="2" max="2" width="22.5546875" style="15" customWidth="1"/>
    <col min="3" max="3" width="10.21875" style="15" customWidth="1"/>
    <col min="4" max="4" width="10" style="15" customWidth="1"/>
    <col min="5" max="5" width="31.5546875" style="15" customWidth="1"/>
    <col min="6" max="6" width="22.5546875" style="15" customWidth="1"/>
    <col min="7" max="16384" width="10" style="15"/>
  </cols>
  <sheetData>
    <row r="1" spans="1:9" ht="21">
      <c r="A1" s="14" t="s">
        <v>0</v>
      </c>
      <c r="B1" s="37"/>
      <c r="C1" s="37"/>
      <c r="D1" s="37"/>
      <c r="E1" s="37"/>
      <c r="F1" s="37"/>
      <c r="G1" s="37"/>
      <c r="H1" s="37"/>
      <c r="I1" s="37"/>
    </row>
    <row r="2" spans="1:9" ht="15.6">
      <c r="A2" s="16" t="str">
        <f>IF(title="&gt; Enter workbook title here","Enter workbook title in Cover sheet",title)</f>
        <v>AFPS - Consolidated Factor Spreadsheet</v>
      </c>
      <c r="B2" s="38"/>
      <c r="C2" s="38"/>
      <c r="D2" s="38"/>
      <c r="E2" s="38"/>
      <c r="F2" s="38"/>
      <c r="G2" s="38"/>
      <c r="H2" s="38"/>
      <c r="I2" s="38"/>
    </row>
    <row r="3" spans="1:9" ht="15.6">
      <c r="A3" s="17" t="str">
        <f>TABLE_FACTOR_TYPE&amp;" - x-"&amp;TABLE_SERIES_NUMBER</f>
        <v>Scheme pays LTA - x-1205</v>
      </c>
      <c r="B3" s="38"/>
      <c r="C3" s="38"/>
      <c r="D3" s="38"/>
      <c r="E3" s="38"/>
      <c r="F3" s="38"/>
      <c r="G3" s="38"/>
      <c r="H3" s="38"/>
      <c r="I3" s="38"/>
    </row>
    <row r="4" spans="1:9">
      <c r="A4" s="18"/>
    </row>
    <row r="6" spans="1:9" ht="26.4">
      <c r="A6" s="39" t="s">
        <v>466</v>
      </c>
      <c r="B6" s="40" t="s">
        <v>467</v>
      </c>
      <c r="E6" s="39" t="s">
        <v>466</v>
      </c>
      <c r="F6" s="40" t="s">
        <v>467</v>
      </c>
    </row>
    <row r="7" spans="1:9">
      <c r="A7" s="41" t="s">
        <v>468</v>
      </c>
      <c r="B7" s="42" t="s">
        <v>469</v>
      </c>
      <c r="E7" s="41" t="s">
        <v>468</v>
      </c>
      <c r="F7" s="42" t="s">
        <v>469</v>
      </c>
    </row>
    <row r="8" spans="1:9">
      <c r="A8" s="41" t="s">
        <v>90</v>
      </c>
      <c r="B8" s="42" t="s">
        <v>319</v>
      </c>
      <c r="E8" s="41" t="s">
        <v>90</v>
      </c>
      <c r="F8" s="42" t="s">
        <v>319</v>
      </c>
    </row>
    <row r="9" spans="1:9">
      <c r="A9" s="41" t="s">
        <v>91</v>
      </c>
      <c r="B9" s="42" t="s">
        <v>347</v>
      </c>
      <c r="E9" s="41" t="s">
        <v>91</v>
      </c>
      <c r="F9" s="42" t="s">
        <v>347</v>
      </c>
    </row>
    <row r="10" spans="1:9" ht="39.6">
      <c r="A10" s="41" t="s">
        <v>6</v>
      </c>
      <c r="B10" s="42" t="s">
        <v>348</v>
      </c>
      <c r="E10" s="41" t="s">
        <v>6</v>
      </c>
      <c r="F10" s="42" t="s">
        <v>351</v>
      </c>
    </row>
    <row r="11" spans="1:9">
      <c r="A11" s="41" t="s">
        <v>92</v>
      </c>
      <c r="B11" s="42" t="s">
        <v>106</v>
      </c>
      <c r="E11" s="41" t="s">
        <v>92</v>
      </c>
      <c r="F11" s="42" t="s">
        <v>112</v>
      </c>
    </row>
    <row r="12" spans="1:9" ht="26.4">
      <c r="A12" s="41" t="s">
        <v>93</v>
      </c>
      <c r="B12" s="42" t="s">
        <v>107</v>
      </c>
      <c r="E12" s="41" t="s">
        <v>93</v>
      </c>
      <c r="F12" s="42" t="s">
        <v>107</v>
      </c>
    </row>
    <row r="13" spans="1:9">
      <c r="A13" s="41" t="s">
        <v>470</v>
      </c>
      <c r="B13" s="42" t="s">
        <v>221</v>
      </c>
      <c r="E13" s="41" t="s">
        <v>470</v>
      </c>
      <c r="F13" s="42" t="s">
        <v>221</v>
      </c>
    </row>
    <row r="14" spans="1:9">
      <c r="A14" s="41" t="s">
        <v>88</v>
      </c>
      <c r="B14" s="42">
        <v>1205</v>
      </c>
      <c r="E14" s="41" t="s">
        <v>88</v>
      </c>
      <c r="F14" s="42">
        <v>1205</v>
      </c>
    </row>
    <row r="15" spans="1:9">
      <c r="A15" s="41" t="s">
        <v>471</v>
      </c>
      <c r="B15" s="42" t="s">
        <v>346</v>
      </c>
      <c r="E15" s="41" t="s">
        <v>471</v>
      </c>
      <c r="F15" s="42" t="s">
        <v>350</v>
      </c>
    </row>
    <row r="16" spans="1:9" ht="39.6">
      <c r="A16" s="41" t="s">
        <v>95</v>
      </c>
      <c r="B16" s="42" t="s">
        <v>349</v>
      </c>
      <c r="E16" s="41" t="s">
        <v>95</v>
      </c>
      <c r="F16" s="42" t="s">
        <v>352</v>
      </c>
    </row>
    <row r="17" spans="1:6" ht="52.8">
      <c r="A17" s="41" t="s">
        <v>96</v>
      </c>
      <c r="B17" s="42"/>
      <c r="E17" s="41" t="s">
        <v>96</v>
      </c>
      <c r="F17" s="42"/>
    </row>
    <row r="18" spans="1:6">
      <c r="A18" s="41" t="s">
        <v>97</v>
      </c>
      <c r="B18" s="43">
        <v>45135</v>
      </c>
      <c r="E18" s="41" t="s">
        <v>97</v>
      </c>
      <c r="F18" s="43">
        <v>45135</v>
      </c>
    </row>
    <row r="19" spans="1:6">
      <c r="A19" s="41" t="s">
        <v>98</v>
      </c>
      <c r="B19" s="43">
        <v>45135</v>
      </c>
      <c r="E19" s="41" t="s">
        <v>98</v>
      </c>
      <c r="F19" s="43">
        <v>45135</v>
      </c>
    </row>
    <row r="20" spans="1:6">
      <c r="A20" s="41" t="s">
        <v>99</v>
      </c>
      <c r="B20" s="42" t="s">
        <v>279</v>
      </c>
      <c r="E20" s="41" t="s">
        <v>99</v>
      </c>
      <c r="F20" s="42" t="s">
        <v>279</v>
      </c>
    </row>
    <row r="21" spans="1:6">
      <c r="A21" s="137" t="s">
        <v>472</v>
      </c>
      <c r="B21" s="42" t="s">
        <v>110</v>
      </c>
      <c r="E21" s="137" t="s">
        <v>472</v>
      </c>
      <c r="F21" s="42" t="s">
        <v>110</v>
      </c>
    </row>
    <row r="23" spans="1:6">
      <c r="A23" s="57"/>
      <c r="B23" s="57" t="str">
        <f>HYPERLINK("#'Factor List'!A1","Back to Factor List")</f>
        <v>Back to Factor List</v>
      </c>
    </row>
    <row r="24" spans="1:6">
      <c r="A24" s="57"/>
      <c r="B24" s="57" t="str">
        <f>HYPERLINK("#'Assumptions'!A1","Assumptions")</f>
        <v>Assumptions</v>
      </c>
    </row>
  </sheetData>
  <sheetProtection algorithmName="SHA-512" hashValue="wV5PHV0eabF5yG01KYQ7IRBuIqPCuorZK9GC3hYPbpnpqXpZtskaV15UmAbu/hMNtJSvpqW9WqlRxt6LUybJ9w==" saltValue="k8zYiEh9fNM5pC+51pHZSA==" spinCount="100000" sheet="1" objects="1" scenarios="1"/>
  <conditionalFormatting sqref="A6:A21 E6:E21">
    <cfRule type="expression" dxfId="201" priority="5" stopIfTrue="1">
      <formula>MOD(ROW(),2)=0</formula>
    </cfRule>
    <cfRule type="expression" dxfId="200" priority="6" stopIfTrue="1">
      <formula>MOD(ROW(),2)&lt;&gt;0</formula>
    </cfRule>
  </conditionalFormatting>
  <conditionalFormatting sqref="B6:B21">
    <cfRule type="expression" dxfId="199" priority="3" stopIfTrue="1">
      <formula>MOD(ROW(),2)=0</formula>
    </cfRule>
    <cfRule type="expression" dxfId="198" priority="4" stopIfTrue="1">
      <formula>MOD(ROW(),2)&lt;&gt;0</formula>
    </cfRule>
  </conditionalFormatting>
  <conditionalFormatting sqref="F6:F21">
    <cfRule type="expression" dxfId="197" priority="1" stopIfTrue="1">
      <formula>MOD(ROW(),2)=0</formula>
    </cfRule>
    <cfRule type="expression" dxfId="19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488DB-6560-4826-B1B2-FEB4D388BBED}">
  <sheetPr codeName="Sheet93">
    <tabColor theme="4"/>
  </sheetPr>
  <dimension ref="A1:B794"/>
  <sheetViews>
    <sheetView showGridLines="0" zoomScale="80" zoomScaleNormal="80" workbookViewId="0">
      <selection activeCell="B42" sqref="B42"/>
    </sheetView>
  </sheetViews>
  <sheetFormatPr defaultRowHeight="13.2"/>
  <cols>
    <col min="1" max="1" width="56.21875" customWidth="1"/>
    <col min="2" max="2" width="84.5546875" customWidth="1"/>
    <col min="3" max="12" width="15.21875" customWidth="1"/>
    <col min="13" max="13" width="5.5546875" customWidth="1"/>
    <col min="14" max="24" width="19.21875" customWidth="1"/>
    <col min="25" max="25" width="6.44140625" customWidth="1"/>
    <col min="26" max="26" width="19.21875" customWidth="1"/>
    <col min="27" max="27" width="18.5546875" customWidth="1"/>
    <col min="28" max="28" width="25.21875" customWidth="1"/>
    <col min="29" max="29" width="27" customWidth="1"/>
    <col min="30" max="30" width="39.44140625" customWidth="1"/>
    <col min="31" max="31" width="15.44140625" customWidth="1"/>
    <col min="32" max="32" width="11.44140625" customWidth="1"/>
    <col min="33" max="33" width="15.44140625" customWidth="1"/>
    <col min="34" max="34" width="15.21875" customWidth="1"/>
    <col min="35" max="35" width="20" customWidth="1"/>
    <col min="36" max="36" width="15.21875" customWidth="1"/>
    <col min="37" max="37" width="16.77734375" customWidth="1"/>
    <col min="38" max="38" width="28.77734375" customWidth="1"/>
    <col min="39" max="39" width="20" customWidth="1"/>
    <col min="40" max="40" width="20.77734375" customWidth="1"/>
    <col min="41" max="41" width="48.77734375" customWidth="1"/>
  </cols>
  <sheetData>
    <row r="1" spans="1:2" ht="21">
      <c r="A1" s="4" t="s">
        <v>0</v>
      </c>
      <c r="B1" s="3"/>
    </row>
    <row r="2" spans="1:2" ht="15.6">
      <c r="A2" s="6" t="str">
        <f>'Purpose of spreadsheet'!A2</f>
        <v>AFPS - Consolidated Factor Spreadsheet</v>
      </c>
      <c r="B2" s="2"/>
    </row>
    <row r="3" spans="1:2" ht="15.6">
      <c r="A3" s="5" t="s">
        <v>13</v>
      </c>
      <c r="B3" s="2"/>
    </row>
    <row r="4" spans="1:2">
      <c r="A4" s="1"/>
    </row>
    <row r="5" spans="1:2">
      <c r="A5" s="7"/>
      <c r="B5" s="7"/>
    </row>
    <row r="6" spans="1:2">
      <c r="A6" s="117"/>
      <c r="B6" s="7"/>
    </row>
    <row r="8" spans="1:2" ht="15.6">
      <c r="A8" s="118" t="s">
        <v>403</v>
      </c>
      <c r="B8" s="119" t="s">
        <v>110</v>
      </c>
    </row>
    <row r="9" spans="1:2" ht="15.6">
      <c r="A9" s="118"/>
      <c r="B9" s="119"/>
    </row>
    <row r="10" spans="1:2" ht="15.6">
      <c r="A10" s="119" t="s">
        <v>404</v>
      </c>
      <c r="B10" s="120"/>
    </row>
    <row r="11" spans="1:2" ht="15">
      <c r="A11" s="120" t="s">
        <v>405</v>
      </c>
      <c r="B11" s="120">
        <v>3.7339999999999998E-2</v>
      </c>
    </row>
    <row r="12" spans="1:2" ht="15">
      <c r="A12" s="121" t="s">
        <v>406</v>
      </c>
      <c r="B12" s="121">
        <v>0.02</v>
      </c>
    </row>
    <row r="13" spans="1:2" ht="25.5" customHeight="1">
      <c r="A13" s="122" t="s">
        <v>407</v>
      </c>
      <c r="B13" s="121" t="s">
        <v>55</v>
      </c>
    </row>
    <row r="14" spans="1:2" ht="15">
      <c r="A14" s="121" t="s">
        <v>408</v>
      </c>
      <c r="B14" s="121" t="s">
        <v>55</v>
      </c>
    </row>
    <row r="15" spans="1:2" ht="15">
      <c r="A15" s="120" t="s">
        <v>409</v>
      </c>
      <c r="B15" s="121">
        <v>1.4E-2</v>
      </c>
    </row>
    <row r="16" spans="1:2" ht="15">
      <c r="A16" s="121" t="s">
        <v>410</v>
      </c>
      <c r="B16" s="121">
        <v>3.7999999999999999E-2</v>
      </c>
    </row>
    <row r="17" spans="1:2" ht="15">
      <c r="A17" s="121" t="s">
        <v>411</v>
      </c>
      <c r="B17" s="121">
        <v>3.7999999999999999E-2</v>
      </c>
    </row>
    <row r="18" spans="1:2" ht="15">
      <c r="A18" s="121" t="s">
        <v>412</v>
      </c>
      <c r="B18" s="121">
        <v>1.7000000000000001E-2</v>
      </c>
    </row>
    <row r="19" spans="1:2" ht="15">
      <c r="A19" s="120" t="s">
        <v>413</v>
      </c>
      <c r="B19" s="120">
        <v>2.3019999999999999E-2</v>
      </c>
    </row>
    <row r="20" spans="1:2" ht="15">
      <c r="A20" s="121" t="s">
        <v>414</v>
      </c>
      <c r="B20" s="121" t="s">
        <v>415</v>
      </c>
    </row>
    <row r="21" spans="1:2" ht="15">
      <c r="A21" s="121" t="s">
        <v>416</v>
      </c>
      <c r="B21" s="123" t="s">
        <v>417</v>
      </c>
    </row>
    <row r="22" spans="1:2" ht="15">
      <c r="A22" s="121"/>
      <c r="B22" s="123"/>
    </row>
    <row r="23" spans="1:2" ht="15.6">
      <c r="A23" s="119" t="s">
        <v>418</v>
      </c>
      <c r="B23" s="120"/>
    </row>
    <row r="24" spans="1:2" ht="15">
      <c r="A24" s="121" t="s">
        <v>419</v>
      </c>
      <c r="B24" s="121" t="s">
        <v>420</v>
      </c>
    </row>
    <row r="25" spans="1:2" ht="15">
      <c r="A25" s="121" t="s">
        <v>421</v>
      </c>
      <c r="B25" s="121" t="s">
        <v>422</v>
      </c>
    </row>
    <row r="26" spans="1:2" ht="15">
      <c r="A26" s="121" t="s">
        <v>423</v>
      </c>
      <c r="B26" s="121" t="s">
        <v>420</v>
      </c>
    </row>
    <row r="27" spans="1:2" ht="15">
      <c r="A27" s="120" t="s">
        <v>424</v>
      </c>
      <c r="B27" s="120" t="s">
        <v>422</v>
      </c>
    </row>
    <row r="28" spans="1:2" ht="15">
      <c r="A28" s="121" t="s">
        <v>425</v>
      </c>
      <c r="B28" s="121" t="s">
        <v>420</v>
      </c>
    </row>
    <row r="29" spans="1:2" ht="15">
      <c r="A29" s="121" t="s">
        <v>426</v>
      </c>
      <c r="B29" s="121" t="s">
        <v>427</v>
      </c>
    </row>
    <row r="30" spans="1:2" ht="15">
      <c r="A30" s="121" t="s">
        <v>428</v>
      </c>
      <c r="B30" s="121" t="s">
        <v>429</v>
      </c>
    </row>
    <row r="31" spans="1:2" ht="15">
      <c r="A31" s="121" t="s">
        <v>430</v>
      </c>
      <c r="B31" s="138">
        <v>2024</v>
      </c>
    </row>
    <row r="32" spans="1:2" ht="15">
      <c r="A32" s="121" t="s">
        <v>431</v>
      </c>
      <c r="B32" s="121" t="s">
        <v>415</v>
      </c>
    </row>
    <row r="33" spans="1:2" ht="15">
      <c r="A33" s="121"/>
      <c r="B33" s="121"/>
    </row>
    <row r="34" spans="1:2" ht="15.6">
      <c r="A34" s="124" t="s">
        <v>432</v>
      </c>
      <c r="B34" s="121"/>
    </row>
    <row r="35" spans="1:2" ht="15">
      <c r="A35" s="125" t="s">
        <v>433</v>
      </c>
      <c r="B35" s="126">
        <v>0.9</v>
      </c>
    </row>
    <row r="36" spans="1:2" ht="15">
      <c r="A36" s="125" t="s">
        <v>434</v>
      </c>
      <c r="B36" s="125">
        <v>0.1</v>
      </c>
    </row>
    <row r="37" spans="1:2" ht="30">
      <c r="A37" s="120" t="s">
        <v>435</v>
      </c>
      <c r="B37" s="120" t="s">
        <v>436</v>
      </c>
    </row>
    <row r="38" spans="1:2" ht="30">
      <c r="A38" s="121" t="s">
        <v>437</v>
      </c>
      <c r="B38" s="121" t="s">
        <v>438</v>
      </c>
    </row>
    <row r="39" spans="1:2" ht="60">
      <c r="A39" s="123" t="s">
        <v>439</v>
      </c>
      <c r="B39" s="123" t="s">
        <v>440</v>
      </c>
    </row>
    <row r="40" spans="1:2" ht="15">
      <c r="A40" s="123" t="s">
        <v>441</v>
      </c>
      <c r="B40" s="123" t="s">
        <v>415</v>
      </c>
    </row>
    <row r="41" spans="1:2" ht="15">
      <c r="A41" s="127" t="s">
        <v>442</v>
      </c>
      <c r="B41" s="127" t="s">
        <v>415</v>
      </c>
    </row>
    <row r="42" spans="1:2" ht="15">
      <c r="A42" s="123" t="s">
        <v>443</v>
      </c>
      <c r="B42" s="123" t="s">
        <v>415</v>
      </c>
    </row>
    <row r="43" spans="1:2" ht="15">
      <c r="A43" s="123" t="s">
        <v>444</v>
      </c>
      <c r="B43" s="123" t="s">
        <v>445</v>
      </c>
    </row>
    <row r="44" spans="1:2" ht="15">
      <c r="A44" s="123" t="s">
        <v>446</v>
      </c>
      <c r="B44" s="123" t="s">
        <v>447</v>
      </c>
    </row>
    <row r="45" spans="1:2" ht="15">
      <c r="A45" s="127" t="s">
        <v>448</v>
      </c>
      <c r="B45" s="127" t="s">
        <v>415</v>
      </c>
    </row>
    <row r="46" spans="1:2" ht="15">
      <c r="A46" s="123" t="s">
        <v>449</v>
      </c>
      <c r="B46" s="123" t="s">
        <v>447</v>
      </c>
    </row>
    <row r="47" spans="1:2" ht="15">
      <c r="A47" s="123" t="s">
        <v>450</v>
      </c>
      <c r="B47" s="123" t="s">
        <v>451</v>
      </c>
    </row>
    <row r="48" spans="1:2" ht="15">
      <c r="A48" s="123" t="s">
        <v>452</v>
      </c>
      <c r="B48" s="123" t="s">
        <v>451</v>
      </c>
    </row>
    <row r="49" spans="1:2" ht="15">
      <c r="A49" s="127" t="s">
        <v>453</v>
      </c>
      <c r="B49" s="128" t="s">
        <v>454</v>
      </c>
    </row>
    <row r="50" spans="1:2" ht="75">
      <c r="A50" s="121" t="s">
        <v>455</v>
      </c>
      <c r="B50" s="121" t="s">
        <v>456</v>
      </c>
    </row>
    <row r="51" spans="1:2" ht="30">
      <c r="A51" s="121" t="s">
        <v>457</v>
      </c>
      <c r="B51" s="121" t="s">
        <v>458</v>
      </c>
    </row>
    <row r="52" spans="1:2" ht="15">
      <c r="A52" s="121"/>
      <c r="B52" s="121"/>
    </row>
    <row r="53" spans="1:2" ht="15.6">
      <c r="A53" s="124" t="s">
        <v>459</v>
      </c>
      <c r="B53" s="121"/>
    </row>
    <row r="54" spans="1:2" ht="15">
      <c r="A54" s="120" t="s">
        <v>460</v>
      </c>
      <c r="B54" s="121" t="s">
        <v>461</v>
      </c>
    </row>
    <row r="55" spans="1:2" ht="15">
      <c r="A55" s="120" t="s">
        <v>462</v>
      </c>
      <c r="B55" s="121" t="s">
        <v>463</v>
      </c>
    </row>
    <row r="56" spans="1:2" ht="15">
      <c r="A56" s="120" t="s">
        <v>464</v>
      </c>
      <c r="B56" s="121" t="s">
        <v>465</v>
      </c>
    </row>
    <row r="57" spans="1:2" ht="15.6">
      <c r="A57" s="129"/>
      <c r="B57" s="129"/>
    </row>
    <row r="58" spans="1:2" ht="15.6">
      <c r="A58" s="129"/>
      <c r="B58" s="129"/>
    </row>
    <row r="59" spans="1:2" ht="15.6">
      <c r="A59" s="129"/>
      <c r="B59" s="129"/>
    </row>
    <row r="60" spans="1:2">
      <c r="A60" s="130"/>
      <c r="B60" s="130"/>
    </row>
    <row r="61" spans="1:2">
      <c r="A61" s="130"/>
      <c r="B61" s="130"/>
    </row>
    <row r="62" spans="1:2">
      <c r="A62" s="130"/>
      <c r="B62" s="130"/>
    </row>
    <row r="63" spans="1:2">
      <c r="A63" s="130"/>
      <c r="B63" s="130"/>
    </row>
    <row r="64" spans="1:2">
      <c r="A64" s="130"/>
      <c r="B64" s="130"/>
    </row>
    <row r="65" spans="1:2">
      <c r="A65" s="130"/>
      <c r="B65" s="130"/>
    </row>
    <row r="66" spans="1:2">
      <c r="A66" s="130"/>
      <c r="B66" s="130"/>
    </row>
    <row r="67" spans="1:2">
      <c r="A67" s="7"/>
      <c r="B67" s="7"/>
    </row>
    <row r="68" spans="1:2">
      <c r="A68" s="7"/>
      <c r="B68" s="7"/>
    </row>
    <row r="69" spans="1:2">
      <c r="A69" s="7"/>
      <c r="B69" s="7"/>
    </row>
    <row r="70" spans="1:2">
      <c r="A70" s="7"/>
      <c r="B70" s="7"/>
    </row>
    <row r="71" spans="1:2">
      <c r="A71" s="7"/>
      <c r="B71" s="7"/>
    </row>
    <row r="72" spans="1:2">
      <c r="A72" s="7"/>
      <c r="B72" s="7"/>
    </row>
    <row r="73" spans="1:2">
      <c r="A73" s="7"/>
      <c r="B73" s="7"/>
    </row>
    <row r="74" spans="1:2">
      <c r="A74" s="7"/>
      <c r="B74" s="7"/>
    </row>
    <row r="75" spans="1:2">
      <c r="A75" s="7"/>
      <c r="B75" s="7"/>
    </row>
    <row r="76" spans="1:2">
      <c r="A76" s="7"/>
      <c r="B76" s="7"/>
    </row>
    <row r="77" spans="1:2">
      <c r="A77" s="7"/>
      <c r="B77" s="7"/>
    </row>
    <row r="78" spans="1:2">
      <c r="A78" s="7"/>
      <c r="B78" s="7"/>
    </row>
    <row r="79" spans="1:2">
      <c r="A79" s="7"/>
      <c r="B79" s="7"/>
    </row>
    <row r="80" spans="1:2">
      <c r="A80" s="7"/>
      <c r="B80" s="7"/>
    </row>
    <row r="81" spans="1:2">
      <c r="A81" s="7"/>
      <c r="B81" s="7"/>
    </row>
    <row r="82" spans="1:2">
      <c r="A82" s="7"/>
      <c r="B82" s="7"/>
    </row>
    <row r="83" spans="1:2">
      <c r="A83" s="7"/>
      <c r="B83" s="7"/>
    </row>
    <row r="84" spans="1:2">
      <c r="A84" s="7"/>
      <c r="B84" s="7"/>
    </row>
    <row r="85" spans="1:2">
      <c r="A85" s="7"/>
      <c r="B85" s="7"/>
    </row>
    <row r="86" spans="1:2">
      <c r="A86" s="7"/>
      <c r="B86" s="7"/>
    </row>
    <row r="87" spans="1:2">
      <c r="A87" s="7"/>
      <c r="B87" s="7"/>
    </row>
    <row r="88" spans="1:2">
      <c r="A88" s="7"/>
      <c r="B88" s="7"/>
    </row>
    <row r="89" spans="1:2">
      <c r="A89" s="7"/>
      <c r="B89" s="7"/>
    </row>
    <row r="90" spans="1:2">
      <c r="A90" s="7"/>
      <c r="B90" s="7"/>
    </row>
    <row r="91" spans="1:2">
      <c r="A91" s="7"/>
      <c r="B91" s="7"/>
    </row>
    <row r="92" spans="1:2">
      <c r="A92" s="7"/>
      <c r="B92" s="7"/>
    </row>
    <row r="93" spans="1:2">
      <c r="A93" s="7"/>
      <c r="B93" s="7"/>
    </row>
    <row r="94" spans="1:2">
      <c r="A94" s="7"/>
      <c r="B94" s="7"/>
    </row>
    <row r="95" spans="1:2">
      <c r="A95" s="7"/>
      <c r="B95" s="7"/>
    </row>
    <row r="96" spans="1:2">
      <c r="A96" s="7"/>
      <c r="B96" s="7"/>
    </row>
    <row r="97" spans="1:2">
      <c r="A97" s="7"/>
      <c r="B97" s="7"/>
    </row>
    <row r="98" spans="1:2">
      <c r="A98" s="7"/>
      <c r="B98" s="7"/>
    </row>
    <row r="99" spans="1:2">
      <c r="A99" s="7"/>
      <c r="B99" s="7"/>
    </row>
    <row r="100" spans="1:2">
      <c r="A100" s="7"/>
      <c r="B100" s="7"/>
    </row>
    <row r="101" spans="1:2">
      <c r="A101" s="7"/>
      <c r="B101" s="7"/>
    </row>
    <row r="102" spans="1:2">
      <c r="A102" s="7"/>
      <c r="B102" s="7"/>
    </row>
    <row r="103" spans="1:2">
      <c r="A103" s="7"/>
      <c r="B103" s="7"/>
    </row>
    <row r="104" spans="1:2">
      <c r="A104" s="7"/>
      <c r="B104" s="7"/>
    </row>
    <row r="105" spans="1:2">
      <c r="A105" s="7"/>
      <c r="B105" s="7"/>
    </row>
    <row r="106" spans="1:2">
      <c r="A106" s="7"/>
      <c r="B106" s="7"/>
    </row>
    <row r="107" spans="1:2">
      <c r="A107" s="7"/>
      <c r="B107" s="7"/>
    </row>
    <row r="108" spans="1:2">
      <c r="A108" s="7"/>
      <c r="B108" s="7"/>
    </row>
    <row r="109" spans="1:2">
      <c r="A109" s="7"/>
      <c r="B109" s="7"/>
    </row>
    <row r="110" spans="1:2">
      <c r="A110" s="7"/>
      <c r="B110" s="7"/>
    </row>
    <row r="111" spans="1:2">
      <c r="A111" s="7"/>
      <c r="B111" s="7"/>
    </row>
    <row r="112" spans="1:2">
      <c r="A112" s="7"/>
      <c r="B112" s="7"/>
    </row>
    <row r="113" spans="1:2">
      <c r="A113" s="7"/>
      <c r="B113" s="7"/>
    </row>
    <row r="114" spans="1:2">
      <c r="A114" s="7"/>
      <c r="B114" s="7"/>
    </row>
    <row r="115" spans="1:2">
      <c r="A115" s="7"/>
      <c r="B115" s="7"/>
    </row>
    <row r="116" spans="1:2">
      <c r="A116" s="7"/>
      <c r="B116" s="7"/>
    </row>
    <row r="117" spans="1:2">
      <c r="A117" s="7"/>
      <c r="B117" s="7"/>
    </row>
    <row r="118" spans="1:2">
      <c r="A118" s="7"/>
      <c r="B118" s="7"/>
    </row>
    <row r="119" spans="1:2">
      <c r="A119" s="7"/>
      <c r="B119" s="7"/>
    </row>
    <row r="120" spans="1:2">
      <c r="A120" s="7"/>
      <c r="B120" s="7"/>
    </row>
    <row r="121" spans="1:2">
      <c r="A121" s="7"/>
      <c r="B121" s="7"/>
    </row>
    <row r="122" spans="1:2">
      <c r="A122" s="7"/>
      <c r="B122" s="7"/>
    </row>
    <row r="123" spans="1:2">
      <c r="A123" s="7"/>
      <c r="B123" s="7"/>
    </row>
    <row r="124" spans="1:2">
      <c r="A124" s="7"/>
      <c r="B124" s="7"/>
    </row>
    <row r="125" spans="1:2">
      <c r="A125" s="7"/>
      <c r="B125" s="7"/>
    </row>
    <row r="126" spans="1:2">
      <c r="A126" s="7"/>
      <c r="B126" s="7"/>
    </row>
    <row r="127" spans="1:2">
      <c r="A127" s="7"/>
      <c r="B127" s="7"/>
    </row>
    <row r="128" spans="1:2">
      <c r="A128" s="7"/>
      <c r="B128" s="7"/>
    </row>
    <row r="129" spans="1:2">
      <c r="A129" s="7"/>
      <c r="B129" s="7"/>
    </row>
    <row r="130" spans="1:2">
      <c r="A130" s="7"/>
      <c r="B130" s="7"/>
    </row>
    <row r="131" spans="1:2">
      <c r="A131" s="7"/>
      <c r="B131" s="7"/>
    </row>
    <row r="132" spans="1:2">
      <c r="A132" s="7"/>
      <c r="B132" s="7"/>
    </row>
    <row r="133" spans="1:2">
      <c r="A133" s="7"/>
      <c r="B133" s="7"/>
    </row>
    <row r="134" spans="1:2">
      <c r="A134" s="7"/>
      <c r="B134" s="7"/>
    </row>
    <row r="135" spans="1:2">
      <c r="A135" s="7"/>
      <c r="B135" s="7"/>
    </row>
    <row r="136" spans="1:2">
      <c r="A136" s="7"/>
      <c r="B136" s="7"/>
    </row>
    <row r="137" spans="1:2">
      <c r="A137" s="7"/>
      <c r="B137" s="7"/>
    </row>
    <row r="138" spans="1:2">
      <c r="A138" s="7"/>
      <c r="B138" s="7"/>
    </row>
    <row r="139" spans="1:2">
      <c r="A139" s="7"/>
      <c r="B139" s="7"/>
    </row>
    <row r="140" spans="1:2">
      <c r="A140" s="7"/>
      <c r="B140" s="7"/>
    </row>
    <row r="141" spans="1:2">
      <c r="A141" s="7"/>
      <c r="B141" s="7"/>
    </row>
    <row r="142" spans="1:2">
      <c r="A142" s="7"/>
      <c r="B142" s="7"/>
    </row>
    <row r="143" spans="1:2">
      <c r="A143" s="7"/>
      <c r="B143" s="7"/>
    </row>
    <row r="144" spans="1:2">
      <c r="A144" s="7"/>
      <c r="B144" s="7"/>
    </row>
    <row r="145" spans="1:2">
      <c r="A145" s="7"/>
      <c r="B145" s="7"/>
    </row>
    <row r="146" spans="1:2">
      <c r="A146" s="7"/>
      <c r="B146" s="7"/>
    </row>
    <row r="147" spans="1:2">
      <c r="A147" s="7"/>
      <c r="B147" s="7"/>
    </row>
    <row r="148" spans="1:2">
      <c r="A148" s="7"/>
      <c r="B148" s="7"/>
    </row>
    <row r="149" spans="1:2">
      <c r="A149" s="7"/>
      <c r="B149" s="7"/>
    </row>
    <row r="150" spans="1:2">
      <c r="A150" s="7"/>
      <c r="B150" s="7"/>
    </row>
    <row r="151" spans="1:2">
      <c r="A151" s="7"/>
      <c r="B151" s="7"/>
    </row>
    <row r="152" spans="1:2">
      <c r="A152" s="7"/>
      <c r="B152" s="7"/>
    </row>
    <row r="153" spans="1:2">
      <c r="A153" s="7"/>
      <c r="B153" s="7"/>
    </row>
    <row r="154" spans="1:2">
      <c r="A154" s="7"/>
      <c r="B154" s="7"/>
    </row>
    <row r="155" spans="1:2">
      <c r="A155" s="7"/>
      <c r="B155" s="7"/>
    </row>
    <row r="156" spans="1:2">
      <c r="A156" s="7"/>
      <c r="B156" s="7"/>
    </row>
    <row r="157" spans="1:2">
      <c r="A157" s="7"/>
      <c r="B157" s="7"/>
    </row>
    <row r="158" spans="1:2">
      <c r="A158" s="7"/>
      <c r="B158" s="7"/>
    </row>
    <row r="159" spans="1:2">
      <c r="A159" s="7"/>
      <c r="B159" s="7"/>
    </row>
    <row r="160" spans="1:2">
      <c r="A160" s="7"/>
      <c r="B160" s="7"/>
    </row>
    <row r="161" spans="1:2">
      <c r="A161" s="7"/>
      <c r="B161" s="7"/>
    </row>
    <row r="162" spans="1:2">
      <c r="A162" s="7"/>
      <c r="B162" s="7"/>
    </row>
    <row r="163" spans="1:2">
      <c r="A163" s="7"/>
      <c r="B163" s="7"/>
    </row>
    <row r="164" spans="1:2">
      <c r="A164" s="7"/>
      <c r="B164" s="7"/>
    </row>
    <row r="165" spans="1:2">
      <c r="A165" s="7"/>
      <c r="B165" s="7"/>
    </row>
    <row r="166" spans="1:2">
      <c r="A166" s="7"/>
      <c r="B166" s="7"/>
    </row>
    <row r="167" spans="1:2">
      <c r="A167" s="7"/>
      <c r="B167" s="7"/>
    </row>
    <row r="168" spans="1:2">
      <c r="A168" s="7"/>
      <c r="B168" s="7"/>
    </row>
    <row r="169" spans="1:2">
      <c r="A169" s="7"/>
      <c r="B169" s="7"/>
    </row>
    <row r="170" spans="1:2">
      <c r="A170" s="7"/>
      <c r="B170" s="7"/>
    </row>
    <row r="171" spans="1:2">
      <c r="A171" s="7"/>
      <c r="B171" s="7"/>
    </row>
    <row r="172" spans="1:2">
      <c r="A172" s="7"/>
      <c r="B172" s="7"/>
    </row>
    <row r="173" spans="1:2">
      <c r="A173" s="7"/>
      <c r="B173" s="7"/>
    </row>
    <row r="174" spans="1:2">
      <c r="A174" s="7"/>
      <c r="B174" s="7"/>
    </row>
    <row r="175" spans="1:2">
      <c r="A175" s="7"/>
      <c r="B175" s="7"/>
    </row>
    <row r="176" spans="1:2">
      <c r="A176" s="7"/>
      <c r="B176" s="7"/>
    </row>
    <row r="177" spans="1:2">
      <c r="A177" s="7"/>
      <c r="B177" s="7"/>
    </row>
    <row r="178" spans="1:2">
      <c r="A178" s="7"/>
      <c r="B178" s="7"/>
    </row>
    <row r="179" spans="1:2">
      <c r="A179" s="7"/>
      <c r="B179" s="7"/>
    </row>
    <row r="180" spans="1:2">
      <c r="A180" s="7"/>
      <c r="B180" s="7"/>
    </row>
    <row r="181" spans="1:2">
      <c r="A181" s="7"/>
      <c r="B181" s="7"/>
    </row>
    <row r="182" spans="1:2">
      <c r="A182" s="7"/>
      <c r="B182" s="7"/>
    </row>
    <row r="183" spans="1:2">
      <c r="A183" s="7"/>
      <c r="B183" s="7"/>
    </row>
    <row r="184" spans="1:2">
      <c r="A184" s="7"/>
      <c r="B184" s="7"/>
    </row>
    <row r="185" spans="1:2">
      <c r="A185" s="7"/>
      <c r="B185" s="7"/>
    </row>
    <row r="186" spans="1:2">
      <c r="A186" s="7"/>
      <c r="B186" s="7"/>
    </row>
    <row r="187" spans="1:2">
      <c r="A187" s="7"/>
      <c r="B187" s="7"/>
    </row>
    <row r="188" spans="1:2">
      <c r="A188" s="7"/>
      <c r="B188" s="7"/>
    </row>
    <row r="189" spans="1:2">
      <c r="A189" s="7"/>
      <c r="B189" s="7"/>
    </row>
    <row r="190" spans="1:2">
      <c r="A190" s="7"/>
      <c r="B190" s="7"/>
    </row>
    <row r="191" spans="1:2">
      <c r="A191" s="7"/>
      <c r="B191" s="7"/>
    </row>
    <row r="192" spans="1:2">
      <c r="A192" s="7"/>
      <c r="B192" s="7"/>
    </row>
    <row r="193" spans="1:2">
      <c r="A193" s="7"/>
      <c r="B193" s="7"/>
    </row>
    <row r="194" spans="1:2">
      <c r="A194" s="7"/>
      <c r="B194" s="7"/>
    </row>
    <row r="195" spans="1:2">
      <c r="A195" s="7"/>
      <c r="B195" s="7"/>
    </row>
    <row r="196" spans="1:2">
      <c r="A196" s="7"/>
      <c r="B196" s="7"/>
    </row>
    <row r="197" spans="1:2">
      <c r="A197" s="7"/>
      <c r="B197" s="7"/>
    </row>
    <row r="198" spans="1:2">
      <c r="A198" s="7"/>
      <c r="B198" s="7"/>
    </row>
    <row r="199" spans="1:2">
      <c r="A199" s="7"/>
      <c r="B199" s="7"/>
    </row>
    <row r="200" spans="1:2">
      <c r="A200" s="7"/>
      <c r="B200" s="7"/>
    </row>
    <row r="201" spans="1:2">
      <c r="A201" s="7"/>
      <c r="B201" s="7"/>
    </row>
    <row r="202" spans="1:2">
      <c r="A202" s="7"/>
      <c r="B202" s="7"/>
    </row>
    <row r="203" spans="1:2">
      <c r="A203" s="7"/>
      <c r="B203" s="7"/>
    </row>
    <row r="204" spans="1:2">
      <c r="A204" s="7"/>
      <c r="B204" s="7"/>
    </row>
    <row r="205" spans="1:2">
      <c r="A205" s="7"/>
      <c r="B205" s="7"/>
    </row>
    <row r="206" spans="1:2">
      <c r="A206" s="7"/>
      <c r="B206" s="7"/>
    </row>
    <row r="207" spans="1:2">
      <c r="A207" s="7"/>
      <c r="B207" s="7"/>
    </row>
    <row r="208" spans="1:2">
      <c r="A208" s="7"/>
      <c r="B208" s="7"/>
    </row>
    <row r="209" spans="1:2">
      <c r="A209" s="7"/>
      <c r="B209" s="7"/>
    </row>
    <row r="210" spans="1:2">
      <c r="A210" s="7"/>
      <c r="B210" s="7"/>
    </row>
    <row r="211" spans="1:2">
      <c r="A211" s="7"/>
      <c r="B211" s="7"/>
    </row>
    <row r="212" spans="1:2">
      <c r="A212" s="7"/>
      <c r="B212" s="7"/>
    </row>
    <row r="213" spans="1:2">
      <c r="A213" s="7"/>
      <c r="B213" s="7"/>
    </row>
    <row r="214" spans="1:2">
      <c r="A214" s="7"/>
      <c r="B214" s="7"/>
    </row>
    <row r="215" spans="1:2">
      <c r="A215" s="7"/>
      <c r="B215" s="7"/>
    </row>
    <row r="216" spans="1:2">
      <c r="A216" s="7"/>
      <c r="B216" s="7"/>
    </row>
    <row r="217" spans="1:2">
      <c r="A217" s="7"/>
      <c r="B217" s="7"/>
    </row>
    <row r="218" spans="1:2">
      <c r="A218" s="7"/>
      <c r="B218" s="7"/>
    </row>
    <row r="219" spans="1:2">
      <c r="A219" s="7"/>
      <c r="B219" s="7"/>
    </row>
    <row r="220" spans="1:2">
      <c r="A220" s="7"/>
      <c r="B220" s="7"/>
    </row>
    <row r="221" spans="1:2">
      <c r="A221" s="7"/>
      <c r="B221" s="7"/>
    </row>
    <row r="222" spans="1:2">
      <c r="A222" s="7"/>
      <c r="B222" s="7"/>
    </row>
    <row r="223" spans="1:2">
      <c r="A223" s="7"/>
      <c r="B223" s="7"/>
    </row>
    <row r="224" spans="1:2">
      <c r="A224" s="7"/>
      <c r="B224" s="7"/>
    </row>
    <row r="225" spans="1:2">
      <c r="A225" s="7"/>
      <c r="B225" s="7"/>
    </row>
    <row r="226" spans="1:2">
      <c r="A226" s="7"/>
      <c r="B226" s="7"/>
    </row>
    <row r="227" spans="1:2">
      <c r="A227" s="7"/>
      <c r="B227" s="7"/>
    </row>
    <row r="228" spans="1:2">
      <c r="A228" s="7"/>
      <c r="B228" s="7"/>
    </row>
    <row r="229" spans="1:2">
      <c r="A229" s="7"/>
      <c r="B229" s="7"/>
    </row>
    <row r="230" spans="1:2">
      <c r="A230" s="7"/>
      <c r="B230" s="7"/>
    </row>
    <row r="231" spans="1:2">
      <c r="A231" s="7"/>
      <c r="B231" s="7"/>
    </row>
    <row r="232" spans="1:2">
      <c r="A232" s="7"/>
      <c r="B232" s="7"/>
    </row>
    <row r="233" spans="1:2">
      <c r="A233" s="7"/>
      <c r="B233" s="7"/>
    </row>
    <row r="234" spans="1:2">
      <c r="A234" s="7"/>
      <c r="B234" s="7"/>
    </row>
    <row r="235" spans="1:2">
      <c r="A235" s="7"/>
      <c r="B235" s="7"/>
    </row>
    <row r="236" spans="1:2">
      <c r="A236" s="7"/>
      <c r="B236" s="7"/>
    </row>
    <row r="237" spans="1:2">
      <c r="A237" s="7"/>
      <c r="B237" s="7"/>
    </row>
    <row r="238" spans="1:2">
      <c r="A238" s="7"/>
      <c r="B238" s="7"/>
    </row>
    <row r="239" spans="1:2">
      <c r="A239" s="7"/>
      <c r="B239" s="7"/>
    </row>
    <row r="240" spans="1:2">
      <c r="A240" s="7"/>
      <c r="B240" s="7"/>
    </row>
    <row r="241" spans="1:2">
      <c r="A241" s="7"/>
      <c r="B241" s="7"/>
    </row>
    <row r="242" spans="1:2">
      <c r="A242" s="7"/>
      <c r="B242" s="7"/>
    </row>
    <row r="243" spans="1:2">
      <c r="A243" s="7"/>
      <c r="B243" s="7"/>
    </row>
    <row r="244" spans="1:2">
      <c r="A244" s="7"/>
      <c r="B244" s="7"/>
    </row>
    <row r="245" spans="1:2">
      <c r="A245" s="7"/>
      <c r="B245" s="7"/>
    </row>
    <row r="246" spans="1:2">
      <c r="A246" s="7"/>
      <c r="B246" s="7"/>
    </row>
    <row r="247" spans="1:2">
      <c r="A247" s="7"/>
      <c r="B247" s="7"/>
    </row>
    <row r="248" spans="1:2">
      <c r="A248" s="7"/>
      <c r="B248" s="7"/>
    </row>
    <row r="249" spans="1:2">
      <c r="A249" s="7"/>
      <c r="B249" s="7"/>
    </row>
    <row r="250" spans="1:2">
      <c r="A250" s="7"/>
      <c r="B250" s="7"/>
    </row>
    <row r="251" spans="1:2">
      <c r="A251" s="7"/>
      <c r="B251" s="7"/>
    </row>
    <row r="252" spans="1:2">
      <c r="A252" s="7"/>
      <c r="B252" s="7"/>
    </row>
    <row r="253" spans="1:2">
      <c r="A253" s="7"/>
      <c r="B253" s="7"/>
    </row>
    <row r="254" spans="1:2">
      <c r="A254" s="7"/>
      <c r="B254" s="7"/>
    </row>
    <row r="255" spans="1:2">
      <c r="A255" s="7"/>
      <c r="B255" s="7"/>
    </row>
    <row r="256" spans="1:2">
      <c r="A256" s="7"/>
      <c r="B256" s="7"/>
    </row>
    <row r="257" spans="1:2">
      <c r="A257" s="7"/>
      <c r="B257" s="7"/>
    </row>
    <row r="258" spans="1:2">
      <c r="A258" s="7"/>
      <c r="B258" s="7"/>
    </row>
    <row r="259" spans="1:2">
      <c r="A259" s="7"/>
      <c r="B259" s="7"/>
    </row>
    <row r="260" spans="1:2">
      <c r="A260" s="7"/>
      <c r="B260" s="7"/>
    </row>
    <row r="261" spans="1:2">
      <c r="A261" s="7"/>
      <c r="B261" s="7"/>
    </row>
    <row r="262" spans="1:2">
      <c r="A262" s="7"/>
      <c r="B262" s="7"/>
    </row>
    <row r="263" spans="1:2">
      <c r="A263" s="7"/>
      <c r="B263" s="7"/>
    </row>
    <row r="264" spans="1:2">
      <c r="A264" s="7"/>
      <c r="B264" s="7"/>
    </row>
    <row r="265" spans="1:2">
      <c r="A265" s="7"/>
      <c r="B265" s="7"/>
    </row>
    <row r="266" spans="1:2">
      <c r="A266" s="7"/>
      <c r="B266" s="7"/>
    </row>
    <row r="267" spans="1:2">
      <c r="A267" s="7"/>
      <c r="B267" s="7"/>
    </row>
    <row r="268" spans="1:2">
      <c r="A268" s="7"/>
      <c r="B268" s="7"/>
    </row>
    <row r="269" spans="1:2">
      <c r="A269" s="7"/>
      <c r="B269" s="7"/>
    </row>
    <row r="270" spans="1:2">
      <c r="A270" s="7"/>
      <c r="B270" s="7"/>
    </row>
    <row r="271" spans="1:2">
      <c r="A271" s="7"/>
      <c r="B271" s="7"/>
    </row>
    <row r="272" spans="1:2">
      <c r="A272" s="7"/>
      <c r="B272" s="7"/>
    </row>
    <row r="273" spans="1:2">
      <c r="A273" s="7"/>
      <c r="B273" s="7"/>
    </row>
    <row r="274" spans="1:2">
      <c r="A274" s="7"/>
      <c r="B274" s="7"/>
    </row>
    <row r="275" spans="1:2">
      <c r="A275" s="7"/>
      <c r="B275" s="7"/>
    </row>
    <row r="276" spans="1:2">
      <c r="A276" s="7"/>
      <c r="B276" s="7"/>
    </row>
    <row r="277" spans="1:2">
      <c r="A277" s="7"/>
      <c r="B277" s="7"/>
    </row>
    <row r="278" spans="1:2">
      <c r="A278" s="7"/>
      <c r="B278" s="7"/>
    </row>
    <row r="279" spans="1:2">
      <c r="A279" s="7"/>
      <c r="B279" s="7"/>
    </row>
    <row r="280" spans="1:2">
      <c r="A280" s="7"/>
      <c r="B280" s="7"/>
    </row>
    <row r="281" spans="1:2">
      <c r="A281" s="7"/>
      <c r="B281" s="7"/>
    </row>
    <row r="282" spans="1:2">
      <c r="A282" s="7"/>
      <c r="B282" s="7"/>
    </row>
    <row r="283" spans="1:2">
      <c r="A283" s="7"/>
      <c r="B283" s="7"/>
    </row>
    <row r="284" spans="1:2">
      <c r="A284" s="7"/>
      <c r="B284" s="7"/>
    </row>
    <row r="285" spans="1:2">
      <c r="A285" s="7"/>
      <c r="B285" s="7"/>
    </row>
    <row r="286" spans="1:2">
      <c r="A286" s="7"/>
      <c r="B286" s="7"/>
    </row>
    <row r="287" spans="1:2">
      <c r="A287" s="7"/>
      <c r="B287" s="7"/>
    </row>
    <row r="288" spans="1:2">
      <c r="A288" s="7"/>
      <c r="B288" s="7"/>
    </row>
    <row r="289" spans="1:2">
      <c r="A289" s="7"/>
      <c r="B289" s="7"/>
    </row>
    <row r="290" spans="1:2">
      <c r="A290" s="7"/>
      <c r="B290" s="7"/>
    </row>
    <row r="291" spans="1:2">
      <c r="A291" s="7"/>
      <c r="B291" s="7"/>
    </row>
    <row r="292" spans="1:2">
      <c r="A292" s="7"/>
      <c r="B292" s="7"/>
    </row>
    <row r="293" spans="1:2">
      <c r="A293" s="7"/>
      <c r="B293" s="7"/>
    </row>
    <row r="294" spans="1:2">
      <c r="A294" s="7"/>
      <c r="B294" s="7"/>
    </row>
    <row r="295" spans="1:2">
      <c r="A295" s="7"/>
      <c r="B295" s="7"/>
    </row>
    <row r="296" spans="1:2">
      <c r="A296" s="7"/>
      <c r="B296" s="7"/>
    </row>
    <row r="297" spans="1:2">
      <c r="A297" s="7"/>
      <c r="B297" s="7"/>
    </row>
    <row r="298" spans="1:2">
      <c r="A298" s="7"/>
      <c r="B298" s="7"/>
    </row>
    <row r="299" spans="1:2">
      <c r="A299" s="7"/>
      <c r="B299" s="7"/>
    </row>
    <row r="300" spans="1:2">
      <c r="A300" s="7"/>
      <c r="B300" s="7"/>
    </row>
    <row r="301" spans="1:2">
      <c r="A301" s="7"/>
      <c r="B301" s="7"/>
    </row>
    <row r="302" spans="1:2">
      <c r="A302" s="7"/>
      <c r="B302" s="7"/>
    </row>
    <row r="303" spans="1:2">
      <c r="A303" s="7"/>
      <c r="B303" s="7"/>
    </row>
    <row r="304" spans="1:2">
      <c r="A304" s="7"/>
      <c r="B304" s="7"/>
    </row>
    <row r="305" spans="1:2">
      <c r="A305" s="7"/>
      <c r="B305" s="7"/>
    </row>
    <row r="306" spans="1:2">
      <c r="A306" s="7"/>
      <c r="B306" s="7"/>
    </row>
    <row r="307" spans="1:2">
      <c r="A307" s="7"/>
      <c r="B307" s="7"/>
    </row>
    <row r="308" spans="1:2">
      <c r="A308" s="7"/>
      <c r="B308" s="7"/>
    </row>
    <row r="309" spans="1:2">
      <c r="A309" s="7"/>
      <c r="B309" s="7"/>
    </row>
    <row r="310" spans="1:2">
      <c r="A310" s="7"/>
      <c r="B310" s="7"/>
    </row>
    <row r="311" spans="1:2">
      <c r="A311" s="7"/>
      <c r="B311" s="7"/>
    </row>
    <row r="312" spans="1:2">
      <c r="A312" s="7"/>
      <c r="B312" s="7"/>
    </row>
    <row r="313" spans="1:2">
      <c r="A313" s="7"/>
      <c r="B313" s="7"/>
    </row>
    <row r="314" spans="1:2">
      <c r="A314" s="7"/>
      <c r="B314" s="7"/>
    </row>
    <row r="315" spans="1:2">
      <c r="A315" s="7"/>
      <c r="B315" s="7"/>
    </row>
    <row r="316" spans="1:2">
      <c r="A316" s="7"/>
      <c r="B316" s="7"/>
    </row>
    <row r="317" spans="1:2">
      <c r="A317" s="7"/>
      <c r="B317" s="7"/>
    </row>
    <row r="318" spans="1:2">
      <c r="A318" s="7"/>
      <c r="B318" s="7"/>
    </row>
    <row r="319" spans="1:2">
      <c r="A319" s="7"/>
      <c r="B319" s="7"/>
    </row>
    <row r="320" spans="1:2">
      <c r="A320" s="7"/>
      <c r="B320" s="7"/>
    </row>
    <row r="321" spans="1:2">
      <c r="A321" s="7"/>
      <c r="B321" s="7"/>
    </row>
    <row r="322" spans="1:2">
      <c r="A322" s="7"/>
      <c r="B322" s="7"/>
    </row>
    <row r="323" spans="1:2">
      <c r="A323" s="7"/>
      <c r="B323" s="7"/>
    </row>
    <row r="324" spans="1:2">
      <c r="A324" s="7"/>
      <c r="B324" s="7"/>
    </row>
    <row r="325" spans="1:2">
      <c r="A325" s="7"/>
      <c r="B325" s="7"/>
    </row>
    <row r="326" spans="1:2">
      <c r="A326" s="7"/>
      <c r="B326" s="7"/>
    </row>
    <row r="327" spans="1:2">
      <c r="A327" s="7"/>
      <c r="B327" s="7"/>
    </row>
    <row r="328" spans="1:2">
      <c r="A328" s="7"/>
      <c r="B328" s="7"/>
    </row>
    <row r="329" spans="1:2">
      <c r="A329" s="7"/>
      <c r="B329" s="7"/>
    </row>
    <row r="330" spans="1:2">
      <c r="A330" s="7"/>
      <c r="B330" s="7"/>
    </row>
    <row r="331" spans="1:2">
      <c r="A331" s="7"/>
      <c r="B331" s="7"/>
    </row>
    <row r="332" spans="1:2">
      <c r="A332" s="7"/>
      <c r="B332" s="7"/>
    </row>
    <row r="333" spans="1:2">
      <c r="A333" s="7"/>
      <c r="B333" s="7"/>
    </row>
    <row r="334" spans="1:2">
      <c r="A334" s="7"/>
      <c r="B334" s="7"/>
    </row>
    <row r="335" spans="1:2">
      <c r="A335" s="7"/>
      <c r="B335" s="7"/>
    </row>
    <row r="336" spans="1:2">
      <c r="A336" s="7"/>
      <c r="B336" s="7"/>
    </row>
    <row r="337" spans="1:2">
      <c r="A337" s="7"/>
      <c r="B337" s="7"/>
    </row>
    <row r="338" spans="1:2">
      <c r="A338" s="7"/>
      <c r="B338" s="7"/>
    </row>
    <row r="339" spans="1:2">
      <c r="A339" s="7"/>
      <c r="B339" s="7"/>
    </row>
    <row r="340" spans="1:2">
      <c r="A340" s="7"/>
      <c r="B340" s="7"/>
    </row>
    <row r="341" spans="1:2">
      <c r="A341" s="7"/>
      <c r="B341" s="7"/>
    </row>
    <row r="342" spans="1:2">
      <c r="A342" s="7"/>
      <c r="B342" s="7"/>
    </row>
    <row r="343" spans="1:2">
      <c r="A343" s="7"/>
      <c r="B343" s="7"/>
    </row>
    <row r="344" spans="1:2">
      <c r="A344" s="7"/>
      <c r="B344" s="7"/>
    </row>
    <row r="345" spans="1:2">
      <c r="A345" s="7"/>
      <c r="B345" s="7"/>
    </row>
    <row r="346" spans="1:2">
      <c r="A346" s="7"/>
      <c r="B346" s="7"/>
    </row>
    <row r="347" spans="1:2">
      <c r="A347" s="7"/>
      <c r="B347" s="7"/>
    </row>
    <row r="348" spans="1:2">
      <c r="A348" s="7"/>
      <c r="B348" s="7"/>
    </row>
    <row r="349" spans="1:2">
      <c r="A349" s="7"/>
      <c r="B349" s="7"/>
    </row>
    <row r="350" spans="1:2">
      <c r="A350" s="7"/>
      <c r="B350" s="7"/>
    </row>
    <row r="351" spans="1:2">
      <c r="A351" s="7"/>
      <c r="B351" s="7"/>
    </row>
    <row r="352" spans="1:2">
      <c r="A352" s="7"/>
      <c r="B352" s="7"/>
    </row>
    <row r="353" spans="1:2">
      <c r="A353" s="7"/>
      <c r="B353" s="7"/>
    </row>
    <row r="354" spans="1:2">
      <c r="A354" s="7"/>
      <c r="B354" s="7"/>
    </row>
    <row r="355" spans="1:2">
      <c r="A355" s="7"/>
      <c r="B355" s="7"/>
    </row>
    <row r="356" spans="1:2">
      <c r="A356" s="7"/>
      <c r="B356" s="7"/>
    </row>
    <row r="357" spans="1:2">
      <c r="A357" s="7"/>
      <c r="B357" s="7"/>
    </row>
    <row r="358" spans="1:2">
      <c r="A358" s="7"/>
      <c r="B358" s="7"/>
    </row>
    <row r="359" spans="1:2">
      <c r="A359" s="7"/>
      <c r="B359" s="7"/>
    </row>
    <row r="360" spans="1:2">
      <c r="A360" s="7"/>
      <c r="B360" s="7"/>
    </row>
    <row r="361" spans="1:2">
      <c r="A361" s="7"/>
      <c r="B361" s="7"/>
    </row>
    <row r="362" spans="1:2">
      <c r="A362" s="7"/>
      <c r="B362" s="7"/>
    </row>
    <row r="363" spans="1:2">
      <c r="A363" s="7"/>
      <c r="B363" s="7"/>
    </row>
    <row r="364" spans="1:2">
      <c r="A364" s="7"/>
      <c r="B364" s="7"/>
    </row>
    <row r="365" spans="1:2">
      <c r="A365" s="7"/>
      <c r="B365" s="7"/>
    </row>
    <row r="366" spans="1:2">
      <c r="A366" s="7"/>
      <c r="B366" s="7"/>
    </row>
    <row r="367" spans="1:2">
      <c r="A367" s="7"/>
      <c r="B367" s="7"/>
    </row>
    <row r="368" spans="1:2">
      <c r="A368" s="7"/>
      <c r="B368" s="7"/>
    </row>
    <row r="369" spans="1:2">
      <c r="A369" s="7"/>
      <c r="B369" s="7"/>
    </row>
    <row r="370" spans="1:2">
      <c r="A370" s="7"/>
      <c r="B370" s="7"/>
    </row>
    <row r="371" spans="1:2">
      <c r="A371" s="7"/>
      <c r="B371" s="7"/>
    </row>
    <row r="372" spans="1:2">
      <c r="A372" s="7"/>
      <c r="B372" s="7"/>
    </row>
    <row r="373" spans="1:2">
      <c r="A373" s="7"/>
      <c r="B373" s="7"/>
    </row>
    <row r="374" spans="1:2">
      <c r="A374" s="7"/>
      <c r="B374" s="7"/>
    </row>
    <row r="375" spans="1:2">
      <c r="A375" s="7"/>
      <c r="B375" s="7"/>
    </row>
    <row r="376" spans="1:2">
      <c r="A376" s="7"/>
      <c r="B376" s="7"/>
    </row>
    <row r="377" spans="1:2">
      <c r="A377" s="7"/>
      <c r="B377" s="7"/>
    </row>
    <row r="378" spans="1:2">
      <c r="A378" s="7"/>
      <c r="B378" s="7"/>
    </row>
    <row r="379" spans="1:2">
      <c r="A379" s="7"/>
      <c r="B379" s="7"/>
    </row>
    <row r="380" spans="1:2">
      <c r="A380" s="7"/>
      <c r="B380" s="7"/>
    </row>
    <row r="381" spans="1:2">
      <c r="A381" s="7"/>
      <c r="B381" s="7"/>
    </row>
    <row r="382" spans="1:2">
      <c r="A382" s="7"/>
      <c r="B382" s="7"/>
    </row>
    <row r="383" spans="1:2">
      <c r="A383" s="7"/>
      <c r="B383" s="7"/>
    </row>
    <row r="384" spans="1:2">
      <c r="A384" s="7"/>
      <c r="B384" s="7"/>
    </row>
    <row r="385" spans="1:2">
      <c r="A385" s="7"/>
      <c r="B385" s="7"/>
    </row>
    <row r="386" spans="1:2">
      <c r="A386" s="7"/>
      <c r="B386" s="7"/>
    </row>
    <row r="387" spans="1:2">
      <c r="A387" s="7"/>
      <c r="B387" s="7"/>
    </row>
    <row r="388" spans="1:2">
      <c r="A388" s="7"/>
      <c r="B388" s="7"/>
    </row>
    <row r="389" spans="1:2">
      <c r="A389" s="7"/>
      <c r="B389" s="7"/>
    </row>
    <row r="390" spans="1:2">
      <c r="A390" s="7"/>
      <c r="B390" s="7"/>
    </row>
    <row r="391" spans="1:2">
      <c r="A391" s="7"/>
      <c r="B391" s="7"/>
    </row>
    <row r="392" spans="1:2">
      <c r="A392" s="7"/>
      <c r="B392" s="7"/>
    </row>
    <row r="393" spans="1:2">
      <c r="A393" s="7"/>
      <c r="B393" s="7"/>
    </row>
    <row r="394" spans="1:2">
      <c r="A394" s="7"/>
      <c r="B394" s="7"/>
    </row>
    <row r="395" spans="1:2">
      <c r="A395" s="7"/>
      <c r="B395" s="7"/>
    </row>
    <row r="396" spans="1:2">
      <c r="A396" s="7"/>
      <c r="B396" s="7"/>
    </row>
    <row r="397" spans="1:2">
      <c r="A397" s="7"/>
      <c r="B397" s="7"/>
    </row>
    <row r="398" spans="1:2">
      <c r="A398" s="7"/>
      <c r="B398" s="7"/>
    </row>
    <row r="399" spans="1:2">
      <c r="A399" s="7"/>
      <c r="B399" s="7"/>
    </row>
    <row r="400" spans="1:2">
      <c r="A400" s="7"/>
      <c r="B400" s="7"/>
    </row>
    <row r="401" spans="1:2">
      <c r="A401" s="7"/>
      <c r="B401" s="7"/>
    </row>
    <row r="402" spans="1:2">
      <c r="A402" s="7"/>
      <c r="B402" s="7"/>
    </row>
    <row r="403" spans="1:2">
      <c r="A403" s="7"/>
      <c r="B403" s="7"/>
    </row>
    <row r="404" spans="1:2">
      <c r="A404" s="7"/>
      <c r="B404" s="7"/>
    </row>
    <row r="405" spans="1:2">
      <c r="A405" s="7"/>
      <c r="B405" s="7"/>
    </row>
    <row r="406" spans="1:2">
      <c r="A406" s="7"/>
      <c r="B406" s="7"/>
    </row>
    <row r="407" spans="1:2">
      <c r="A407" s="7"/>
      <c r="B407" s="7"/>
    </row>
    <row r="408" spans="1:2">
      <c r="A408" s="7"/>
      <c r="B408" s="7"/>
    </row>
    <row r="409" spans="1:2">
      <c r="A409" s="7"/>
      <c r="B409" s="7"/>
    </row>
    <row r="410" spans="1:2">
      <c r="A410" s="7"/>
      <c r="B410" s="7"/>
    </row>
    <row r="411" spans="1:2">
      <c r="A411" s="7"/>
      <c r="B411" s="7"/>
    </row>
    <row r="412" spans="1:2">
      <c r="A412" s="7"/>
      <c r="B412" s="7"/>
    </row>
    <row r="413" spans="1:2">
      <c r="A413" s="7"/>
      <c r="B413" s="7"/>
    </row>
    <row r="414" spans="1:2">
      <c r="A414" s="7"/>
      <c r="B414" s="7"/>
    </row>
    <row r="415" spans="1:2">
      <c r="A415" s="7"/>
      <c r="B415" s="7"/>
    </row>
    <row r="416" spans="1:2">
      <c r="A416" s="7"/>
      <c r="B416" s="7"/>
    </row>
    <row r="417" spans="1:2">
      <c r="A417" s="7"/>
      <c r="B417" s="7"/>
    </row>
    <row r="418" spans="1:2">
      <c r="A418" s="7"/>
      <c r="B418" s="7"/>
    </row>
    <row r="419" spans="1:2">
      <c r="A419" s="7"/>
      <c r="B419" s="7"/>
    </row>
    <row r="420" spans="1:2">
      <c r="A420" s="7"/>
      <c r="B420" s="7"/>
    </row>
    <row r="421" spans="1:2">
      <c r="A421" s="7"/>
      <c r="B421" s="7"/>
    </row>
    <row r="422" spans="1:2">
      <c r="A422" s="7"/>
      <c r="B422" s="7"/>
    </row>
    <row r="423" spans="1:2">
      <c r="A423" s="7"/>
      <c r="B423" s="7"/>
    </row>
    <row r="424" spans="1:2">
      <c r="A424" s="7"/>
      <c r="B424" s="7"/>
    </row>
    <row r="425" spans="1:2">
      <c r="A425" s="7"/>
      <c r="B425" s="7"/>
    </row>
    <row r="426" spans="1:2">
      <c r="A426" s="7"/>
      <c r="B426" s="7"/>
    </row>
    <row r="427" spans="1:2">
      <c r="A427" s="7"/>
      <c r="B427" s="7"/>
    </row>
    <row r="428" spans="1:2">
      <c r="A428" s="7"/>
      <c r="B428" s="7"/>
    </row>
    <row r="429" spans="1:2">
      <c r="A429" s="7"/>
      <c r="B429" s="7"/>
    </row>
    <row r="430" spans="1:2">
      <c r="A430" s="7"/>
      <c r="B430" s="7"/>
    </row>
    <row r="431" spans="1:2">
      <c r="A431" s="7"/>
      <c r="B431" s="7"/>
    </row>
    <row r="432" spans="1:2">
      <c r="A432" s="7"/>
      <c r="B432" s="7"/>
    </row>
    <row r="433" spans="1:2">
      <c r="A433" s="7"/>
      <c r="B433" s="7"/>
    </row>
    <row r="434" spans="1:2">
      <c r="A434" s="7"/>
      <c r="B434" s="7"/>
    </row>
    <row r="435" spans="1:2">
      <c r="A435" s="7"/>
      <c r="B435" s="7"/>
    </row>
    <row r="436" spans="1:2">
      <c r="A436" s="7"/>
      <c r="B436" s="7"/>
    </row>
    <row r="437" spans="1:2">
      <c r="A437" s="7"/>
      <c r="B437" s="7"/>
    </row>
    <row r="438" spans="1:2">
      <c r="A438" s="7"/>
      <c r="B438" s="7"/>
    </row>
    <row r="439" spans="1:2">
      <c r="A439" s="7"/>
      <c r="B439" s="7"/>
    </row>
    <row r="440" spans="1:2">
      <c r="A440" s="7"/>
      <c r="B440" s="7"/>
    </row>
    <row r="441" spans="1:2">
      <c r="A441" s="7"/>
      <c r="B441" s="7"/>
    </row>
    <row r="442" spans="1:2">
      <c r="A442" s="7"/>
      <c r="B442" s="7"/>
    </row>
    <row r="443" spans="1:2">
      <c r="A443" s="7"/>
      <c r="B443" s="7"/>
    </row>
    <row r="444" spans="1:2">
      <c r="A444" s="7"/>
      <c r="B444" s="7"/>
    </row>
    <row r="445" spans="1:2">
      <c r="A445" s="7"/>
      <c r="B445" s="7"/>
    </row>
    <row r="446" spans="1:2">
      <c r="A446" s="7"/>
      <c r="B446" s="7"/>
    </row>
    <row r="447" spans="1:2">
      <c r="A447" s="7"/>
      <c r="B447" s="7"/>
    </row>
    <row r="448" spans="1:2">
      <c r="A448" s="7"/>
      <c r="B448" s="7"/>
    </row>
    <row r="449" spans="1:2">
      <c r="A449" s="7"/>
      <c r="B449" s="7"/>
    </row>
    <row r="450" spans="1:2">
      <c r="A450" s="7"/>
      <c r="B450" s="7"/>
    </row>
    <row r="451" spans="1:2">
      <c r="A451" s="7"/>
      <c r="B451" s="7"/>
    </row>
    <row r="452" spans="1:2">
      <c r="A452" s="7"/>
      <c r="B452" s="7"/>
    </row>
    <row r="453" spans="1:2">
      <c r="A453" s="7"/>
      <c r="B453" s="7"/>
    </row>
    <row r="454" spans="1:2">
      <c r="A454" s="7"/>
      <c r="B454" s="7"/>
    </row>
    <row r="455" spans="1:2">
      <c r="A455" s="7"/>
      <c r="B455" s="7"/>
    </row>
    <row r="456" spans="1:2">
      <c r="A456" s="7"/>
      <c r="B456" s="7"/>
    </row>
    <row r="457" spans="1:2">
      <c r="A457" s="7"/>
      <c r="B457" s="7"/>
    </row>
    <row r="458" spans="1:2">
      <c r="A458" s="7"/>
      <c r="B458" s="7"/>
    </row>
    <row r="459" spans="1:2">
      <c r="A459" s="7"/>
      <c r="B459" s="7"/>
    </row>
    <row r="460" spans="1:2">
      <c r="A460" s="7"/>
      <c r="B460" s="7"/>
    </row>
    <row r="461" spans="1:2">
      <c r="A461" s="7"/>
      <c r="B461" s="7"/>
    </row>
    <row r="462" spans="1:2">
      <c r="A462" s="7"/>
      <c r="B462" s="7"/>
    </row>
    <row r="463" spans="1:2">
      <c r="A463" s="7"/>
      <c r="B463" s="7"/>
    </row>
    <row r="464" spans="1:2">
      <c r="A464" s="7"/>
      <c r="B464" s="7"/>
    </row>
    <row r="465" spans="1:2">
      <c r="A465" s="7"/>
      <c r="B465" s="7"/>
    </row>
    <row r="466" spans="1:2">
      <c r="A466" s="7"/>
      <c r="B466" s="7"/>
    </row>
    <row r="467" spans="1:2">
      <c r="A467" s="7"/>
      <c r="B467" s="7"/>
    </row>
    <row r="468" spans="1:2">
      <c r="A468" s="7"/>
      <c r="B468" s="7"/>
    </row>
    <row r="469" spans="1:2">
      <c r="A469" s="7"/>
      <c r="B469" s="7"/>
    </row>
    <row r="470" spans="1:2">
      <c r="A470" s="7"/>
      <c r="B470" s="7"/>
    </row>
    <row r="471" spans="1:2">
      <c r="A471" s="7"/>
      <c r="B471" s="7"/>
    </row>
    <row r="472" spans="1:2">
      <c r="A472" s="7"/>
      <c r="B472" s="7"/>
    </row>
    <row r="473" spans="1:2">
      <c r="A473" s="7"/>
      <c r="B473" s="7"/>
    </row>
    <row r="474" spans="1:2">
      <c r="A474" s="7"/>
      <c r="B474" s="7"/>
    </row>
    <row r="475" spans="1:2">
      <c r="A475" s="7"/>
      <c r="B475" s="7"/>
    </row>
    <row r="476" spans="1:2">
      <c r="A476" s="7"/>
      <c r="B476" s="7"/>
    </row>
    <row r="477" spans="1:2">
      <c r="A477" s="7"/>
      <c r="B477" s="7"/>
    </row>
    <row r="478" spans="1:2">
      <c r="A478" s="7"/>
      <c r="B478" s="7"/>
    </row>
    <row r="479" spans="1:2">
      <c r="A479" s="7"/>
      <c r="B479" s="7"/>
    </row>
    <row r="480" spans="1:2">
      <c r="A480" s="7"/>
      <c r="B480" s="7"/>
    </row>
    <row r="481" spans="1:2">
      <c r="A481" s="7"/>
      <c r="B481" s="7"/>
    </row>
    <row r="482" spans="1:2">
      <c r="A482" s="7"/>
      <c r="B482" s="7"/>
    </row>
    <row r="483" spans="1:2">
      <c r="A483" s="7"/>
      <c r="B483" s="7"/>
    </row>
    <row r="484" spans="1:2">
      <c r="A484" s="7"/>
      <c r="B484" s="7"/>
    </row>
    <row r="485" spans="1:2">
      <c r="A485" s="7"/>
      <c r="B485" s="7"/>
    </row>
    <row r="486" spans="1:2">
      <c r="A486" s="7"/>
      <c r="B486" s="7"/>
    </row>
    <row r="487" spans="1:2">
      <c r="A487" s="7"/>
      <c r="B487" s="7"/>
    </row>
    <row r="488" spans="1:2">
      <c r="A488" s="7"/>
      <c r="B488" s="7"/>
    </row>
    <row r="489" spans="1:2">
      <c r="A489" s="7"/>
      <c r="B489" s="7"/>
    </row>
    <row r="490" spans="1:2">
      <c r="A490" s="7"/>
      <c r="B490" s="7"/>
    </row>
    <row r="491" spans="1:2">
      <c r="A491" s="7"/>
      <c r="B491" s="7"/>
    </row>
    <row r="492" spans="1:2">
      <c r="A492" s="7"/>
      <c r="B492" s="7"/>
    </row>
    <row r="493" spans="1:2">
      <c r="A493" s="7"/>
      <c r="B493" s="7"/>
    </row>
    <row r="494" spans="1:2">
      <c r="A494" s="7"/>
      <c r="B494" s="7"/>
    </row>
    <row r="495" spans="1:2">
      <c r="A495" s="7"/>
      <c r="B495" s="7"/>
    </row>
    <row r="496" spans="1:2">
      <c r="A496" s="7"/>
      <c r="B496" s="7"/>
    </row>
    <row r="497" spans="1:2">
      <c r="A497" s="7"/>
      <c r="B497" s="7"/>
    </row>
    <row r="498" spans="1:2">
      <c r="A498" s="7"/>
      <c r="B498" s="7"/>
    </row>
    <row r="499" spans="1:2">
      <c r="A499" s="7"/>
      <c r="B499" s="7"/>
    </row>
    <row r="500" spans="1:2">
      <c r="A500" s="7"/>
      <c r="B500" s="7"/>
    </row>
    <row r="501" spans="1:2">
      <c r="A501" s="7"/>
      <c r="B501" s="7"/>
    </row>
    <row r="502" spans="1:2">
      <c r="A502" s="7"/>
      <c r="B502" s="7"/>
    </row>
    <row r="503" spans="1:2">
      <c r="A503" s="7"/>
      <c r="B503" s="7"/>
    </row>
    <row r="504" spans="1:2">
      <c r="A504" s="7"/>
      <c r="B504" s="7"/>
    </row>
    <row r="505" spans="1:2">
      <c r="A505" s="7"/>
      <c r="B505" s="7"/>
    </row>
    <row r="506" spans="1:2">
      <c r="A506" s="7"/>
      <c r="B506" s="7"/>
    </row>
    <row r="507" spans="1:2">
      <c r="A507" s="7"/>
      <c r="B507" s="7"/>
    </row>
    <row r="508" spans="1:2">
      <c r="A508" s="7"/>
      <c r="B508" s="7"/>
    </row>
    <row r="509" spans="1:2">
      <c r="A509" s="7"/>
      <c r="B509" s="7"/>
    </row>
    <row r="510" spans="1:2">
      <c r="A510" s="7"/>
      <c r="B510" s="7"/>
    </row>
    <row r="511" spans="1:2">
      <c r="A511" s="7"/>
      <c r="B511" s="7"/>
    </row>
    <row r="512" spans="1:2">
      <c r="A512" s="7"/>
      <c r="B512" s="7"/>
    </row>
    <row r="513" spans="1:2">
      <c r="A513" s="7"/>
      <c r="B513" s="7"/>
    </row>
    <row r="514" spans="1:2">
      <c r="A514" s="7"/>
      <c r="B514" s="7"/>
    </row>
    <row r="515" spans="1:2">
      <c r="A515" s="7"/>
      <c r="B515" s="7"/>
    </row>
    <row r="516" spans="1:2">
      <c r="A516" s="7"/>
      <c r="B516" s="7"/>
    </row>
    <row r="517" spans="1:2">
      <c r="A517" s="7"/>
      <c r="B517" s="7"/>
    </row>
    <row r="518" spans="1:2">
      <c r="A518" s="7"/>
      <c r="B518" s="7"/>
    </row>
    <row r="519" spans="1:2">
      <c r="A519" s="7"/>
      <c r="B519" s="7"/>
    </row>
    <row r="520" spans="1:2">
      <c r="A520" s="7"/>
      <c r="B520" s="7"/>
    </row>
    <row r="521" spans="1:2">
      <c r="A521" s="7"/>
      <c r="B521" s="7"/>
    </row>
    <row r="522" spans="1:2">
      <c r="A522" s="7"/>
      <c r="B522" s="7"/>
    </row>
    <row r="523" spans="1:2">
      <c r="A523" s="7"/>
      <c r="B523" s="7"/>
    </row>
    <row r="524" spans="1:2">
      <c r="A524" s="7"/>
      <c r="B524" s="7"/>
    </row>
    <row r="525" spans="1:2">
      <c r="A525" s="7"/>
      <c r="B525" s="7"/>
    </row>
    <row r="526" spans="1:2">
      <c r="A526" s="7"/>
      <c r="B526" s="7"/>
    </row>
    <row r="527" spans="1:2">
      <c r="A527" s="7"/>
      <c r="B527" s="7"/>
    </row>
    <row r="528" spans="1:2">
      <c r="A528" s="7"/>
      <c r="B528" s="7"/>
    </row>
    <row r="529" spans="1:2">
      <c r="A529" s="7"/>
      <c r="B529" s="7"/>
    </row>
    <row r="530" spans="1:2">
      <c r="A530" s="7"/>
      <c r="B530" s="7"/>
    </row>
    <row r="531" spans="1:2">
      <c r="A531" s="7"/>
      <c r="B531" s="7"/>
    </row>
    <row r="532" spans="1:2">
      <c r="A532" s="7"/>
      <c r="B532" s="7"/>
    </row>
    <row r="533" spans="1:2">
      <c r="A533" s="7"/>
      <c r="B533" s="7"/>
    </row>
    <row r="534" spans="1:2">
      <c r="A534" s="7"/>
      <c r="B534" s="7"/>
    </row>
    <row r="535" spans="1:2">
      <c r="A535" s="7"/>
      <c r="B535" s="7"/>
    </row>
    <row r="536" spans="1:2">
      <c r="A536" s="7"/>
      <c r="B536" s="7"/>
    </row>
    <row r="537" spans="1:2">
      <c r="A537" s="7"/>
      <c r="B537" s="7"/>
    </row>
    <row r="538" spans="1:2">
      <c r="A538" s="7"/>
      <c r="B538" s="7"/>
    </row>
    <row r="539" spans="1:2">
      <c r="A539" s="7"/>
      <c r="B539" s="7"/>
    </row>
    <row r="540" spans="1:2">
      <c r="A540" s="7"/>
      <c r="B540" s="7"/>
    </row>
    <row r="541" spans="1:2">
      <c r="A541" s="7"/>
      <c r="B541" s="7"/>
    </row>
    <row r="542" spans="1:2">
      <c r="A542" s="7"/>
      <c r="B542" s="7"/>
    </row>
    <row r="543" spans="1:2">
      <c r="A543" s="7"/>
      <c r="B543" s="7"/>
    </row>
    <row r="544" spans="1:2">
      <c r="A544" s="7"/>
      <c r="B544" s="7"/>
    </row>
    <row r="545" spans="1:2">
      <c r="A545" s="7"/>
      <c r="B545" s="7"/>
    </row>
    <row r="546" spans="1:2">
      <c r="A546" s="7"/>
      <c r="B546" s="7"/>
    </row>
    <row r="547" spans="1:2">
      <c r="A547" s="7"/>
      <c r="B547" s="7"/>
    </row>
    <row r="548" spans="1:2">
      <c r="A548" s="7"/>
      <c r="B548" s="7"/>
    </row>
    <row r="549" spans="1:2">
      <c r="A549" s="7"/>
      <c r="B549" s="7"/>
    </row>
    <row r="550" spans="1:2">
      <c r="A550" s="7"/>
      <c r="B550" s="7"/>
    </row>
    <row r="551" spans="1:2">
      <c r="A551" s="7"/>
      <c r="B551" s="7"/>
    </row>
    <row r="552" spans="1:2">
      <c r="A552" s="7"/>
      <c r="B552" s="7"/>
    </row>
    <row r="553" spans="1:2">
      <c r="A553" s="7"/>
      <c r="B553" s="7"/>
    </row>
    <row r="554" spans="1:2">
      <c r="A554" s="7"/>
      <c r="B554" s="7"/>
    </row>
    <row r="555" spans="1:2">
      <c r="A555" s="7"/>
      <c r="B555" s="7"/>
    </row>
    <row r="556" spans="1:2">
      <c r="A556" s="7"/>
      <c r="B556" s="7"/>
    </row>
    <row r="557" spans="1:2">
      <c r="A557" s="7"/>
      <c r="B557" s="7"/>
    </row>
    <row r="558" spans="1:2">
      <c r="A558" s="7"/>
      <c r="B558" s="7"/>
    </row>
    <row r="559" spans="1:2">
      <c r="A559" s="7"/>
      <c r="B559" s="7"/>
    </row>
    <row r="560" spans="1:2">
      <c r="A560" s="7"/>
      <c r="B560" s="7"/>
    </row>
    <row r="561" spans="1:2">
      <c r="A561" s="7"/>
      <c r="B561" s="7"/>
    </row>
    <row r="562" spans="1:2">
      <c r="A562" s="7"/>
      <c r="B562" s="7"/>
    </row>
    <row r="563" spans="1:2">
      <c r="A563" s="7"/>
      <c r="B563" s="7"/>
    </row>
    <row r="564" spans="1:2">
      <c r="A564" s="7"/>
      <c r="B564" s="7"/>
    </row>
    <row r="565" spans="1:2">
      <c r="A565" s="7"/>
      <c r="B565" s="7"/>
    </row>
    <row r="566" spans="1:2">
      <c r="A566" s="7"/>
      <c r="B566" s="7"/>
    </row>
    <row r="567" spans="1:2">
      <c r="A567" s="7"/>
      <c r="B567" s="7"/>
    </row>
    <row r="568" spans="1:2">
      <c r="A568" s="7"/>
      <c r="B568" s="7"/>
    </row>
    <row r="569" spans="1:2">
      <c r="A569" s="7"/>
      <c r="B569" s="7"/>
    </row>
    <row r="570" spans="1:2">
      <c r="A570" s="7"/>
      <c r="B570" s="7"/>
    </row>
    <row r="571" spans="1:2">
      <c r="A571" s="7"/>
      <c r="B571" s="7"/>
    </row>
    <row r="572" spans="1:2">
      <c r="A572" s="7"/>
      <c r="B572" s="7"/>
    </row>
    <row r="573" spans="1:2">
      <c r="A573" s="7"/>
      <c r="B573" s="7"/>
    </row>
    <row r="574" spans="1:2">
      <c r="A574" s="7"/>
      <c r="B574" s="7"/>
    </row>
    <row r="575" spans="1:2">
      <c r="A575" s="7"/>
      <c r="B575" s="7"/>
    </row>
    <row r="576" spans="1:2">
      <c r="A576" s="7"/>
      <c r="B576" s="7"/>
    </row>
    <row r="577" spans="1:2">
      <c r="A577" s="7"/>
      <c r="B577" s="7"/>
    </row>
    <row r="578" spans="1:2">
      <c r="A578" s="7"/>
      <c r="B578" s="7"/>
    </row>
    <row r="579" spans="1:2">
      <c r="A579" s="7"/>
      <c r="B579" s="7"/>
    </row>
    <row r="580" spans="1:2">
      <c r="A580" s="7"/>
      <c r="B580" s="7"/>
    </row>
    <row r="581" spans="1:2">
      <c r="A581" s="7"/>
      <c r="B581" s="7"/>
    </row>
    <row r="582" spans="1:2">
      <c r="A582" s="7"/>
      <c r="B582" s="7"/>
    </row>
    <row r="583" spans="1:2">
      <c r="A583" s="7"/>
      <c r="B583" s="7"/>
    </row>
    <row r="584" spans="1:2">
      <c r="A584" s="7"/>
      <c r="B584" s="7"/>
    </row>
    <row r="585" spans="1:2">
      <c r="A585" s="7"/>
      <c r="B585" s="7"/>
    </row>
    <row r="586" spans="1:2">
      <c r="A586" s="7"/>
      <c r="B586" s="7"/>
    </row>
    <row r="587" spans="1:2">
      <c r="A587" s="7"/>
      <c r="B587" s="7"/>
    </row>
    <row r="588" spans="1:2">
      <c r="A588" s="7"/>
      <c r="B588" s="7"/>
    </row>
    <row r="589" spans="1:2">
      <c r="A589" s="7"/>
      <c r="B589" s="7"/>
    </row>
    <row r="590" spans="1:2">
      <c r="A590" s="7"/>
      <c r="B590" s="7"/>
    </row>
    <row r="591" spans="1:2">
      <c r="A591" s="7"/>
      <c r="B591" s="7"/>
    </row>
    <row r="592" spans="1:2">
      <c r="A592" s="7"/>
      <c r="B592" s="7"/>
    </row>
    <row r="593" spans="1:2">
      <c r="A593" s="7"/>
      <c r="B593" s="7"/>
    </row>
    <row r="594" spans="1:2">
      <c r="A594" s="7"/>
      <c r="B594" s="7"/>
    </row>
    <row r="595" spans="1:2">
      <c r="A595" s="7"/>
      <c r="B595" s="7"/>
    </row>
    <row r="596" spans="1:2">
      <c r="A596" s="7"/>
      <c r="B596" s="7"/>
    </row>
    <row r="597" spans="1:2">
      <c r="A597" s="7"/>
      <c r="B597" s="7"/>
    </row>
    <row r="598" spans="1:2">
      <c r="A598" s="7"/>
      <c r="B598" s="7"/>
    </row>
    <row r="599" spans="1:2">
      <c r="A599" s="7"/>
      <c r="B599" s="7"/>
    </row>
    <row r="600" spans="1:2">
      <c r="A600" s="7"/>
      <c r="B600" s="7"/>
    </row>
    <row r="601" spans="1:2">
      <c r="A601" s="7"/>
      <c r="B601" s="7"/>
    </row>
    <row r="602" spans="1:2">
      <c r="A602" s="7"/>
      <c r="B602" s="7"/>
    </row>
    <row r="603" spans="1:2">
      <c r="A603" s="7"/>
      <c r="B603" s="7"/>
    </row>
    <row r="604" spans="1:2">
      <c r="A604" s="7"/>
      <c r="B604" s="7"/>
    </row>
    <row r="605" spans="1:2">
      <c r="A605" s="7"/>
      <c r="B605" s="7"/>
    </row>
    <row r="606" spans="1:2">
      <c r="A606" s="7"/>
      <c r="B606" s="7"/>
    </row>
    <row r="607" spans="1:2">
      <c r="A607" s="7"/>
      <c r="B607" s="7"/>
    </row>
    <row r="608" spans="1:2">
      <c r="A608" s="7"/>
      <c r="B608" s="7"/>
    </row>
    <row r="609" spans="1:2">
      <c r="A609" s="7"/>
      <c r="B609" s="7"/>
    </row>
    <row r="610" spans="1:2">
      <c r="A610" s="7"/>
      <c r="B610" s="7"/>
    </row>
    <row r="611" spans="1:2">
      <c r="A611" s="7"/>
      <c r="B611" s="7"/>
    </row>
    <row r="612" spans="1:2">
      <c r="A612" s="7"/>
      <c r="B612" s="7"/>
    </row>
    <row r="613" spans="1:2">
      <c r="A613" s="7"/>
      <c r="B613" s="7"/>
    </row>
    <row r="614" spans="1:2">
      <c r="A614" s="7"/>
      <c r="B614" s="7"/>
    </row>
    <row r="615" spans="1:2">
      <c r="A615" s="7"/>
      <c r="B615" s="7"/>
    </row>
    <row r="616" spans="1:2">
      <c r="A616" s="7"/>
      <c r="B616" s="7"/>
    </row>
    <row r="617" spans="1:2">
      <c r="A617" s="7"/>
      <c r="B617" s="7"/>
    </row>
    <row r="618" spans="1:2">
      <c r="A618" s="7"/>
      <c r="B618" s="7"/>
    </row>
    <row r="619" spans="1:2">
      <c r="A619" s="7"/>
      <c r="B619" s="7"/>
    </row>
    <row r="620" spans="1:2">
      <c r="A620" s="7"/>
      <c r="B620" s="7"/>
    </row>
    <row r="621" spans="1:2">
      <c r="A621" s="7"/>
      <c r="B621" s="7"/>
    </row>
    <row r="622" spans="1:2">
      <c r="A622" s="7"/>
      <c r="B622" s="7"/>
    </row>
    <row r="623" spans="1:2">
      <c r="A623" s="7"/>
      <c r="B623" s="7"/>
    </row>
    <row r="624" spans="1:2">
      <c r="A624" s="7"/>
      <c r="B624" s="7"/>
    </row>
    <row r="625" spans="1:2">
      <c r="A625" s="7"/>
      <c r="B625" s="7"/>
    </row>
    <row r="626" spans="1:2">
      <c r="A626" s="7"/>
      <c r="B626" s="7"/>
    </row>
    <row r="627" spans="1:2">
      <c r="A627" s="7"/>
      <c r="B627" s="7"/>
    </row>
    <row r="628" spans="1:2">
      <c r="A628" s="7"/>
      <c r="B628" s="7"/>
    </row>
    <row r="629" spans="1:2">
      <c r="A629" s="7"/>
      <c r="B629" s="7"/>
    </row>
    <row r="630" spans="1:2">
      <c r="A630" s="7"/>
      <c r="B630" s="7"/>
    </row>
    <row r="631" spans="1:2">
      <c r="A631" s="7"/>
      <c r="B631" s="7"/>
    </row>
    <row r="632" spans="1:2">
      <c r="A632" s="7"/>
      <c r="B632" s="7"/>
    </row>
    <row r="633" spans="1:2">
      <c r="A633" s="7"/>
      <c r="B633" s="7"/>
    </row>
    <row r="634" spans="1:2">
      <c r="A634" s="7"/>
      <c r="B634" s="7"/>
    </row>
    <row r="635" spans="1:2">
      <c r="A635" s="7"/>
      <c r="B635" s="7"/>
    </row>
    <row r="636" spans="1:2">
      <c r="A636" s="7"/>
      <c r="B636" s="7"/>
    </row>
    <row r="637" spans="1:2">
      <c r="A637" s="7"/>
      <c r="B637" s="7"/>
    </row>
    <row r="638" spans="1:2">
      <c r="A638" s="7"/>
      <c r="B638" s="7"/>
    </row>
    <row r="639" spans="1:2">
      <c r="A639" s="7"/>
      <c r="B639" s="7"/>
    </row>
    <row r="640" spans="1:2">
      <c r="A640" s="7"/>
      <c r="B640" s="7"/>
    </row>
    <row r="641" spans="1:2">
      <c r="A641" s="7"/>
      <c r="B641" s="7"/>
    </row>
    <row r="642" spans="1:2">
      <c r="A642" s="7"/>
      <c r="B642" s="7"/>
    </row>
    <row r="643" spans="1:2">
      <c r="A643" s="7"/>
      <c r="B643" s="7"/>
    </row>
    <row r="644" spans="1:2">
      <c r="A644" s="7"/>
      <c r="B644" s="7"/>
    </row>
    <row r="645" spans="1:2">
      <c r="A645" s="7"/>
      <c r="B645" s="7"/>
    </row>
    <row r="646" spans="1:2">
      <c r="A646" s="7"/>
      <c r="B646" s="7"/>
    </row>
    <row r="647" spans="1:2">
      <c r="A647" s="7"/>
      <c r="B647" s="7"/>
    </row>
    <row r="648" spans="1:2">
      <c r="A648" s="7"/>
      <c r="B648" s="7"/>
    </row>
    <row r="649" spans="1:2">
      <c r="A649" s="7"/>
      <c r="B649" s="7"/>
    </row>
    <row r="650" spans="1:2">
      <c r="A650" s="7"/>
      <c r="B650" s="7"/>
    </row>
    <row r="651" spans="1:2">
      <c r="A651" s="7"/>
      <c r="B651" s="7"/>
    </row>
    <row r="652" spans="1:2">
      <c r="A652" s="7"/>
      <c r="B652" s="7"/>
    </row>
    <row r="653" spans="1:2">
      <c r="A653" s="7"/>
      <c r="B653" s="7"/>
    </row>
    <row r="654" spans="1:2">
      <c r="A654" s="7"/>
      <c r="B654" s="7"/>
    </row>
    <row r="655" spans="1:2">
      <c r="A655" s="7"/>
      <c r="B655" s="7"/>
    </row>
    <row r="656" spans="1:2">
      <c r="A656" s="7"/>
      <c r="B656" s="7"/>
    </row>
    <row r="657" spans="1:2">
      <c r="A657" s="7"/>
      <c r="B657" s="7"/>
    </row>
    <row r="658" spans="1:2">
      <c r="A658" s="7"/>
      <c r="B658" s="7"/>
    </row>
    <row r="659" spans="1:2">
      <c r="A659" s="7"/>
      <c r="B659" s="7"/>
    </row>
    <row r="660" spans="1:2">
      <c r="A660" s="7"/>
      <c r="B660" s="7"/>
    </row>
    <row r="661" spans="1:2">
      <c r="A661" s="7"/>
      <c r="B661" s="7"/>
    </row>
    <row r="662" spans="1:2">
      <c r="A662" s="7"/>
      <c r="B662" s="7"/>
    </row>
    <row r="663" spans="1:2">
      <c r="A663" s="7"/>
      <c r="B663" s="7"/>
    </row>
    <row r="664" spans="1:2">
      <c r="A664" s="7"/>
      <c r="B664" s="7"/>
    </row>
    <row r="665" spans="1:2">
      <c r="A665" s="7"/>
      <c r="B665" s="7"/>
    </row>
    <row r="666" spans="1:2">
      <c r="A666" s="7"/>
      <c r="B666" s="7"/>
    </row>
    <row r="667" spans="1:2">
      <c r="A667" s="7"/>
      <c r="B667" s="7"/>
    </row>
    <row r="668" spans="1:2">
      <c r="A668" s="7"/>
      <c r="B668" s="7"/>
    </row>
    <row r="669" spans="1:2">
      <c r="A669" s="7"/>
      <c r="B669" s="7"/>
    </row>
    <row r="670" spans="1:2">
      <c r="A670" s="7"/>
      <c r="B670" s="7"/>
    </row>
    <row r="671" spans="1:2">
      <c r="A671" s="7"/>
      <c r="B671" s="7"/>
    </row>
    <row r="672" spans="1:2">
      <c r="A672" s="7"/>
      <c r="B672" s="7"/>
    </row>
    <row r="673" spans="1:2">
      <c r="A673" s="7"/>
      <c r="B673" s="7"/>
    </row>
    <row r="674" spans="1:2">
      <c r="A674" s="7"/>
      <c r="B674" s="7"/>
    </row>
    <row r="675" spans="1:2">
      <c r="A675" s="7"/>
      <c r="B675" s="7"/>
    </row>
    <row r="676" spans="1:2">
      <c r="A676" s="7"/>
      <c r="B676" s="7"/>
    </row>
    <row r="677" spans="1:2">
      <c r="A677" s="7"/>
      <c r="B677" s="7"/>
    </row>
    <row r="678" spans="1:2">
      <c r="A678" s="7"/>
      <c r="B678" s="7"/>
    </row>
    <row r="679" spans="1:2">
      <c r="A679" s="7"/>
      <c r="B679" s="7"/>
    </row>
    <row r="680" spans="1:2">
      <c r="A680" s="7"/>
      <c r="B680" s="7"/>
    </row>
    <row r="681" spans="1:2">
      <c r="A681" s="7"/>
      <c r="B681" s="7"/>
    </row>
    <row r="682" spans="1:2">
      <c r="A682" s="7"/>
      <c r="B682" s="7"/>
    </row>
    <row r="683" spans="1:2">
      <c r="A683" s="7"/>
      <c r="B683" s="7"/>
    </row>
    <row r="684" spans="1:2">
      <c r="A684" s="7"/>
      <c r="B684" s="7"/>
    </row>
    <row r="685" spans="1:2">
      <c r="A685" s="7"/>
      <c r="B685" s="7"/>
    </row>
    <row r="686" spans="1:2">
      <c r="A686" s="7"/>
      <c r="B686" s="7"/>
    </row>
    <row r="687" spans="1:2">
      <c r="A687" s="7"/>
      <c r="B687" s="7"/>
    </row>
    <row r="688" spans="1:2">
      <c r="A688" s="7"/>
      <c r="B688" s="7"/>
    </row>
    <row r="689" spans="1:2">
      <c r="A689" s="7"/>
      <c r="B689" s="7"/>
    </row>
    <row r="690" spans="1:2">
      <c r="A690" s="7"/>
      <c r="B690" s="7"/>
    </row>
    <row r="691" spans="1:2">
      <c r="A691" s="7"/>
      <c r="B691" s="7"/>
    </row>
    <row r="692" spans="1:2">
      <c r="A692" s="7"/>
      <c r="B692" s="7"/>
    </row>
    <row r="693" spans="1:2">
      <c r="A693" s="7"/>
      <c r="B693" s="7"/>
    </row>
    <row r="694" spans="1:2">
      <c r="A694" s="7"/>
      <c r="B694" s="7"/>
    </row>
    <row r="695" spans="1:2">
      <c r="A695" s="7"/>
      <c r="B695" s="7"/>
    </row>
    <row r="696" spans="1:2">
      <c r="A696" s="7"/>
      <c r="B696" s="7"/>
    </row>
    <row r="697" spans="1:2">
      <c r="A697" s="7"/>
      <c r="B697" s="7"/>
    </row>
    <row r="698" spans="1:2">
      <c r="A698" s="7"/>
      <c r="B698" s="7"/>
    </row>
    <row r="699" spans="1:2">
      <c r="A699" s="7"/>
      <c r="B699" s="7"/>
    </row>
    <row r="700" spans="1:2">
      <c r="A700" s="7"/>
      <c r="B700" s="7"/>
    </row>
    <row r="701" spans="1:2">
      <c r="A701" s="7"/>
      <c r="B701" s="7"/>
    </row>
    <row r="702" spans="1:2">
      <c r="A702" s="7"/>
      <c r="B702" s="7"/>
    </row>
    <row r="703" spans="1:2">
      <c r="A703" s="7"/>
      <c r="B703" s="7"/>
    </row>
    <row r="704" spans="1:2">
      <c r="A704" s="7"/>
      <c r="B704" s="7"/>
    </row>
    <row r="705" spans="1:2">
      <c r="A705" s="7"/>
      <c r="B705" s="7"/>
    </row>
    <row r="706" spans="1:2">
      <c r="A706" s="7"/>
      <c r="B706" s="7"/>
    </row>
    <row r="707" spans="1:2">
      <c r="A707" s="7"/>
      <c r="B707" s="7"/>
    </row>
    <row r="708" spans="1:2">
      <c r="A708" s="7"/>
      <c r="B708" s="7"/>
    </row>
    <row r="709" spans="1:2">
      <c r="A709" s="7"/>
      <c r="B709" s="7"/>
    </row>
    <row r="710" spans="1:2">
      <c r="A710" s="7"/>
      <c r="B710" s="7"/>
    </row>
    <row r="711" spans="1:2">
      <c r="A711" s="7"/>
      <c r="B711" s="7"/>
    </row>
    <row r="712" spans="1:2">
      <c r="A712" s="7"/>
      <c r="B712" s="7"/>
    </row>
    <row r="713" spans="1:2">
      <c r="A713" s="7"/>
      <c r="B713" s="7"/>
    </row>
    <row r="714" spans="1:2">
      <c r="A714" s="7"/>
      <c r="B714" s="7"/>
    </row>
    <row r="715" spans="1:2">
      <c r="A715" s="7"/>
      <c r="B715" s="7"/>
    </row>
    <row r="716" spans="1:2">
      <c r="A716" s="7"/>
      <c r="B716" s="7"/>
    </row>
    <row r="717" spans="1:2">
      <c r="A717" s="7"/>
      <c r="B717" s="7"/>
    </row>
    <row r="718" spans="1:2">
      <c r="A718" s="7"/>
      <c r="B718" s="7"/>
    </row>
    <row r="719" spans="1:2">
      <c r="A719" s="7"/>
      <c r="B719" s="7"/>
    </row>
    <row r="720" spans="1:2">
      <c r="A720" s="7"/>
      <c r="B720" s="7"/>
    </row>
    <row r="721" spans="1:2">
      <c r="A721" s="7"/>
      <c r="B721" s="7"/>
    </row>
    <row r="722" spans="1:2">
      <c r="A722" s="7"/>
      <c r="B722" s="7"/>
    </row>
    <row r="723" spans="1:2">
      <c r="A723" s="7"/>
      <c r="B723" s="7"/>
    </row>
    <row r="724" spans="1:2">
      <c r="A724" s="7"/>
      <c r="B724" s="7"/>
    </row>
    <row r="725" spans="1:2">
      <c r="A725" s="7"/>
      <c r="B725" s="7"/>
    </row>
    <row r="726" spans="1:2">
      <c r="A726" s="7"/>
      <c r="B726" s="7"/>
    </row>
    <row r="727" spans="1:2">
      <c r="A727" s="7"/>
      <c r="B727" s="7"/>
    </row>
    <row r="728" spans="1:2">
      <c r="A728" s="7"/>
      <c r="B728" s="7"/>
    </row>
    <row r="729" spans="1:2">
      <c r="A729" s="7"/>
      <c r="B729" s="7"/>
    </row>
    <row r="730" spans="1:2">
      <c r="A730" s="7"/>
      <c r="B730" s="7"/>
    </row>
    <row r="731" spans="1:2">
      <c r="A731" s="7"/>
      <c r="B731" s="7"/>
    </row>
    <row r="732" spans="1:2">
      <c r="A732" s="7"/>
      <c r="B732" s="7"/>
    </row>
    <row r="733" spans="1:2">
      <c r="A733" s="7"/>
      <c r="B733" s="7"/>
    </row>
    <row r="734" spans="1:2">
      <c r="A734" s="7"/>
      <c r="B734" s="7"/>
    </row>
    <row r="735" spans="1:2">
      <c r="A735" s="7"/>
      <c r="B735" s="7"/>
    </row>
    <row r="736" spans="1:2">
      <c r="A736" s="7"/>
      <c r="B736" s="7"/>
    </row>
    <row r="737" spans="1:2">
      <c r="A737" s="7"/>
      <c r="B737" s="7"/>
    </row>
    <row r="738" spans="1:2">
      <c r="A738" s="7"/>
      <c r="B738" s="7"/>
    </row>
    <row r="739" spans="1:2">
      <c r="A739" s="7"/>
      <c r="B739" s="7"/>
    </row>
    <row r="740" spans="1:2">
      <c r="A740" s="7"/>
      <c r="B740" s="7"/>
    </row>
    <row r="741" spans="1:2">
      <c r="A741" s="7"/>
      <c r="B741" s="7"/>
    </row>
    <row r="742" spans="1:2">
      <c r="A742" s="7"/>
      <c r="B742" s="7"/>
    </row>
    <row r="743" spans="1:2">
      <c r="A743" s="7"/>
      <c r="B743" s="7"/>
    </row>
    <row r="744" spans="1:2">
      <c r="A744" s="7"/>
      <c r="B744" s="7"/>
    </row>
    <row r="745" spans="1:2">
      <c r="A745" s="7"/>
      <c r="B745" s="7"/>
    </row>
    <row r="746" spans="1:2">
      <c r="A746" s="7"/>
      <c r="B746" s="7"/>
    </row>
    <row r="747" spans="1:2">
      <c r="A747" s="7"/>
      <c r="B747" s="7"/>
    </row>
    <row r="748" spans="1:2">
      <c r="A748" s="7"/>
      <c r="B748" s="7"/>
    </row>
    <row r="749" spans="1:2">
      <c r="A749" s="7"/>
      <c r="B749" s="7"/>
    </row>
    <row r="750" spans="1:2">
      <c r="A750" s="7"/>
      <c r="B750" s="7"/>
    </row>
    <row r="751" spans="1:2">
      <c r="A751" s="7"/>
      <c r="B751" s="7"/>
    </row>
    <row r="752" spans="1:2">
      <c r="A752" s="7"/>
      <c r="B752" s="7"/>
    </row>
    <row r="753" spans="1:2">
      <c r="A753" s="7"/>
      <c r="B753" s="7"/>
    </row>
    <row r="754" spans="1:2">
      <c r="A754" s="7"/>
      <c r="B754" s="7"/>
    </row>
    <row r="755" spans="1:2">
      <c r="A755" s="7"/>
      <c r="B755" s="7"/>
    </row>
    <row r="756" spans="1:2">
      <c r="A756" s="7"/>
      <c r="B756" s="7"/>
    </row>
    <row r="757" spans="1:2">
      <c r="A757" s="7"/>
      <c r="B757" s="7"/>
    </row>
    <row r="758" spans="1:2">
      <c r="A758" s="7"/>
      <c r="B758" s="7"/>
    </row>
    <row r="759" spans="1:2">
      <c r="A759" s="7"/>
      <c r="B759" s="7"/>
    </row>
    <row r="760" spans="1:2">
      <c r="A760" s="7"/>
      <c r="B760" s="7"/>
    </row>
    <row r="761" spans="1:2">
      <c r="A761" s="7"/>
      <c r="B761" s="7"/>
    </row>
    <row r="762" spans="1:2">
      <c r="A762" s="7"/>
      <c r="B762" s="7"/>
    </row>
    <row r="763" spans="1:2">
      <c r="A763" s="7"/>
      <c r="B763" s="7"/>
    </row>
    <row r="764" spans="1:2">
      <c r="A764" s="7"/>
      <c r="B764" s="7"/>
    </row>
    <row r="765" spans="1:2">
      <c r="A765" s="7"/>
      <c r="B765" s="7"/>
    </row>
    <row r="766" spans="1:2">
      <c r="A766" s="7"/>
      <c r="B766" s="7"/>
    </row>
    <row r="767" spans="1:2">
      <c r="A767" s="7"/>
      <c r="B767" s="7"/>
    </row>
    <row r="768" spans="1:2">
      <c r="A768" s="7"/>
      <c r="B768" s="7"/>
    </row>
    <row r="769" spans="1:2">
      <c r="A769" s="7"/>
      <c r="B769" s="7"/>
    </row>
    <row r="770" spans="1:2">
      <c r="A770" s="7"/>
      <c r="B770" s="7"/>
    </row>
    <row r="771" spans="1:2">
      <c r="A771" s="7"/>
      <c r="B771" s="7"/>
    </row>
    <row r="772" spans="1:2">
      <c r="A772" s="7"/>
      <c r="B772" s="7"/>
    </row>
    <row r="773" spans="1:2">
      <c r="A773" s="7"/>
      <c r="B773" s="7"/>
    </row>
    <row r="774" spans="1:2">
      <c r="A774" s="7"/>
      <c r="B774" s="7"/>
    </row>
    <row r="775" spans="1:2">
      <c r="A775" s="7"/>
      <c r="B775" s="7"/>
    </row>
    <row r="776" spans="1:2">
      <c r="A776" s="7"/>
      <c r="B776" s="7"/>
    </row>
    <row r="777" spans="1:2">
      <c r="A777" s="7"/>
      <c r="B777" s="7"/>
    </row>
    <row r="778" spans="1:2">
      <c r="A778" s="7"/>
      <c r="B778" s="7"/>
    </row>
    <row r="779" spans="1:2">
      <c r="A779" s="7"/>
      <c r="B779" s="7"/>
    </row>
    <row r="780" spans="1:2">
      <c r="A780" s="7"/>
      <c r="B780" s="7"/>
    </row>
    <row r="781" spans="1:2">
      <c r="A781" s="7"/>
      <c r="B781" s="7"/>
    </row>
    <row r="782" spans="1:2">
      <c r="A782" s="7"/>
      <c r="B782" s="7"/>
    </row>
    <row r="783" spans="1:2">
      <c r="A783" s="7"/>
      <c r="B783" s="7"/>
    </row>
    <row r="784" spans="1:2">
      <c r="A784" s="7"/>
      <c r="B784" s="7"/>
    </row>
    <row r="785" spans="1:2">
      <c r="A785" s="7"/>
      <c r="B785" s="7"/>
    </row>
    <row r="786" spans="1:2">
      <c r="A786" s="7"/>
      <c r="B786" s="7"/>
    </row>
    <row r="787" spans="1:2">
      <c r="A787" s="7"/>
      <c r="B787" s="7"/>
    </row>
    <row r="788" spans="1:2">
      <c r="A788" s="7"/>
      <c r="B788" s="7"/>
    </row>
    <row r="789" spans="1:2">
      <c r="A789" s="7"/>
      <c r="B789" s="7"/>
    </row>
    <row r="790" spans="1:2">
      <c r="A790" s="7"/>
      <c r="B790" s="7"/>
    </row>
    <row r="791" spans="1:2">
      <c r="A791" s="7"/>
      <c r="B791" s="7"/>
    </row>
    <row r="792" spans="1:2">
      <c r="A792" s="7"/>
      <c r="B792" s="7"/>
    </row>
    <row r="793" spans="1:2">
      <c r="A793" s="7"/>
      <c r="B793" s="7"/>
    </row>
    <row r="794" spans="1:2">
      <c r="A794" s="7"/>
      <c r="B794" s="7"/>
    </row>
  </sheetData>
  <sheetProtection algorithmName="SHA-512" hashValue="r18aV6tKbtzxnjKYnuzF8ul+9KLodQYrk5v5v1oO364Mlu9jfDt5WK13lp772Rt8UTwOCAujL20+pIK97CfeaA==" saltValue="7jHjyrjxG2cCK+KbAhZhPQ==" spinCount="100000" sheet="1" objects="1" scenarios="1"/>
  <conditionalFormatting sqref="A6">
    <cfRule type="expression" priority="9" stopIfTrue="1">
      <formula>MOD(ROW(),2)=0</formula>
    </cfRule>
    <cfRule type="expression" priority="10" stopIfTrue="1">
      <formula>MOD(ROW(),2)&lt;&gt;0</formula>
    </cfRule>
  </conditionalFormatting>
  <conditionalFormatting sqref="A8:B56">
    <cfRule type="expression" dxfId="649" priority="1" stopIfTrue="1">
      <formula>MOD(ROW(),2)=0</formula>
    </cfRule>
    <cfRule type="expression" dxfId="648"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75"/>
  <dimension ref="A1:I24"/>
  <sheetViews>
    <sheetView showGridLines="0" topLeftCell="A3" zoomScale="85" zoomScaleNormal="85" workbookViewId="0">
      <selection activeCell="B23" sqref="B23"/>
    </sheetView>
  </sheetViews>
  <sheetFormatPr defaultColWidth="10" defaultRowHeight="13.2"/>
  <cols>
    <col min="1" max="1" width="31.5546875" style="15" customWidth="1"/>
    <col min="2" max="2" width="22.5546875" style="15" customWidth="1"/>
    <col min="3" max="3" width="10.21875" style="15" customWidth="1"/>
    <col min="4" max="4" width="10" style="15" customWidth="1"/>
    <col min="5" max="5" width="31.5546875" style="15" customWidth="1"/>
    <col min="6" max="6" width="22.5546875" style="15" customWidth="1"/>
    <col min="7" max="16384" width="10" style="15"/>
  </cols>
  <sheetData>
    <row r="1" spans="1:9" ht="21">
      <c r="A1" s="14" t="s">
        <v>0</v>
      </c>
      <c r="B1" s="37"/>
      <c r="C1" s="37"/>
      <c r="D1" s="37"/>
      <c r="E1" s="37"/>
      <c r="F1" s="37"/>
      <c r="G1" s="37"/>
      <c r="H1" s="37"/>
      <c r="I1" s="37"/>
    </row>
    <row r="2" spans="1:9" ht="15.6">
      <c r="A2" s="16" t="str">
        <f>IF(title="&gt; Enter workbook title here","Enter workbook title in Cover sheet",title)</f>
        <v>AFPS - Consolidated Factor Spreadsheet</v>
      </c>
      <c r="B2" s="38"/>
      <c r="C2" s="38"/>
      <c r="D2" s="38"/>
      <c r="E2" s="38"/>
      <c r="F2" s="38"/>
      <c r="G2" s="38"/>
      <c r="H2" s="38"/>
      <c r="I2" s="38"/>
    </row>
    <row r="3" spans="1:9" ht="15.6">
      <c r="A3" s="17" t="str">
        <f>TABLE_FACTOR_TYPE&amp;" - x-"&amp;TABLE_SERIES_NUMBER</f>
        <v>Scheme pays LTA - x-1206</v>
      </c>
      <c r="B3" s="38"/>
      <c r="C3" s="38"/>
      <c r="D3" s="38"/>
      <c r="E3" s="38"/>
      <c r="F3" s="38"/>
      <c r="G3" s="38"/>
      <c r="H3" s="38"/>
      <c r="I3" s="38"/>
    </row>
    <row r="4" spans="1:9">
      <c r="A4" s="18"/>
    </row>
    <row r="6" spans="1:9" ht="26.4">
      <c r="A6" s="39" t="s">
        <v>466</v>
      </c>
      <c r="B6" s="40" t="s">
        <v>467</v>
      </c>
      <c r="E6" s="39" t="s">
        <v>466</v>
      </c>
      <c r="F6" s="40" t="s">
        <v>467</v>
      </c>
    </row>
    <row r="7" spans="1:9">
      <c r="A7" s="41" t="s">
        <v>468</v>
      </c>
      <c r="B7" s="42" t="s">
        <v>469</v>
      </c>
      <c r="E7" s="41" t="s">
        <v>468</v>
      </c>
      <c r="F7" s="42" t="s">
        <v>469</v>
      </c>
    </row>
    <row r="8" spans="1:9">
      <c r="A8" s="41" t="s">
        <v>90</v>
      </c>
      <c r="B8" s="42" t="s">
        <v>114</v>
      </c>
      <c r="E8" s="41" t="s">
        <v>90</v>
      </c>
      <c r="F8" s="42" t="s">
        <v>114</v>
      </c>
    </row>
    <row r="9" spans="1:9">
      <c r="A9" s="41" t="s">
        <v>91</v>
      </c>
      <c r="B9" s="42" t="s">
        <v>347</v>
      </c>
      <c r="E9" s="41" t="s">
        <v>91</v>
      </c>
      <c r="F9" s="42" t="s">
        <v>347</v>
      </c>
    </row>
    <row r="10" spans="1:9" ht="39.6">
      <c r="A10" s="41" t="s">
        <v>6</v>
      </c>
      <c r="B10" s="42" t="s">
        <v>354</v>
      </c>
      <c r="E10" s="41" t="s">
        <v>6</v>
      </c>
      <c r="F10" s="42" t="s">
        <v>354</v>
      </c>
    </row>
    <row r="11" spans="1:9">
      <c r="A11" s="41" t="s">
        <v>92</v>
      </c>
      <c r="B11" s="42" t="s">
        <v>106</v>
      </c>
      <c r="E11" s="41" t="s">
        <v>92</v>
      </c>
      <c r="F11" s="42" t="s">
        <v>112</v>
      </c>
    </row>
    <row r="12" spans="1:9" ht="26.4">
      <c r="A12" s="41" t="s">
        <v>93</v>
      </c>
      <c r="B12" s="42" t="s">
        <v>107</v>
      </c>
      <c r="E12" s="41" t="s">
        <v>93</v>
      </c>
      <c r="F12" s="42" t="s">
        <v>107</v>
      </c>
    </row>
    <row r="13" spans="1:9">
      <c r="A13" s="41" t="s">
        <v>470</v>
      </c>
      <c r="B13" s="42" t="s">
        <v>221</v>
      </c>
      <c r="E13" s="41" t="s">
        <v>470</v>
      </c>
      <c r="F13" s="42" t="s">
        <v>221</v>
      </c>
    </row>
    <row r="14" spans="1:9">
      <c r="A14" s="41" t="s">
        <v>88</v>
      </c>
      <c r="B14" s="42">
        <v>1206</v>
      </c>
      <c r="E14" s="41" t="s">
        <v>88</v>
      </c>
      <c r="F14" s="42">
        <v>1206</v>
      </c>
    </row>
    <row r="15" spans="1:9">
      <c r="A15" s="41" t="s">
        <v>471</v>
      </c>
      <c r="B15" s="42" t="s">
        <v>353</v>
      </c>
      <c r="E15" s="41" t="s">
        <v>471</v>
      </c>
      <c r="F15" s="42" t="s">
        <v>356</v>
      </c>
    </row>
    <row r="16" spans="1:9" ht="39.6">
      <c r="A16" s="41" t="s">
        <v>95</v>
      </c>
      <c r="B16" s="42" t="s">
        <v>355</v>
      </c>
      <c r="E16" s="41" t="s">
        <v>95</v>
      </c>
      <c r="F16" s="42" t="s">
        <v>357</v>
      </c>
    </row>
    <row r="17" spans="1:6" ht="52.8">
      <c r="A17" s="41" t="s">
        <v>96</v>
      </c>
      <c r="B17" s="42"/>
      <c r="E17" s="41" t="s">
        <v>96</v>
      </c>
      <c r="F17" s="42"/>
    </row>
    <row r="18" spans="1:6">
      <c r="A18" s="41" t="s">
        <v>97</v>
      </c>
      <c r="B18" s="43">
        <v>45135</v>
      </c>
      <c r="E18" s="41" t="s">
        <v>97</v>
      </c>
      <c r="F18" s="43">
        <v>45135</v>
      </c>
    </row>
    <row r="19" spans="1:6">
      <c r="A19" s="41" t="s">
        <v>98</v>
      </c>
      <c r="B19" s="43">
        <v>45135</v>
      </c>
      <c r="E19" s="41" t="s">
        <v>98</v>
      </c>
      <c r="F19" s="43">
        <v>45135</v>
      </c>
    </row>
    <row r="20" spans="1:6">
      <c r="A20" s="41" t="s">
        <v>99</v>
      </c>
      <c r="B20" s="42" t="s">
        <v>279</v>
      </c>
      <c r="E20" s="41" t="s">
        <v>99</v>
      </c>
      <c r="F20" s="42" t="s">
        <v>279</v>
      </c>
    </row>
    <row r="21" spans="1:6">
      <c r="A21" s="137" t="s">
        <v>472</v>
      </c>
      <c r="B21" s="42" t="s">
        <v>110</v>
      </c>
      <c r="E21" s="137" t="s">
        <v>472</v>
      </c>
      <c r="F21" s="42" t="s">
        <v>110</v>
      </c>
    </row>
    <row r="23" spans="1:6">
      <c r="A23" s="57"/>
      <c r="B23" s="57" t="str">
        <f>HYPERLINK("#'Factor List'!A1","Back to Factor List")</f>
        <v>Back to Factor List</v>
      </c>
    </row>
    <row r="24" spans="1:6">
      <c r="A24" s="57"/>
      <c r="B24" s="57" t="str">
        <f>HYPERLINK("#'Assumptions'!A1","Assumptions")</f>
        <v>Assumptions</v>
      </c>
    </row>
  </sheetData>
  <sheetProtection algorithmName="SHA-512" hashValue="sn8yyIdBtc4x8KK+ycRSEKPAgcgr8lQcZjFLhGIJkVyCohZPIrZxpRyhOf6bs6Ivron1e1F/peQMPGARrGRKcA==" saltValue="+KFtIx0W83ju7o11YtxGuA==" spinCount="100000" sheet="1" objects="1" scenarios="1"/>
  <conditionalFormatting sqref="A6:A21 E6:E21">
    <cfRule type="expression" dxfId="195" priority="7" stopIfTrue="1">
      <formula>MOD(ROW(),2)=0</formula>
    </cfRule>
    <cfRule type="expression" dxfId="194" priority="8" stopIfTrue="1">
      <formula>MOD(ROW(),2)&lt;&gt;0</formula>
    </cfRule>
  </conditionalFormatting>
  <conditionalFormatting sqref="B6:B21">
    <cfRule type="expression" dxfId="193" priority="3" stopIfTrue="1">
      <formula>MOD(ROW(),2)=0</formula>
    </cfRule>
    <cfRule type="expression" dxfId="192" priority="4" stopIfTrue="1">
      <formula>MOD(ROW(),2)&lt;&gt;0</formula>
    </cfRule>
  </conditionalFormatting>
  <conditionalFormatting sqref="F6:F21">
    <cfRule type="expression" dxfId="191" priority="1" stopIfTrue="1">
      <formula>MOD(ROW(),2)=0</formula>
    </cfRule>
    <cfRule type="expression" dxfId="19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29"/>
  <dimension ref="A1:AS94"/>
  <sheetViews>
    <sheetView showGridLines="0" zoomScale="85" zoomScaleNormal="85" workbookViewId="0">
      <selection activeCell="A2" sqref="A2"/>
    </sheetView>
  </sheetViews>
  <sheetFormatPr defaultColWidth="10" defaultRowHeight="13.2"/>
  <cols>
    <col min="1" max="1" width="34.44140625" style="15" customWidth="1"/>
    <col min="2" max="45" width="6.5546875" style="15" customWidth="1"/>
    <col min="46" max="16384" width="10" style="15"/>
  </cols>
  <sheetData>
    <row r="1" spans="1:45" ht="21">
      <c r="A1" s="14" t="s">
        <v>0</v>
      </c>
      <c r="B1" s="37"/>
      <c r="C1" s="37"/>
      <c r="D1" s="37"/>
      <c r="E1" s="37"/>
      <c r="F1" s="37"/>
      <c r="G1" s="37"/>
      <c r="H1" s="37"/>
      <c r="I1" s="37"/>
    </row>
    <row r="2" spans="1:45" ht="15.6">
      <c r="A2" s="16" t="str">
        <f>IF(title="&gt; Enter workbook title here","Enter workbook title in Cover sheet",title)</f>
        <v>AFPS - Consolidated Factor Spreadsheet</v>
      </c>
      <c r="B2" s="38"/>
      <c r="C2" s="38"/>
      <c r="D2" s="38"/>
      <c r="E2" s="38"/>
      <c r="F2" s="38"/>
      <c r="G2" s="38"/>
      <c r="H2" s="38"/>
      <c r="I2" s="38"/>
    </row>
    <row r="3" spans="1:45" ht="15.6">
      <c r="A3" s="17" t="str">
        <f>TABLE_FACTOR_TYPE&amp;" - x-"&amp;TABLE_SERIES_NUMBER</f>
        <v>Added pension - x-1301</v>
      </c>
      <c r="B3" s="38"/>
      <c r="C3" s="38"/>
      <c r="D3" s="38"/>
      <c r="E3" s="38"/>
      <c r="F3" s="38"/>
      <c r="G3" s="38"/>
      <c r="H3" s="38"/>
      <c r="I3" s="38"/>
    </row>
    <row r="4" spans="1:45">
      <c r="A4" s="18"/>
    </row>
    <row r="6" spans="1:45">
      <c r="A6" s="39" t="s">
        <v>466</v>
      </c>
      <c r="B6" s="40" t="s">
        <v>467</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row>
    <row r="7" spans="1:45">
      <c r="A7" s="41" t="s">
        <v>468</v>
      </c>
      <c r="B7" s="42" t="s">
        <v>469</v>
      </c>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row>
    <row r="8" spans="1:45">
      <c r="A8" s="41" t="s">
        <v>90</v>
      </c>
      <c r="B8" s="42" t="s">
        <v>114</v>
      </c>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row>
    <row r="9" spans="1:45">
      <c r="A9" s="41" t="s">
        <v>91</v>
      </c>
      <c r="B9" s="42" t="s">
        <v>358</v>
      </c>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row>
    <row r="10" spans="1:45">
      <c r="A10" s="41" t="s">
        <v>6</v>
      </c>
      <c r="B10" s="42" t="s">
        <v>359</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row>
    <row r="11" spans="1:45">
      <c r="A11" s="41" t="s">
        <v>92</v>
      </c>
      <c r="B11" s="42" t="s">
        <v>115</v>
      </c>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row>
    <row r="12" spans="1:45">
      <c r="A12" s="41" t="s">
        <v>93</v>
      </c>
      <c r="B12" s="42" t="s">
        <v>360</v>
      </c>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row>
    <row r="13" spans="1:45">
      <c r="A13" s="41" t="s">
        <v>470</v>
      </c>
      <c r="B13" s="42">
        <v>0</v>
      </c>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row>
    <row r="14" spans="1:45">
      <c r="A14" s="41" t="s">
        <v>88</v>
      </c>
      <c r="B14" s="42">
        <v>1301</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row>
    <row r="15" spans="1:45">
      <c r="A15" s="41" t="s">
        <v>471</v>
      </c>
      <c r="B15" s="42">
        <v>1301</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row>
    <row r="16" spans="1:45">
      <c r="A16" s="41" t="s">
        <v>95</v>
      </c>
      <c r="B16" s="42" t="s">
        <v>361</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row>
    <row r="17" spans="1:45" ht="39.6">
      <c r="A17" s="41" t="s">
        <v>96</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row>
    <row r="18" spans="1:45">
      <c r="A18" s="41" t="s">
        <v>97</v>
      </c>
      <c r="B18" s="43">
        <v>45222</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row>
    <row r="19" spans="1:45">
      <c r="A19" s="41" t="s">
        <v>98</v>
      </c>
      <c r="B19" s="43">
        <v>45383</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row>
    <row r="20" spans="1:45">
      <c r="A20" s="41" t="s">
        <v>99</v>
      </c>
      <c r="B20" s="42" t="s">
        <v>109</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row>
    <row r="21" spans="1:45">
      <c r="A21" s="137" t="s">
        <v>472</v>
      </c>
      <c r="B21" s="42" t="s">
        <v>110</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row>
    <row r="23" spans="1:45">
      <c r="A23" s="57"/>
      <c r="B23" s="57" t="str">
        <f>HYPERLINK("#'Factor List'!A1","Back to Factor List")</f>
        <v>Back to Factor List</v>
      </c>
    </row>
    <row r="24" spans="1:45">
      <c r="A24" s="57"/>
      <c r="B24" s="57" t="str">
        <f>HYPERLINK("#'Assumptions'!A1","Assumptions")</f>
        <v>Assumptions</v>
      </c>
    </row>
    <row r="25" spans="1:45">
      <c r="B25" s="179" t="s">
        <v>671</v>
      </c>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row>
    <row r="26" spans="1:45" ht="26.4">
      <c r="A26" s="44" t="s">
        <v>672</v>
      </c>
      <c r="B26" s="45">
        <v>16</v>
      </c>
      <c r="C26" s="45">
        <v>17</v>
      </c>
      <c r="D26" s="45">
        <v>18</v>
      </c>
      <c r="E26" s="45">
        <v>19</v>
      </c>
      <c r="F26" s="45">
        <v>20</v>
      </c>
      <c r="G26" s="45">
        <v>21</v>
      </c>
      <c r="H26" s="45">
        <v>22</v>
      </c>
      <c r="I26" s="45">
        <v>23</v>
      </c>
      <c r="J26" s="45">
        <v>24</v>
      </c>
      <c r="K26" s="45">
        <v>25</v>
      </c>
      <c r="L26" s="45">
        <v>26</v>
      </c>
      <c r="M26" s="45">
        <v>27</v>
      </c>
      <c r="N26" s="45">
        <v>28</v>
      </c>
      <c r="O26" s="45">
        <v>29</v>
      </c>
      <c r="P26" s="45">
        <v>30</v>
      </c>
      <c r="Q26" s="45">
        <v>31</v>
      </c>
      <c r="R26" s="45">
        <v>32</v>
      </c>
      <c r="S26" s="45">
        <v>33</v>
      </c>
      <c r="T26" s="45">
        <v>34</v>
      </c>
      <c r="U26" s="45">
        <v>35</v>
      </c>
      <c r="V26" s="45">
        <v>36</v>
      </c>
      <c r="W26" s="45">
        <v>37</v>
      </c>
      <c r="X26" s="45">
        <v>38</v>
      </c>
      <c r="Y26" s="45">
        <v>39</v>
      </c>
      <c r="Z26" s="45">
        <v>40</v>
      </c>
      <c r="AA26" s="45">
        <v>41</v>
      </c>
      <c r="AB26" s="45">
        <v>42</v>
      </c>
      <c r="AC26" s="45">
        <v>43</v>
      </c>
      <c r="AD26" s="45">
        <v>44</v>
      </c>
      <c r="AE26" s="45">
        <v>45</v>
      </c>
      <c r="AF26" s="45">
        <v>46</v>
      </c>
      <c r="AG26" s="45">
        <v>47</v>
      </c>
      <c r="AH26" s="45">
        <v>48</v>
      </c>
      <c r="AI26" s="45">
        <v>49</v>
      </c>
      <c r="AJ26" s="45">
        <v>50</v>
      </c>
      <c r="AK26" s="45">
        <v>51</v>
      </c>
      <c r="AL26" s="45">
        <v>52</v>
      </c>
      <c r="AM26" s="45">
        <v>53</v>
      </c>
      <c r="AN26" s="45">
        <v>54</v>
      </c>
      <c r="AO26" s="45">
        <v>55</v>
      </c>
      <c r="AP26" s="45">
        <v>56</v>
      </c>
      <c r="AQ26" s="45">
        <v>57</v>
      </c>
      <c r="AR26" s="45">
        <v>58</v>
      </c>
      <c r="AS26" s="45">
        <v>59</v>
      </c>
    </row>
    <row r="27" spans="1:45">
      <c r="A27" s="46">
        <v>16</v>
      </c>
      <c r="B27" s="47">
        <v>1388</v>
      </c>
      <c r="C27" s="47" t="s">
        <v>673</v>
      </c>
      <c r="D27" s="47" t="s">
        <v>673</v>
      </c>
      <c r="E27" s="47" t="s">
        <v>673</v>
      </c>
      <c r="F27" s="47" t="s">
        <v>673</v>
      </c>
      <c r="G27" s="47" t="s">
        <v>673</v>
      </c>
      <c r="H27" s="47" t="s">
        <v>673</v>
      </c>
      <c r="I27" s="47" t="s">
        <v>673</v>
      </c>
      <c r="J27" s="47" t="s">
        <v>673</v>
      </c>
      <c r="K27" s="47" t="s">
        <v>673</v>
      </c>
      <c r="L27" s="47" t="s">
        <v>673</v>
      </c>
      <c r="M27" s="47" t="s">
        <v>673</v>
      </c>
      <c r="N27" s="47" t="s">
        <v>673</v>
      </c>
      <c r="O27" s="47" t="s">
        <v>673</v>
      </c>
      <c r="P27" s="47" t="s">
        <v>673</v>
      </c>
      <c r="Q27" s="47" t="s">
        <v>673</v>
      </c>
      <c r="R27" s="47" t="s">
        <v>673</v>
      </c>
      <c r="S27" s="47" t="s">
        <v>673</v>
      </c>
      <c r="T27" s="47" t="s">
        <v>673</v>
      </c>
      <c r="U27" s="47" t="s">
        <v>673</v>
      </c>
      <c r="V27" s="47" t="s">
        <v>673</v>
      </c>
      <c r="W27" s="47" t="s">
        <v>673</v>
      </c>
      <c r="X27" s="47" t="s">
        <v>673</v>
      </c>
      <c r="Y27" s="47" t="s">
        <v>673</v>
      </c>
      <c r="Z27" s="47" t="s">
        <v>673</v>
      </c>
      <c r="AA27" s="47" t="s">
        <v>673</v>
      </c>
      <c r="AB27" s="47" t="s">
        <v>673</v>
      </c>
      <c r="AC27" s="47" t="s">
        <v>673</v>
      </c>
      <c r="AD27" s="47" t="s">
        <v>673</v>
      </c>
      <c r="AE27" s="47" t="s">
        <v>673</v>
      </c>
      <c r="AF27" s="47" t="s">
        <v>673</v>
      </c>
      <c r="AG27" s="47" t="s">
        <v>673</v>
      </c>
      <c r="AH27" s="47" t="s">
        <v>673</v>
      </c>
      <c r="AI27" s="47" t="s">
        <v>673</v>
      </c>
      <c r="AJ27" s="47" t="s">
        <v>673</v>
      </c>
      <c r="AK27" s="47" t="s">
        <v>673</v>
      </c>
      <c r="AL27" s="47" t="s">
        <v>673</v>
      </c>
      <c r="AM27" s="47" t="s">
        <v>673</v>
      </c>
      <c r="AN27" s="47" t="s">
        <v>673</v>
      </c>
      <c r="AO27" s="47" t="s">
        <v>673</v>
      </c>
      <c r="AP27" s="47" t="s">
        <v>673</v>
      </c>
      <c r="AQ27" s="47" t="s">
        <v>673</v>
      </c>
      <c r="AR27" s="47" t="s">
        <v>673</v>
      </c>
      <c r="AS27" s="47" t="s">
        <v>673</v>
      </c>
    </row>
    <row r="28" spans="1:45">
      <c r="A28" s="46">
        <v>17</v>
      </c>
      <c r="B28" s="47">
        <v>1409</v>
      </c>
      <c r="C28" s="47">
        <v>1409</v>
      </c>
      <c r="D28" s="47" t="s">
        <v>673</v>
      </c>
      <c r="E28" s="47" t="s">
        <v>673</v>
      </c>
      <c r="F28" s="47" t="s">
        <v>673</v>
      </c>
      <c r="G28" s="47" t="s">
        <v>673</v>
      </c>
      <c r="H28" s="47" t="s">
        <v>673</v>
      </c>
      <c r="I28" s="47" t="s">
        <v>673</v>
      </c>
      <c r="J28" s="47" t="s">
        <v>673</v>
      </c>
      <c r="K28" s="47" t="s">
        <v>673</v>
      </c>
      <c r="L28" s="47" t="s">
        <v>673</v>
      </c>
      <c r="M28" s="47" t="s">
        <v>673</v>
      </c>
      <c r="N28" s="47" t="s">
        <v>673</v>
      </c>
      <c r="O28" s="47" t="s">
        <v>673</v>
      </c>
      <c r="P28" s="47" t="s">
        <v>673</v>
      </c>
      <c r="Q28" s="47" t="s">
        <v>673</v>
      </c>
      <c r="R28" s="47" t="s">
        <v>673</v>
      </c>
      <c r="S28" s="47" t="s">
        <v>673</v>
      </c>
      <c r="T28" s="47" t="s">
        <v>673</v>
      </c>
      <c r="U28" s="47" t="s">
        <v>673</v>
      </c>
      <c r="V28" s="47" t="s">
        <v>673</v>
      </c>
      <c r="W28" s="47" t="s">
        <v>673</v>
      </c>
      <c r="X28" s="47" t="s">
        <v>673</v>
      </c>
      <c r="Y28" s="47" t="s">
        <v>673</v>
      </c>
      <c r="Z28" s="47" t="s">
        <v>673</v>
      </c>
      <c r="AA28" s="47" t="s">
        <v>673</v>
      </c>
      <c r="AB28" s="47" t="s">
        <v>673</v>
      </c>
      <c r="AC28" s="47" t="s">
        <v>673</v>
      </c>
      <c r="AD28" s="47" t="s">
        <v>673</v>
      </c>
      <c r="AE28" s="47" t="s">
        <v>673</v>
      </c>
      <c r="AF28" s="47" t="s">
        <v>673</v>
      </c>
      <c r="AG28" s="47" t="s">
        <v>673</v>
      </c>
      <c r="AH28" s="47" t="s">
        <v>673</v>
      </c>
      <c r="AI28" s="47" t="s">
        <v>673</v>
      </c>
      <c r="AJ28" s="47" t="s">
        <v>673</v>
      </c>
      <c r="AK28" s="47" t="s">
        <v>673</v>
      </c>
      <c r="AL28" s="47" t="s">
        <v>673</v>
      </c>
      <c r="AM28" s="47" t="s">
        <v>673</v>
      </c>
      <c r="AN28" s="47" t="s">
        <v>673</v>
      </c>
      <c r="AO28" s="47" t="s">
        <v>673</v>
      </c>
      <c r="AP28" s="47" t="s">
        <v>673</v>
      </c>
      <c r="AQ28" s="47" t="s">
        <v>673</v>
      </c>
      <c r="AR28" s="47" t="s">
        <v>673</v>
      </c>
      <c r="AS28" s="47" t="s">
        <v>673</v>
      </c>
    </row>
    <row r="29" spans="1:45">
      <c r="A29" s="46">
        <v>18</v>
      </c>
      <c r="B29" s="47">
        <v>1430</v>
      </c>
      <c r="C29" s="47">
        <v>1430</v>
      </c>
      <c r="D29" s="47">
        <v>1430</v>
      </c>
      <c r="E29" s="47" t="s">
        <v>673</v>
      </c>
      <c r="F29" s="47" t="s">
        <v>673</v>
      </c>
      <c r="G29" s="47" t="s">
        <v>673</v>
      </c>
      <c r="H29" s="47" t="s">
        <v>673</v>
      </c>
      <c r="I29" s="47" t="s">
        <v>673</v>
      </c>
      <c r="J29" s="47" t="s">
        <v>673</v>
      </c>
      <c r="K29" s="47" t="s">
        <v>673</v>
      </c>
      <c r="L29" s="47" t="s">
        <v>673</v>
      </c>
      <c r="M29" s="47" t="s">
        <v>673</v>
      </c>
      <c r="N29" s="47" t="s">
        <v>673</v>
      </c>
      <c r="O29" s="47" t="s">
        <v>673</v>
      </c>
      <c r="P29" s="47" t="s">
        <v>673</v>
      </c>
      <c r="Q29" s="47" t="s">
        <v>673</v>
      </c>
      <c r="R29" s="47" t="s">
        <v>673</v>
      </c>
      <c r="S29" s="47" t="s">
        <v>673</v>
      </c>
      <c r="T29" s="47" t="s">
        <v>673</v>
      </c>
      <c r="U29" s="47" t="s">
        <v>673</v>
      </c>
      <c r="V29" s="47" t="s">
        <v>673</v>
      </c>
      <c r="W29" s="47" t="s">
        <v>673</v>
      </c>
      <c r="X29" s="47" t="s">
        <v>673</v>
      </c>
      <c r="Y29" s="47" t="s">
        <v>673</v>
      </c>
      <c r="Z29" s="47" t="s">
        <v>673</v>
      </c>
      <c r="AA29" s="47" t="s">
        <v>673</v>
      </c>
      <c r="AB29" s="47" t="s">
        <v>673</v>
      </c>
      <c r="AC29" s="47" t="s">
        <v>673</v>
      </c>
      <c r="AD29" s="47" t="s">
        <v>673</v>
      </c>
      <c r="AE29" s="47" t="s">
        <v>673</v>
      </c>
      <c r="AF29" s="47" t="s">
        <v>673</v>
      </c>
      <c r="AG29" s="47" t="s">
        <v>673</v>
      </c>
      <c r="AH29" s="47" t="s">
        <v>673</v>
      </c>
      <c r="AI29" s="47" t="s">
        <v>673</v>
      </c>
      <c r="AJ29" s="47" t="s">
        <v>673</v>
      </c>
      <c r="AK29" s="47" t="s">
        <v>673</v>
      </c>
      <c r="AL29" s="47" t="s">
        <v>673</v>
      </c>
      <c r="AM29" s="47" t="s">
        <v>673</v>
      </c>
      <c r="AN29" s="47" t="s">
        <v>673</v>
      </c>
      <c r="AO29" s="47" t="s">
        <v>673</v>
      </c>
      <c r="AP29" s="47" t="s">
        <v>673</v>
      </c>
      <c r="AQ29" s="47" t="s">
        <v>673</v>
      </c>
      <c r="AR29" s="47" t="s">
        <v>673</v>
      </c>
      <c r="AS29" s="47" t="s">
        <v>673</v>
      </c>
    </row>
    <row r="30" spans="1:45">
      <c r="A30" s="46">
        <v>19</v>
      </c>
      <c r="B30" s="47">
        <v>1452</v>
      </c>
      <c r="C30" s="47">
        <v>1452</v>
      </c>
      <c r="D30" s="47">
        <v>1452</v>
      </c>
      <c r="E30" s="47">
        <v>1452</v>
      </c>
      <c r="F30" s="47" t="s">
        <v>673</v>
      </c>
      <c r="G30" s="47" t="s">
        <v>673</v>
      </c>
      <c r="H30" s="47" t="s">
        <v>673</v>
      </c>
      <c r="I30" s="47" t="s">
        <v>673</v>
      </c>
      <c r="J30" s="47" t="s">
        <v>673</v>
      </c>
      <c r="K30" s="47" t="s">
        <v>673</v>
      </c>
      <c r="L30" s="47" t="s">
        <v>673</v>
      </c>
      <c r="M30" s="47" t="s">
        <v>673</v>
      </c>
      <c r="N30" s="47" t="s">
        <v>673</v>
      </c>
      <c r="O30" s="47" t="s">
        <v>673</v>
      </c>
      <c r="P30" s="47" t="s">
        <v>673</v>
      </c>
      <c r="Q30" s="47" t="s">
        <v>673</v>
      </c>
      <c r="R30" s="47" t="s">
        <v>673</v>
      </c>
      <c r="S30" s="47" t="s">
        <v>673</v>
      </c>
      <c r="T30" s="47" t="s">
        <v>673</v>
      </c>
      <c r="U30" s="47" t="s">
        <v>673</v>
      </c>
      <c r="V30" s="47" t="s">
        <v>673</v>
      </c>
      <c r="W30" s="47" t="s">
        <v>673</v>
      </c>
      <c r="X30" s="47" t="s">
        <v>673</v>
      </c>
      <c r="Y30" s="47" t="s">
        <v>673</v>
      </c>
      <c r="Z30" s="47" t="s">
        <v>673</v>
      </c>
      <c r="AA30" s="47" t="s">
        <v>673</v>
      </c>
      <c r="AB30" s="47" t="s">
        <v>673</v>
      </c>
      <c r="AC30" s="47" t="s">
        <v>673</v>
      </c>
      <c r="AD30" s="47" t="s">
        <v>673</v>
      </c>
      <c r="AE30" s="47" t="s">
        <v>673</v>
      </c>
      <c r="AF30" s="47" t="s">
        <v>673</v>
      </c>
      <c r="AG30" s="47" t="s">
        <v>673</v>
      </c>
      <c r="AH30" s="47" t="s">
        <v>673</v>
      </c>
      <c r="AI30" s="47" t="s">
        <v>673</v>
      </c>
      <c r="AJ30" s="47" t="s">
        <v>673</v>
      </c>
      <c r="AK30" s="47" t="s">
        <v>673</v>
      </c>
      <c r="AL30" s="47" t="s">
        <v>673</v>
      </c>
      <c r="AM30" s="47" t="s">
        <v>673</v>
      </c>
      <c r="AN30" s="47" t="s">
        <v>673</v>
      </c>
      <c r="AO30" s="47" t="s">
        <v>673</v>
      </c>
      <c r="AP30" s="47" t="s">
        <v>673</v>
      </c>
      <c r="AQ30" s="47" t="s">
        <v>673</v>
      </c>
      <c r="AR30" s="47" t="s">
        <v>673</v>
      </c>
      <c r="AS30" s="47" t="s">
        <v>673</v>
      </c>
    </row>
    <row r="31" spans="1:45">
      <c r="A31" s="46">
        <v>20</v>
      </c>
      <c r="B31" s="47">
        <v>1473</v>
      </c>
      <c r="C31" s="47">
        <v>1473</v>
      </c>
      <c r="D31" s="47">
        <v>1473</v>
      </c>
      <c r="E31" s="47">
        <v>1473</v>
      </c>
      <c r="F31" s="47">
        <v>1473</v>
      </c>
      <c r="G31" s="47" t="s">
        <v>673</v>
      </c>
      <c r="H31" s="47" t="s">
        <v>673</v>
      </c>
      <c r="I31" s="47" t="s">
        <v>673</v>
      </c>
      <c r="J31" s="47" t="s">
        <v>673</v>
      </c>
      <c r="K31" s="47" t="s">
        <v>673</v>
      </c>
      <c r="L31" s="47" t="s">
        <v>673</v>
      </c>
      <c r="M31" s="47" t="s">
        <v>673</v>
      </c>
      <c r="N31" s="47" t="s">
        <v>673</v>
      </c>
      <c r="O31" s="47" t="s">
        <v>673</v>
      </c>
      <c r="P31" s="47" t="s">
        <v>673</v>
      </c>
      <c r="Q31" s="47" t="s">
        <v>673</v>
      </c>
      <c r="R31" s="47" t="s">
        <v>673</v>
      </c>
      <c r="S31" s="47" t="s">
        <v>673</v>
      </c>
      <c r="T31" s="47" t="s">
        <v>673</v>
      </c>
      <c r="U31" s="47" t="s">
        <v>673</v>
      </c>
      <c r="V31" s="47" t="s">
        <v>673</v>
      </c>
      <c r="W31" s="47" t="s">
        <v>673</v>
      </c>
      <c r="X31" s="47" t="s">
        <v>673</v>
      </c>
      <c r="Y31" s="47" t="s">
        <v>673</v>
      </c>
      <c r="Z31" s="47" t="s">
        <v>673</v>
      </c>
      <c r="AA31" s="47" t="s">
        <v>673</v>
      </c>
      <c r="AB31" s="47" t="s">
        <v>673</v>
      </c>
      <c r="AC31" s="47" t="s">
        <v>673</v>
      </c>
      <c r="AD31" s="47" t="s">
        <v>673</v>
      </c>
      <c r="AE31" s="47" t="s">
        <v>673</v>
      </c>
      <c r="AF31" s="47" t="s">
        <v>673</v>
      </c>
      <c r="AG31" s="47" t="s">
        <v>673</v>
      </c>
      <c r="AH31" s="47" t="s">
        <v>673</v>
      </c>
      <c r="AI31" s="47" t="s">
        <v>673</v>
      </c>
      <c r="AJ31" s="47" t="s">
        <v>673</v>
      </c>
      <c r="AK31" s="47" t="s">
        <v>673</v>
      </c>
      <c r="AL31" s="47" t="s">
        <v>673</v>
      </c>
      <c r="AM31" s="47" t="s">
        <v>673</v>
      </c>
      <c r="AN31" s="47" t="s">
        <v>673</v>
      </c>
      <c r="AO31" s="47" t="s">
        <v>673</v>
      </c>
      <c r="AP31" s="47" t="s">
        <v>673</v>
      </c>
      <c r="AQ31" s="47" t="s">
        <v>673</v>
      </c>
      <c r="AR31" s="47" t="s">
        <v>673</v>
      </c>
      <c r="AS31" s="47" t="s">
        <v>673</v>
      </c>
    </row>
    <row r="32" spans="1:45">
      <c r="A32" s="46">
        <v>21</v>
      </c>
      <c r="B32" s="47">
        <v>1495</v>
      </c>
      <c r="C32" s="47">
        <v>1495</v>
      </c>
      <c r="D32" s="47">
        <v>1495</v>
      </c>
      <c r="E32" s="47">
        <v>1495</v>
      </c>
      <c r="F32" s="47">
        <v>1495</v>
      </c>
      <c r="G32" s="47">
        <v>1475</v>
      </c>
      <c r="H32" s="47" t="s">
        <v>673</v>
      </c>
      <c r="I32" s="47" t="s">
        <v>673</v>
      </c>
      <c r="J32" s="47" t="s">
        <v>673</v>
      </c>
      <c r="K32" s="47" t="s">
        <v>673</v>
      </c>
      <c r="L32" s="47" t="s">
        <v>673</v>
      </c>
      <c r="M32" s="47" t="s">
        <v>673</v>
      </c>
      <c r="N32" s="47" t="s">
        <v>673</v>
      </c>
      <c r="O32" s="47" t="s">
        <v>673</v>
      </c>
      <c r="P32" s="47" t="s">
        <v>673</v>
      </c>
      <c r="Q32" s="47" t="s">
        <v>673</v>
      </c>
      <c r="R32" s="47" t="s">
        <v>673</v>
      </c>
      <c r="S32" s="47" t="s">
        <v>673</v>
      </c>
      <c r="T32" s="47" t="s">
        <v>673</v>
      </c>
      <c r="U32" s="47" t="s">
        <v>673</v>
      </c>
      <c r="V32" s="47" t="s">
        <v>673</v>
      </c>
      <c r="W32" s="47" t="s">
        <v>673</v>
      </c>
      <c r="X32" s="47" t="s">
        <v>673</v>
      </c>
      <c r="Y32" s="47" t="s">
        <v>673</v>
      </c>
      <c r="Z32" s="47" t="s">
        <v>673</v>
      </c>
      <c r="AA32" s="47" t="s">
        <v>673</v>
      </c>
      <c r="AB32" s="47" t="s">
        <v>673</v>
      </c>
      <c r="AC32" s="47" t="s">
        <v>673</v>
      </c>
      <c r="AD32" s="47" t="s">
        <v>673</v>
      </c>
      <c r="AE32" s="47" t="s">
        <v>673</v>
      </c>
      <c r="AF32" s="47" t="s">
        <v>673</v>
      </c>
      <c r="AG32" s="47" t="s">
        <v>673</v>
      </c>
      <c r="AH32" s="47" t="s">
        <v>673</v>
      </c>
      <c r="AI32" s="47" t="s">
        <v>673</v>
      </c>
      <c r="AJ32" s="47" t="s">
        <v>673</v>
      </c>
      <c r="AK32" s="47" t="s">
        <v>673</v>
      </c>
      <c r="AL32" s="47" t="s">
        <v>673</v>
      </c>
      <c r="AM32" s="47" t="s">
        <v>673</v>
      </c>
      <c r="AN32" s="47" t="s">
        <v>673</v>
      </c>
      <c r="AO32" s="47" t="s">
        <v>673</v>
      </c>
      <c r="AP32" s="47" t="s">
        <v>673</v>
      </c>
      <c r="AQ32" s="47" t="s">
        <v>673</v>
      </c>
      <c r="AR32" s="47" t="s">
        <v>673</v>
      </c>
      <c r="AS32" s="47" t="s">
        <v>673</v>
      </c>
    </row>
    <row r="33" spans="1:45">
      <c r="A33" s="46">
        <v>22</v>
      </c>
      <c r="B33" s="47">
        <v>1516</v>
      </c>
      <c r="C33" s="47">
        <v>1516</v>
      </c>
      <c r="D33" s="47">
        <v>1516</v>
      </c>
      <c r="E33" s="47">
        <v>1516</v>
      </c>
      <c r="F33" s="47">
        <v>1516</v>
      </c>
      <c r="G33" s="47">
        <v>1496</v>
      </c>
      <c r="H33" s="47">
        <v>1475</v>
      </c>
      <c r="I33" s="47" t="s">
        <v>673</v>
      </c>
      <c r="J33" s="47" t="s">
        <v>673</v>
      </c>
      <c r="K33" s="47" t="s">
        <v>673</v>
      </c>
      <c r="L33" s="47" t="s">
        <v>673</v>
      </c>
      <c r="M33" s="47" t="s">
        <v>673</v>
      </c>
      <c r="N33" s="47" t="s">
        <v>673</v>
      </c>
      <c r="O33" s="47" t="s">
        <v>673</v>
      </c>
      <c r="P33" s="47" t="s">
        <v>673</v>
      </c>
      <c r="Q33" s="47" t="s">
        <v>673</v>
      </c>
      <c r="R33" s="47" t="s">
        <v>673</v>
      </c>
      <c r="S33" s="47" t="s">
        <v>673</v>
      </c>
      <c r="T33" s="47" t="s">
        <v>673</v>
      </c>
      <c r="U33" s="47" t="s">
        <v>673</v>
      </c>
      <c r="V33" s="47" t="s">
        <v>673</v>
      </c>
      <c r="W33" s="47" t="s">
        <v>673</v>
      </c>
      <c r="X33" s="47" t="s">
        <v>673</v>
      </c>
      <c r="Y33" s="47" t="s">
        <v>673</v>
      </c>
      <c r="Z33" s="47" t="s">
        <v>673</v>
      </c>
      <c r="AA33" s="47" t="s">
        <v>673</v>
      </c>
      <c r="AB33" s="47" t="s">
        <v>673</v>
      </c>
      <c r="AC33" s="47" t="s">
        <v>673</v>
      </c>
      <c r="AD33" s="47" t="s">
        <v>673</v>
      </c>
      <c r="AE33" s="47" t="s">
        <v>673</v>
      </c>
      <c r="AF33" s="47" t="s">
        <v>673</v>
      </c>
      <c r="AG33" s="47" t="s">
        <v>673</v>
      </c>
      <c r="AH33" s="47" t="s">
        <v>673</v>
      </c>
      <c r="AI33" s="47" t="s">
        <v>673</v>
      </c>
      <c r="AJ33" s="47" t="s">
        <v>673</v>
      </c>
      <c r="AK33" s="47" t="s">
        <v>673</v>
      </c>
      <c r="AL33" s="47" t="s">
        <v>673</v>
      </c>
      <c r="AM33" s="47" t="s">
        <v>673</v>
      </c>
      <c r="AN33" s="47" t="s">
        <v>673</v>
      </c>
      <c r="AO33" s="47" t="s">
        <v>673</v>
      </c>
      <c r="AP33" s="47" t="s">
        <v>673</v>
      </c>
      <c r="AQ33" s="47" t="s">
        <v>673</v>
      </c>
      <c r="AR33" s="47" t="s">
        <v>673</v>
      </c>
      <c r="AS33" s="47" t="s">
        <v>673</v>
      </c>
    </row>
    <row r="34" spans="1:45">
      <c r="A34" s="46">
        <v>23</v>
      </c>
      <c r="B34" s="47">
        <v>1538</v>
      </c>
      <c r="C34" s="47">
        <v>1538</v>
      </c>
      <c r="D34" s="47">
        <v>1538</v>
      </c>
      <c r="E34" s="47">
        <v>1538</v>
      </c>
      <c r="F34" s="47">
        <v>1538</v>
      </c>
      <c r="G34" s="47">
        <v>1517</v>
      </c>
      <c r="H34" s="47">
        <v>1496</v>
      </c>
      <c r="I34" s="47">
        <v>1476</v>
      </c>
      <c r="J34" s="47" t="s">
        <v>673</v>
      </c>
      <c r="K34" s="47" t="s">
        <v>673</v>
      </c>
      <c r="L34" s="47" t="s">
        <v>673</v>
      </c>
      <c r="M34" s="47" t="s">
        <v>673</v>
      </c>
      <c r="N34" s="47" t="s">
        <v>673</v>
      </c>
      <c r="O34" s="47" t="s">
        <v>673</v>
      </c>
      <c r="P34" s="47" t="s">
        <v>673</v>
      </c>
      <c r="Q34" s="47" t="s">
        <v>673</v>
      </c>
      <c r="R34" s="47" t="s">
        <v>673</v>
      </c>
      <c r="S34" s="47" t="s">
        <v>673</v>
      </c>
      <c r="T34" s="47" t="s">
        <v>673</v>
      </c>
      <c r="U34" s="47" t="s">
        <v>673</v>
      </c>
      <c r="V34" s="47" t="s">
        <v>673</v>
      </c>
      <c r="W34" s="47" t="s">
        <v>673</v>
      </c>
      <c r="X34" s="47" t="s">
        <v>673</v>
      </c>
      <c r="Y34" s="47" t="s">
        <v>673</v>
      </c>
      <c r="Z34" s="47" t="s">
        <v>673</v>
      </c>
      <c r="AA34" s="47" t="s">
        <v>673</v>
      </c>
      <c r="AB34" s="47" t="s">
        <v>673</v>
      </c>
      <c r="AC34" s="47" t="s">
        <v>673</v>
      </c>
      <c r="AD34" s="47" t="s">
        <v>673</v>
      </c>
      <c r="AE34" s="47" t="s">
        <v>673</v>
      </c>
      <c r="AF34" s="47" t="s">
        <v>673</v>
      </c>
      <c r="AG34" s="47" t="s">
        <v>673</v>
      </c>
      <c r="AH34" s="47" t="s">
        <v>673</v>
      </c>
      <c r="AI34" s="47" t="s">
        <v>673</v>
      </c>
      <c r="AJ34" s="47" t="s">
        <v>673</v>
      </c>
      <c r="AK34" s="47" t="s">
        <v>673</v>
      </c>
      <c r="AL34" s="47" t="s">
        <v>673</v>
      </c>
      <c r="AM34" s="47" t="s">
        <v>673</v>
      </c>
      <c r="AN34" s="47" t="s">
        <v>673</v>
      </c>
      <c r="AO34" s="47" t="s">
        <v>673</v>
      </c>
      <c r="AP34" s="47" t="s">
        <v>673</v>
      </c>
      <c r="AQ34" s="47" t="s">
        <v>673</v>
      </c>
      <c r="AR34" s="47" t="s">
        <v>673</v>
      </c>
      <c r="AS34" s="47" t="s">
        <v>673</v>
      </c>
    </row>
    <row r="35" spans="1:45">
      <c r="A35" s="46">
        <v>24</v>
      </c>
      <c r="B35" s="47">
        <v>1561</v>
      </c>
      <c r="C35" s="47">
        <v>1561</v>
      </c>
      <c r="D35" s="47">
        <v>1561</v>
      </c>
      <c r="E35" s="47">
        <v>1561</v>
      </c>
      <c r="F35" s="47">
        <v>1561</v>
      </c>
      <c r="G35" s="47">
        <v>1539</v>
      </c>
      <c r="H35" s="47">
        <v>1518</v>
      </c>
      <c r="I35" s="47">
        <v>1497</v>
      </c>
      <c r="J35" s="47">
        <v>1477</v>
      </c>
      <c r="K35" s="47" t="s">
        <v>673</v>
      </c>
      <c r="L35" s="47" t="s">
        <v>673</v>
      </c>
      <c r="M35" s="47" t="s">
        <v>673</v>
      </c>
      <c r="N35" s="47" t="s">
        <v>673</v>
      </c>
      <c r="O35" s="47" t="s">
        <v>673</v>
      </c>
      <c r="P35" s="47" t="s">
        <v>673</v>
      </c>
      <c r="Q35" s="47" t="s">
        <v>673</v>
      </c>
      <c r="R35" s="47" t="s">
        <v>673</v>
      </c>
      <c r="S35" s="47" t="s">
        <v>673</v>
      </c>
      <c r="T35" s="47" t="s">
        <v>673</v>
      </c>
      <c r="U35" s="47" t="s">
        <v>673</v>
      </c>
      <c r="V35" s="47" t="s">
        <v>673</v>
      </c>
      <c r="W35" s="47" t="s">
        <v>673</v>
      </c>
      <c r="X35" s="47" t="s">
        <v>673</v>
      </c>
      <c r="Y35" s="47" t="s">
        <v>673</v>
      </c>
      <c r="Z35" s="47" t="s">
        <v>673</v>
      </c>
      <c r="AA35" s="47" t="s">
        <v>673</v>
      </c>
      <c r="AB35" s="47" t="s">
        <v>673</v>
      </c>
      <c r="AC35" s="47" t="s">
        <v>673</v>
      </c>
      <c r="AD35" s="47" t="s">
        <v>673</v>
      </c>
      <c r="AE35" s="47" t="s">
        <v>673</v>
      </c>
      <c r="AF35" s="47" t="s">
        <v>673</v>
      </c>
      <c r="AG35" s="47" t="s">
        <v>673</v>
      </c>
      <c r="AH35" s="47" t="s">
        <v>673</v>
      </c>
      <c r="AI35" s="47" t="s">
        <v>673</v>
      </c>
      <c r="AJ35" s="47" t="s">
        <v>673</v>
      </c>
      <c r="AK35" s="47" t="s">
        <v>673</v>
      </c>
      <c r="AL35" s="47" t="s">
        <v>673</v>
      </c>
      <c r="AM35" s="47" t="s">
        <v>673</v>
      </c>
      <c r="AN35" s="47" t="s">
        <v>673</v>
      </c>
      <c r="AO35" s="47" t="s">
        <v>673</v>
      </c>
      <c r="AP35" s="47" t="s">
        <v>673</v>
      </c>
      <c r="AQ35" s="47" t="s">
        <v>673</v>
      </c>
      <c r="AR35" s="47" t="s">
        <v>673</v>
      </c>
      <c r="AS35" s="47" t="s">
        <v>673</v>
      </c>
    </row>
    <row r="36" spans="1:45">
      <c r="A36" s="46">
        <v>25</v>
      </c>
      <c r="B36" s="47">
        <v>1583</v>
      </c>
      <c r="C36" s="47">
        <v>1583</v>
      </c>
      <c r="D36" s="47">
        <v>1583</v>
      </c>
      <c r="E36" s="47">
        <v>1583</v>
      </c>
      <c r="F36" s="47">
        <v>1583</v>
      </c>
      <c r="G36" s="47">
        <v>1561</v>
      </c>
      <c r="H36" s="47">
        <v>1539</v>
      </c>
      <c r="I36" s="47">
        <v>1518</v>
      </c>
      <c r="J36" s="47">
        <v>1498</v>
      </c>
      <c r="K36" s="47">
        <v>1477</v>
      </c>
      <c r="L36" s="47" t="s">
        <v>673</v>
      </c>
      <c r="M36" s="47" t="s">
        <v>673</v>
      </c>
      <c r="N36" s="47" t="s">
        <v>673</v>
      </c>
      <c r="O36" s="47" t="s">
        <v>673</v>
      </c>
      <c r="P36" s="47" t="s">
        <v>673</v>
      </c>
      <c r="Q36" s="47" t="s">
        <v>673</v>
      </c>
      <c r="R36" s="47" t="s">
        <v>673</v>
      </c>
      <c r="S36" s="47" t="s">
        <v>673</v>
      </c>
      <c r="T36" s="47" t="s">
        <v>673</v>
      </c>
      <c r="U36" s="47" t="s">
        <v>673</v>
      </c>
      <c r="V36" s="47" t="s">
        <v>673</v>
      </c>
      <c r="W36" s="47" t="s">
        <v>673</v>
      </c>
      <c r="X36" s="47" t="s">
        <v>673</v>
      </c>
      <c r="Y36" s="47" t="s">
        <v>673</v>
      </c>
      <c r="Z36" s="47" t="s">
        <v>673</v>
      </c>
      <c r="AA36" s="47" t="s">
        <v>673</v>
      </c>
      <c r="AB36" s="47" t="s">
        <v>673</v>
      </c>
      <c r="AC36" s="47" t="s">
        <v>673</v>
      </c>
      <c r="AD36" s="47" t="s">
        <v>673</v>
      </c>
      <c r="AE36" s="47" t="s">
        <v>673</v>
      </c>
      <c r="AF36" s="47" t="s">
        <v>673</v>
      </c>
      <c r="AG36" s="47" t="s">
        <v>673</v>
      </c>
      <c r="AH36" s="47" t="s">
        <v>673</v>
      </c>
      <c r="AI36" s="47" t="s">
        <v>673</v>
      </c>
      <c r="AJ36" s="47" t="s">
        <v>673</v>
      </c>
      <c r="AK36" s="47" t="s">
        <v>673</v>
      </c>
      <c r="AL36" s="47" t="s">
        <v>673</v>
      </c>
      <c r="AM36" s="47" t="s">
        <v>673</v>
      </c>
      <c r="AN36" s="47" t="s">
        <v>673</v>
      </c>
      <c r="AO36" s="47" t="s">
        <v>673</v>
      </c>
      <c r="AP36" s="47" t="s">
        <v>673</v>
      </c>
      <c r="AQ36" s="47" t="s">
        <v>673</v>
      </c>
      <c r="AR36" s="47" t="s">
        <v>673</v>
      </c>
      <c r="AS36" s="47" t="s">
        <v>673</v>
      </c>
    </row>
    <row r="37" spans="1:45">
      <c r="A37" s="46">
        <v>26</v>
      </c>
      <c r="B37" s="47">
        <v>1606</v>
      </c>
      <c r="C37" s="47">
        <v>1606</v>
      </c>
      <c r="D37" s="47">
        <v>1606</v>
      </c>
      <c r="E37" s="47">
        <v>1606</v>
      </c>
      <c r="F37" s="47">
        <v>1606</v>
      </c>
      <c r="G37" s="47">
        <v>1583</v>
      </c>
      <c r="H37" s="47">
        <v>1561</v>
      </c>
      <c r="I37" s="47">
        <v>1539</v>
      </c>
      <c r="J37" s="47">
        <v>1518</v>
      </c>
      <c r="K37" s="47">
        <v>1498</v>
      </c>
      <c r="L37" s="47">
        <v>1476</v>
      </c>
      <c r="M37" s="47" t="s">
        <v>673</v>
      </c>
      <c r="N37" s="47" t="s">
        <v>673</v>
      </c>
      <c r="O37" s="47" t="s">
        <v>673</v>
      </c>
      <c r="P37" s="47" t="s">
        <v>673</v>
      </c>
      <c r="Q37" s="47" t="s">
        <v>673</v>
      </c>
      <c r="R37" s="47" t="s">
        <v>673</v>
      </c>
      <c r="S37" s="47" t="s">
        <v>673</v>
      </c>
      <c r="T37" s="47" t="s">
        <v>673</v>
      </c>
      <c r="U37" s="47" t="s">
        <v>673</v>
      </c>
      <c r="V37" s="47" t="s">
        <v>673</v>
      </c>
      <c r="W37" s="47" t="s">
        <v>673</v>
      </c>
      <c r="X37" s="47" t="s">
        <v>673</v>
      </c>
      <c r="Y37" s="47" t="s">
        <v>673</v>
      </c>
      <c r="Z37" s="47" t="s">
        <v>673</v>
      </c>
      <c r="AA37" s="47" t="s">
        <v>673</v>
      </c>
      <c r="AB37" s="47" t="s">
        <v>673</v>
      </c>
      <c r="AC37" s="47" t="s">
        <v>673</v>
      </c>
      <c r="AD37" s="47" t="s">
        <v>673</v>
      </c>
      <c r="AE37" s="47" t="s">
        <v>673</v>
      </c>
      <c r="AF37" s="47" t="s">
        <v>673</v>
      </c>
      <c r="AG37" s="47" t="s">
        <v>673</v>
      </c>
      <c r="AH37" s="47" t="s">
        <v>673</v>
      </c>
      <c r="AI37" s="47" t="s">
        <v>673</v>
      </c>
      <c r="AJ37" s="47" t="s">
        <v>673</v>
      </c>
      <c r="AK37" s="47" t="s">
        <v>673</v>
      </c>
      <c r="AL37" s="47" t="s">
        <v>673</v>
      </c>
      <c r="AM37" s="47" t="s">
        <v>673</v>
      </c>
      <c r="AN37" s="47" t="s">
        <v>673</v>
      </c>
      <c r="AO37" s="47" t="s">
        <v>673</v>
      </c>
      <c r="AP37" s="47" t="s">
        <v>673</v>
      </c>
      <c r="AQ37" s="47" t="s">
        <v>673</v>
      </c>
      <c r="AR37" s="47" t="s">
        <v>673</v>
      </c>
      <c r="AS37" s="47" t="s">
        <v>673</v>
      </c>
    </row>
    <row r="38" spans="1:45">
      <c r="A38" s="46">
        <v>27</v>
      </c>
      <c r="B38" s="47">
        <v>1629</v>
      </c>
      <c r="C38" s="47">
        <v>1629</v>
      </c>
      <c r="D38" s="47">
        <v>1629</v>
      </c>
      <c r="E38" s="47">
        <v>1629</v>
      </c>
      <c r="F38" s="47">
        <v>1629</v>
      </c>
      <c r="G38" s="47">
        <v>1606</v>
      </c>
      <c r="H38" s="47">
        <v>1583</v>
      </c>
      <c r="I38" s="47">
        <v>1561</v>
      </c>
      <c r="J38" s="47">
        <v>1539</v>
      </c>
      <c r="K38" s="47">
        <v>1518</v>
      </c>
      <c r="L38" s="47">
        <v>1496</v>
      </c>
      <c r="M38" s="47">
        <v>1475</v>
      </c>
      <c r="N38" s="47" t="s">
        <v>673</v>
      </c>
      <c r="O38" s="47" t="s">
        <v>673</v>
      </c>
      <c r="P38" s="47" t="s">
        <v>673</v>
      </c>
      <c r="Q38" s="47" t="s">
        <v>673</v>
      </c>
      <c r="R38" s="47" t="s">
        <v>673</v>
      </c>
      <c r="S38" s="47" t="s">
        <v>673</v>
      </c>
      <c r="T38" s="47" t="s">
        <v>673</v>
      </c>
      <c r="U38" s="47" t="s">
        <v>673</v>
      </c>
      <c r="V38" s="47" t="s">
        <v>673</v>
      </c>
      <c r="W38" s="47" t="s">
        <v>673</v>
      </c>
      <c r="X38" s="47" t="s">
        <v>673</v>
      </c>
      <c r="Y38" s="47" t="s">
        <v>673</v>
      </c>
      <c r="Z38" s="47" t="s">
        <v>673</v>
      </c>
      <c r="AA38" s="47" t="s">
        <v>673</v>
      </c>
      <c r="AB38" s="47" t="s">
        <v>673</v>
      </c>
      <c r="AC38" s="47" t="s">
        <v>673</v>
      </c>
      <c r="AD38" s="47" t="s">
        <v>673</v>
      </c>
      <c r="AE38" s="47" t="s">
        <v>673</v>
      </c>
      <c r="AF38" s="47" t="s">
        <v>673</v>
      </c>
      <c r="AG38" s="47" t="s">
        <v>673</v>
      </c>
      <c r="AH38" s="47" t="s">
        <v>673</v>
      </c>
      <c r="AI38" s="47" t="s">
        <v>673</v>
      </c>
      <c r="AJ38" s="47" t="s">
        <v>673</v>
      </c>
      <c r="AK38" s="47" t="s">
        <v>673</v>
      </c>
      <c r="AL38" s="47" t="s">
        <v>673</v>
      </c>
      <c r="AM38" s="47" t="s">
        <v>673</v>
      </c>
      <c r="AN38" s="47" t="s">
        <v>673</v>
      </c>
      <c r="AO38" s="47" t="s">
        <v>673</v>
      </c>
      <c r="AP38" s="47" t="s">
        <v>673</v>
      </c>
      <c r="AQ38" s="47" t="s">
        <v>673</v>
      </c>
      <c r="AR38" s="47" t="s">
        <v>673</v>
      </c>
      <c r="AS38" s="47" t="s">
        <v>673</v>
      </c>
    </row>
    <row r="39" spans="1:45">
      <c r="A39" s="46">
        <v>28</v>
      </c>
      <c r="B39" s="47">
        <v>1653</v>
      </c>
      <c r="C39" s="47">
        <v>1653</v>
      </c>
      <c r="D39" s="47">
        <v>1653</v>
      </c>
      <c r="E39" s="47">
        <v>1653</v>
      </c>
      <c r="F39" s="47">
        <v>1653</v>
      </c>
      <c r="G39" s="47">
        <v>1629</v>
      </c>
      <c r="H39" s="47">
        <v>1606</v>
      </c>
      <c r="I39" s="47">
        <v>1583</v>
      </c>
      <c r="J39" s="47">
        <v>1561</v>
      </c>
      <c r="K39" s="47">
        <v>1539</v>
      </c>
      <c r="L39" s="47">
        <v>1517</v>
      </c>
      <c r="M39" s="47">
        <v>1495</v>
      </c>
      <c r="N39" s="47">
        <v>1477</v>
      </c>
      <c r="O39" s="47" t="s">
        <v>673</v>
      </c>
      <c r="P39" s="47" t="s">
        <v>673</v>
      </c>
      <c r="Q39" s="47" t="s">
        <v>673</v>
      </c>
      <c r="R39" s="47" t="s">
        <v>673</v>
      </c>
      <c r="S39" s="47" t="s">
        <v>673</v>
      </c>
      <c r="T39" s="47" t="s">
        <v>673</v>
      </c>
      <c r="U39" s="47" t="s">
        <v>673</v>
      </c>
      <c r="V39" s="47" t="s">
        <v>673</v>
      </c>
      <c r="W39" s="47" t="s">
        <v>673</v>
      </c>
      <c r="X39" s="47" t="s">
        <v>673</v>
      </c>
      <c r="Y39" s="47" t="s">
        <v>673</v>
      </c>
      <c r="Z39" s="47" t="s">
        <v>673</v>
      </c>
      <c r="AA39" s="47" t="s">
        <v>673</v>
      </c>
      <c r="AB39" s="47" t="s">
        <v>673</v>
      </c>
      <c r="AC39" s="47" t="s">
        <v>673</v>
      </c>
      <c r="AD39" s="47" t="s">
        <v>673</v>
      </c>
      <c r="AE39" s="47" t="s">
        <v>673</v>
      </c>
      <c r="AF39" s="47" t="s">
        <v>673</v>
      </c>
      <c r="AG39" s="47" t="s">
        <v>673</v>
      </c>
      <c r="AH39" s="47" t="s">
        <v>673</v>
      </c>
      <c r="AI39" s="47" t="s">
        <v>673</v>
      </c>
      <c r="AJ39" s="47" t="s">
        <v>673</v>
      </c>
      <c r="AK39" s="47" t="s">
        <v>673</v>
      </c>
      <c r="AL39" s="47" t="s">
        <v>673</v>
      </c>
      <c r="AM39" s="47" t="s">
        <v>673</v>
      </c>
      <c r="AN39" s="47" t="s">
        <v>673</v>
      </c>
      <c r="AO39" s="47" t="s">
        <v>673</v>
      </c>
      <c r="AP39" s="47" t="s">
        <v>673</v>
      </c>
      <c r="AQ39" s="47" t="s">
        <v>673</v>
      </c>
      <c r="AR39" s="47" t="s">
        <v>673</v>
      </c>
      <c r="AS39" s="47" t="s">
        <v>673</v>
      </c>
    </row>
    <row r="40" spans="1:45">
      <c r="A40" s="46">
        <v>29</v>
      </c>
      <c r="B40" s="47">
        <v>1677</v>
      </c>
      <c r="C40" s="47">
        <v>1677</v>
      </c>
      <c r="D40" s="47">
        <v>1677</v>
      </c>
      <c r="E40" s="47">
        <v>1677</v>
      </c>
      <c r="F40" s="47">
        <v>1677</v>
      </c>
      <c r="G40" s="47">
        <v>1653</v>
      </c>
      <c r="H40" s="47">
        <v>1629</v>
      </c>
      <c r="I40" s="47">
        <v>1606</v>
      </c>
      <c r="J40" s="47">
        <v>1583</v>
      </c>
      <c r="K40" s="47">
        <v>1561</v>
      </c>
      <c r="L40" s="47">
        <v>1538</v>
      </c>
      <c r="M40" s="47">
        <v>1515</v>
      </c>
      <c r="N40" s="47">
        <v>1497</v>
      </c>
      <c r="O40" s="47">
        <v>1478</v>
      </c>
      <c r="P40" s="47" t="s">
        <v>673</v>
      </c>
      <c r="Q40" s="47" t="s">
        <v>673</v>
      </c>
      <c r="R40" s="47" t="s">
        <v>673</v>
      </c>
      <c r="S40" s="47" t="s">
        <v>673</v>
      </c>
      <c r="T40" s="47" t="s">
        <v>673</v>
      </c>
      <c r="U40" s="47" t="s">
        <v>673</v>
      </c>
      <c r="V40" s="47" t="s">
        <v>673</v>
      </c>
      <c r="W40" s="47" t="s">
        <v>673</v>
      </c>
      <c r="X40" s="47" t="s">
        <v>673</v>
      </c>
      <c r="Y40" s="47" t="s">
        <v>673</v>
      </c>
      <c r="Z40" s="47" t="s">
        <v>673</v>
      </c>
      <c r="AA40" s="47" t="s">
        <v>673</v>
      </c>
      <c r="AB40" s="47" t="s">
        <v>673</v>
      </c>
      <c r="AC40" s="47" t="s">
        <v>673</v>
      </c>
      <c r="AD40" s="47" t="s">
        <v>673</v>
      </c>
      <c r="AE40" s="47" t="s">
        <v>673</v>
      </c>
      <c r="AF40" s="47" t="s">
        <v>673</v>
      </c>
      <c r="AG40" s="47" t="s">
        <v>673</v>
      </c>
      <c r="AH40" s="47" t="s">
        <v>673</v>
      </c>
      <c r="AI40" s="47" t="s">
        <v>673</v>
      </c>
      <c r="AJ40" s="47" t="s">
        <v>673</v>
      </c>
      <c r="AK40" s="47" t="s">
        <v>673</v>
      </c>
      <c r="AL40" s="47" t="s">
        <v>673</v>
      </c>
      <c r="AM40" s="47" t="s">
        <v>673</v>
      </c>
      <c r="AN40" s="47" t="s">
        <v>673</v>
      </c>
      <c r="AO40" s="47" t="s">
        <v>673</v>
      </c>
      <c r="AP40" s="47" t="s">
        <v>673</v>
      </c>
      <c r="AQ40" s="47" t="s">
        <v>673</v>
      </c>
      <c r="AR40" s="47" t="s">
        <v>673</v>
      </c>
      <c r="AS40" s="47" t="s">
        <v>673</v>
      </c>
    </row>
    <row r="41" spans="1:45">
      <c r="A41" s="46">
        <v>30</v>
      </c>
      <c r="B41" s="47">
        <v>1702</v>
      </c>
      <c r="C41" s="47">
        <v>1702</v>
      </c>
      <c r="D41" s="47">
        <v>1702</v>
      </c>
      <c r="E41" s="47">
        <v>1702</v>
      </c>
      <c r="F41" s="47">
        <v>1702</v>
      </c>
      <c r="G41" s="47">
        <v>1677</v>
      </c>
      <c r="H41" s="47">
        <v>1652</v>
      </c>
      <c r="I41" s="47">
        <v>1629</v>
      </c>
      <c r="J41" s="47">
        <v>1605</v>
      </c>
      <c r="K41" s="47">
        <v>1583</v>
      </c>
      <c r="L41" s="47">
        <v>1559</v>
      </c>
      <c r="M41" s="47">
        <v>1536</v>
      </c>
      <c r="N41" s="47">
        <v>1517</v>
      </c>
      <c r="O41" s="47">
        <v>1498</v>
      </c>
      <c r="P41" s="47">
        <v>1479</v>
      </c>
      <c r="Q41" s="47" t="s">
        <v>673</v>
      </c>
      <c r="R41" s="47" t="s">
        <v>673</v>
      </c>
      <c r="S41" s="47" t="s">
        <v>673</v>
      </c>
      <c r="T41" s="47" t="s">
        <v>673</v>
      </c>
      <c r="U41" s="47" t="s">
        <v>673</v>
      </c>
      <c r="V41" s="47" t="s">
        <v>673</v>
      </c>
      <c r="W41" s="47" t="s">
        <v>673</v>
      </c>
      <c r="X41" s="47" t="s">
        <v>673</v>
      </c>
      <c r="Y41" s="47" t="s">
        <v>673</v>
      </c>
      <c r="Z41" s="47" t="s">
        <v>673</v>
      </c>
      <c r="AA41" s="47" t="s">
        <v>673</v>
      </c>
      <c r="AB41" s="47" t="s">
        <v>673</v>
      </c>
      <c r="AC41" s="47" t="s">
        <v>673</v>
      </c>
      <c r="AD41" s="47" t="s">
        <v>673</v>
      </c>
      <c r="AE41" s="47" t="s">
        <v>673</v>
      </c>
      <c r="AF41" s="47" t="s">
        <v>673</v>
      </c>
      <c r="AG41" s="47" t="s">
        <v>673</v>
      </c>
      <c r="AH41" s="47" t="s">
        <v>673</v>
      </c>
      <c r="AI41" s="47" t="s">
        <v>673</v>
      </c>
      <c r="AJ41" s="47" t="s">
        <v>673</v>
      </c>
      <c r="AK41" s="47" t="s">
        <v>673</v>
      </c>
      <c r="AL41" s="47" t="s">
        <v>673</v>
      </c>
      <c r="AM41" s="47" t="s">
        <v>673</v>
      </c>
      <c r="AN41" s="47" t="s">
        <v>673</v>
      </c>
      <c r="AO41" s="47" t="s">
        <v>673</v>
      </c>
      <c r="AP41" s="47" t="s">
        <v>673</v>
      </c>
      <c r="AQ41" s="47" t="s">
        <v>673</v>
      </c>
      <c r="AR41" s="47" t="s">
        <v>673</v>
      </c>
      <c r="AS41" s="47" t="s">
        <v>673</v>
      </c>
    </row>
    <row r="42" spans="1:45">
      <c r="A42" s="46">
        <v>31</v>
      </c>
      <c r="B42" s="47">
        <v>1727</v>
      </c>
      <c r="C42" s="47">
        <v>1727</v>
      </c>
      <c r="D42" s="47">
        <v>1727</v>
      </c>
      <c r="E42" s="47">
        <v>1727</v>
      </c>
      <c r="F42" s="47">
        <v>1727</v>
      </c>
      <c r="G42" s="47">
        <v>1701</v>
      </c>
      <c r="H42" s="47">
        <v>1676</v>
      </c>
      <c r="I42" s="47">
        <v>1652</v>
      </c>
      <c r="J42" s="47">
        <v>1628</v>
      </c>
      <c r="K42" s="47">
        <v>1605</v>
      </c>
      <c r="L42" s="47">
        <v>1580</v>
      </c>
      <c r="M42" s="47">
        <v>1557</v>
      </c>
      <c r="N42" s="47">
        <v>1537</v>
      </c>
      <c r="O42" s="47">
        <v>1518</v>
      </c>
      <c r="P42" s="47">
        <v>1499</v>
      </c>
      <c r="Q42" s="47">
        <v>1480</v>
      </c>
      <c r="R42" s="47" t="s">
        <v>673</v>
      </c>
      <c r="S42" s="47" t="s">
        <v>673</v>
      </c>
      <c r="T42" s="47" t="s">
        <v>673</v>
      </c>
      <c r="U42" s="47" t="s">
        <v>673</v>
      </c>
      <c r="V42" s="47" t="s">
        <v>673</v>
      </c>
      <c r="W42" s="47" t="s">
        <v>673</v>
      </c>
      <c r="X42" s="47" t="s">
        <v>673</v>
      </c>
      <c r="Y42" s="47" t="s">
        <v>673</v>
      </c>
      <c r="Z42" s="47" t="s">
        <v>673</v>
      </c>
      <c r="AA42" s="47" t="s">
        <v>673</v>
      </c>
      <c r="AB42" s="47" t="s">
        <v>673</v>
      </c>
      <c r="AC42" s="47" t="s">
        <v>673</v>
      </c>
      <c r="AD42" s="47" t="s">
        <v>673</v>
      </c>
      <c r="AE42" s="47" t="s">
        <v>673</v>
      </c>
      <c r="AF42" s="47" t="s">
        <v>673</v>
      </c>
      <c r="AG42" s="47" t="s">
        <v>673</v>
      </c>
      <c r="AH42" s="47" t="s">
        <v>673</v>
      </c>
      <c r="AI42" s="47" t="s">
        <v>673</v>
      </c>
      <c r="AJ42" s="47" t="s">
        <v>673</v>
      </c>
      <c r="AK42" s="47" t="s">
        <v>673</v>
      </c>
      <c r="AL42" s="47" t="s">
        <v>673</v>
      </c>
      <c r="AM42" s="47" t="s">
        <v>673</v>
      </c>
      <c r="AN42" s="47" t="s">
        <v>673</v>
      </c>
      <c r="AO42" s="47" t="s">
        <v>673</v>
      </c>
      <c r="AP42" s="47" t="s">
        <v>673</v>
      </c>
      <c r="AQ42" s="47" t="s">
        <v>673</v>
      </c>
      <c r="AR42" s="47" t="s">
        <v>673</v>
      </c>
      <c r="AS42" s="47" t="s">
        <v>673</v>
      </c>
    </row>
    <row r="43" spans="1:45">
      <c r="A43" s="46">
        <v>32</v>
      </c>
      <c r="B43" s="47">
        <v>1752</v>
      </c>
      <c r="C43" s="47">
        <v>1752</v>
      </c>
      <c r="D43" s="47">
        <v>1752</v>
      </c>
      <c r="E43" s="47">
        <v>1752</v>
      </c>
      <c r="F43" s="47">
        <v>1752</v>
      </c>
      <c r="G43" s="47">
        <v>1726</v>
      </c>
      <c r="H43" s="47">
        <v>1701</v>
      </c>
      <c r="I43" s="47">
        <v>1676</v>
      </c>
      <c r="J43" s="47">
        <v>1651</v>
      </c>
      <c r="K43" s="47">
        <v>1627</v>
      </c>
      <c r="L43" s="47">
        <v>1602</v>
      </c>
      <c r="M43" s="47">
        <v>1578</v>
      </c>
      <c r="N43" s="47">
        <v>1558</v>
      </c>
      <c r="O43" s="47">
        <v>1538</v>
      </c>
      <c r="P43" s="47">
        <v>1518</v>
      </c>
      <c r="Q43" s="47">
        <v>1499</v>
      </c>
      <c r="R43" s="47">
        <v>1479</v>
      </c>
      <c r="S43" s="47" t="s">
        <v>673</v>
      </c>
      <c r="T43" s="47" t="s">
        <v>673</v>
      </c>
      <c r="U43" s="47" t="s">
        <v>673</v>
      </c>
      <c r="V43" s="47" t="s">
        <v>673</v>
      </c>
      <c r="W43" s="47" t="s">
        <v>673</v>
      </c>
      <c r="X43" s="47" t="s">
        <v>673</v>
      </c>
      <c r="Y43" s="47" t="s">
        <v>673</v>
      </c>
      <c r="Z43" s="47" t="s">
        <v>673</v>
      </c>
      <c r="AA43" s="47" t="s">
        <v>673</v>
      </c>
      <c r="AB43" s="47" t="s">
        <v>673</v>
      </c>
      <c r="AC43" s="47" t="s">
        <v>673</v>
      </c>
      <c r="AD43" s="47" t="s">
        <v>673</v>
      </c>
      <c r="AE43" s="47" t="s">
        <v>673</v>
      </c>
      <c r="AF43" s="47" t="s">
        <v>673</v>
      </c>
      <c r="AG43" s="47" t="s">
        <v>673</v>
      </c>
      <c r="AH43" s="47" t="s">
        <v>673</v>
      </c>
      <c r="AI43" s="47" t="s">
        <v>673</v>
      </c>
      <c r="AJ43" s="47" t="s">
        <v>673</v>
      </c>
      <c r="AK43" s="47" t="s">
        <v>673</v>
      </c>
      <c r="AL43" s="47" t="s">
        <v>673</v>
      </c>
      <c r="AM43" s="47" t="s">
        <v>673</v>
      </c>
      <c r="AN43" s="47" t="s">
        <v>673</v>
      </c>
      <c r="AO43" s="47" t="s">
        <v>673</v>
      </c>
      <c r="AP43" s="47" t="s">
        <v>673</v>
      </c>
      <c r="AQ43" s="47" t="s">
        <v>673</v>
      </c>
      <c r="AR43" s="47" t="s">
        <v>673</v>
      </c>
      <c r="AS43" s="47" t="s">
        <v>673</v>
      </c>
    </row>
    <row r="44" spans="1:45">
      <c r="A44" s="46">
        <v>33</v>
      </c>
      <c r="B44" s="47">
        <v>1779</v>
      </c>
      <c r="C44" s="47">
        <v>1779</v>
      </c>
      <c r="D44" s="47">
        <v>1779</v>
      </c>
      <c r="E44" s="47">
        <v>1779</v>
      </c>
      <c r="F44" s="47">
        <v>1779</v>
      </c>
      <c r="G44" s="47">
        <v>1752</v>
      </c>
      <c r="H44" s="47">
        <v>1725</v>
      </c>
      <c r="I44" s="47">
        <v>1700</v>
      </c>
      <c r="J44" s="47">
        <v>1675</v>
      </c>
      <c r="K44" s="47">
        <v>1650</v>
      </c>
      <c r="L44" s="47">
        <v>1625</v>
      </c>
      <c r="M44" s="47">
        <v>1600</v>
      </c>
      <c r="N44" s="47">
        <v>1580</v>
      </c>
      <c r="O44" s="47">
        <v>1559</v>
      </c>
      <c r="P44" s="47">
        <v>1539</v>
      </c>
      <c r="Q44" s="47">
        <v>1519</v>
      </c>
      <c r="R44" s="47">
        <v>1499</v>
      </c>
      <c r="S44" s="47">
        <v>1479</v>
      </c>
      <c r="T44" s="47" t="s">
        <v>673</v>
      </c>
      <c r="U44" s="47" t="s">
        <v>673</v>
      </c>
      <c r="V44" s="47" t="s">
        <v>673</v>
      </c>
      <c r="W44" s="47" t="s">
        <v>673</v>
      </c>
      <c r="X44" s="47" t="s">
        <v>673</v>
      </c>
      <c r="Y44" s="47" t="s">
        <v>673</v>
      </c>
      <c r="Z44" s="47" t="s">
        <v>673</v>
      </c>
      <c r="AA44" s="47" t="s">
        <v>673</v>
      </c>
      <c r="AB44" s="47" t="s">
        <v>673</v>
      </c>
      <c r="AC44" s="47" t="s">
        <v>673</v>
      </c>
      <c r="AD44" s="47" t="s">
        <v>673</v>
      </c>
      <c r="AE44" s="47" t="s">
        <v>673</v>
      </c>
      <c r="AF44" s="47" t="s">
        <v>673</v>
      </c>
      <c r="AG44" s="47" t="s">
        <v>673</v>
      </c>
      <c r="AH44" s="47" t="s">
        <v>673</v>
      </c>
      <c r="AI44" s="47" t="s">
        <v>673</v>
      </c>
      <c r="AJ44" s="47" t="s">
        <v>673</v>
      </c>
      <c r="AK44" s="47" t="s">
        <v>673</v>
      </c>
      <c r="AL44" s="47" t="s">
        <v>673</v>
      </c>
      <c r="AM44" s="47" t="s">
        <v>673</v>
      </c>
      <c r="AN44" s="47" t="s">
        <v>673</v>
      </c>
      <c r="AO44" s="47" t="s">
        <v>673</v>
      </c>
      <c r="AP44" s="47" t="s">
        <v>673</v>
      </c>
      <c r="AQ44" s="47" t="s">
        <v>673</v>
      </c>
      <c r="AR44" s="47" t="s">
        <v>673</v>
      </c>
      <c r="AS44" s="47" t="s">
        <v>673</v>
      </c>
    </row>
    <row r="45" spans="1:45">
      <c r="A45" s="46">
        <v>34</v>
      </c>
      <c r="B45" s="47">
        <v>1805</v>
      </c>
      <c r="C45" s="47">
        <v>1805</v>
      </c>
      <c r="D45" s="47">
        <v>1805</v>
      </c>
      <c r="E45" s="47">
        <v>1805</v>
      </c>
      <c r="F45" s="47">
        <v>1805</v>
      </c>
      <c r="G45" s="47">
        <v>1778</v>
      </c>
      <c r="H45" s="47">
        <v>1751</v>
      </c>
      <c r="I45" s="47">
        <v>1725</v>
      </c>
      <c r="J45" s="47">
        <v>1699</v>
      </c>
      <c r="K45" s="47">
        <v>1674</v>
      </c>
      <c r="L45" s="47">
        <v>1648</v>
      </c>
      <c r="M45" s="47">
        <v>1623</v>
      </c>
      <c r="N45" s="47">
        <v>1601</v>
      </c>
      <c r="O45" s="47">
        <v>1580</v>
      </c>
      <c r="P45" s="47">
        <v>1560</v>
      </c>
      <c r="Q45" s="47">
        <v>1540</v>
      </c>
      <c r="R45" s="47">
        <v>1518</v>
      </c>
      <c r="S45" s="47">
        <v>1498</v>
      </c>
      <c r="T45" s="47">
        <v>1477</v>
      </c>
      <c r="U45" s="47" t="s">
        <v>673</v>
      </c>
      <c r="V45" s="47" t="s">
        <v>673</v>
      </c>
      <c r="W45" s="47" t="s">
        <v>673</v>
      </c>
      <c r="X45" s="47" t="s">
        <v>673</v>
      </c>
      <c r="Y45" s="47" t="s">
        <v>673</v>
      </c>
      <c r="Z45" s="47" t="s">
        <v>673</v>
      </c>
      <c r="AA45" s="47" t="s">
        <v>673</v>
      </c>
      <c r="AB45" s="47" t="s">
        <v>673</v>
      </c>
      <c r="AC45" s="47" t="s">
        <v>673</v>
      </c>
      <c r="AD45" s="47" t="s">
        <v>673</v>
      </c>
      <c r="AE45" s="47" t="s">
        <v>673</v>
      </c>
      <c r="AF45" s="47" t="s">
        <v>673</v>
      </c>
      <c r="AG45" s="47" t="s">
        <v>673</v>
      </c>
      <c r="AH45" s="47" t="s">
        <v>673</v>
      </c>
      <c r="AI45" s="47" t="s">
        <v>673</v>
      </c>
      <c r="AJ45" s="47" t="s">
        <v>673</v>
      </c>
      <c r="AK45" s="47" t="s">
        <v>673</v>
      </c>
      <c r="AL45" s="47" t="s">
        <v>673</v>
      </c>
      <c r="AM45" s="47" t="s">
        <v>673</v>
      </c>
      <c r="AN45" s="47" t="s">
        <v>673</v>
      </c>
      <c r="AO45" s="47" t="s">
        <v>673</v>
      </c>
      <c r="AP45" s="47" t="s">
        <v>673</v>
      </c>
      <c r="AQ45" s="47" t="s">
        <v>673</v>
      </c>
      <c r="AR45" s="47" t="s">
        <v>673</v>
      </c>
      <c r="AS45" s="47" t="s">
        <v>673</v>
      </c>
    </row>
    <row r="46" spans="1:45">
      <c r="A46" s="46">
        <v>35</v>
      </c>
      <c r="B46" s="47">
        <v>1833</v>
      </c>
      <c r="C46" s="47">
        <v>1833</v>
      </c>
      <c r="D46" s="47">
        <v>1833</v>
      </c>
      <c r="E46" s="47">
        <v>1833</v>
      </c>
      <c r="F46" s="47">
        <v>1833</v>
      </c>
      <c r="G46" s="47">
        <v>1805</v>
      </c>
      <c r="H46" s="47">
        <v>1777</v>
      </c>
      <c r="I46" s="47">
        <v>1750</v>
      </c>
      <c r="J46" s="47">
        <v>1724</v>
      </c>
      <c r="K46" s="47">
        <v>1699</v>
      </c>
      <c r="L46" s="47">
        <v>1672</v>
      </c>
      <c r="M46" s="47">
        <v>1646</v>
      </c>
      <c r="N46" s="47">
        <v>1624</v>
      </c>
      <c r="O46" s="47">
        <v>1602</v>
      </c>
      <c r="P46" s="47">
        <v>1581</v>
      </c>
      <c r="Q46" s="47">
        <v>1561</v>
      </c>
      <c r="R46" s="47">
        <v>1539</v>
      </c>
      <c r="S46" s="47">
        <v>1518</v>
      </c>
      <c r="T46" s="47">
        <v>1496</v>
      </c>
      <c r="U46" s="47">
        <v>1475</v>
      </c>
      <c r="V46" s="47" t="s">
        <v>673</v>
      </c>
      <c r="W46" s="47" t="s">
        <v>673</v>
      </c>
      <c r="X46" s="47" t="s">
        <v>673</v>
      </c>
      <c r="Y46" s="47" t="s">
        <v>673</v>
      </c>
      <c r="Z46" s="47" t="s">
        <v>673</v>
      </c>
      <c r="AA46" s="47" t="s">
        <v>673</v>
      </c>
      <c r="AB46" s="47" t="s">
        <v>673</v>
      </c>
      <c r="AC46" s="47" t="s">
        <v>673</v>
      </c>
      <c r="AD46" s="47" t="s">
        <v>673</v>
      </c>
      <c r="AE46" s="47" t="s">
        <v>673</v>
      </c>
      <c r="AF46" s="47" t="s">
        <v>673</v>
      </c>
      <c r="AG46" s="47" t="s">
        <v>673</v>
      </c>
      <c r="AH46" s="47" t="s">
        <v>673</v>
      </c>
      <c r="AI46" s="47" t="s">
        <v>673</v>
      </c>
      <c r="AJ46" s="47" t="s">
        <v>673</v>
      </c>
      <c r="AK46" s="47" t="s">
        <v>673</v>
      </c>
      <c r="AL46" s="47" t="s">
        <v>673</v>
      </c>
      <c r="AM46" s="47" t="s">
        <v>673</v>
      </c>
      <c r="AN46" s="47" t="s">
        <v>673</v>
      </c>
      <c r="AO46" s="47" t="s">
        <v>673</v>
      </c>
      <c r="AP46" s="47" t="s">
        <v>673</v>
      </c>
      <c r="AQ46" s="47" t="s">
        <v>673</v>
      </c>
      <c r="AR46" s="47" t="s">
        <v>673</v>
      </c>
      <c r="AS46" s="47" t="s">
        <v>673</v>
      </c>
    </row>
    <row r="47" spans="1:45">
      <c r="A47" s="46">
        <v>36</v>
      </c>
      <c r="B47" s="47">
        <v>1862</v>
      </c>
      <c r="C47" s="47">
        <v>1862</v>
      </c>
      <c r="D47" s="47">
        <v>1862</v>
      </c>
      <c r="E47" s="47">
        <v>1862</v>
      </c>
      <c r="F47" s="47">
        <v>1862</v>
      </c>
      <c r="G47" s="47">
        <v>1833</v>
      </c>
      <c r="H47" s="47">
        <v>1804</v>
      </c>
      <c r="I47" s="47">
        <v>1777</v>
      </c>
      <c r="J47" s="47">
        <v>1750</v>
      </c>
      <c r="K47" s="47">
        <v>1724</v>
      </c>
      <c r="L47" s="47">
        <v>1696</v>
      </c>
      <c r="M47" s="47">
        <v>1670</v>
      </c>
      <c r="N47" s="47">
        <v>1647</v>
      </c>
      <c r="O47" s="47">
        <v>1625</v>
      </c>
      <c r="P47" s="47">
        <v>1603</v>
      </c>
      <c r="Q47" s="47">
        <v>1582</v>
      </c>
      <c r="R47" s="47">
        <v>1560</v>
      </c>
      <c r="S47" s="47">
        <v>1539</v>
      </c>
      <c r="T47" s="47">
        <v>1516</v>
      </c>
      <c r="U47" s="47">
        <v>1495</v>
      </c>
      <c r="V47" s="47">
        <v>1477</v>
      </c>
      <c r="W47" s="47" t="s">
        <v>673</v>
      </c>
      <c r="X47" s="47" t="s">
        <v>673</v>
      </c>
      <c r="Y47" s="47" t="s">
        <v>673</v>
      </c>
      <c r="Z47" s="47" t="s">
        <v>673</v>
      </c>
      <c r="AA47" s="47" t="s">
        <v>673</v>
      </c>
      <c r="AB47" s="47" t="s">
        <v>673</v>
      </c>
      <c r="AC47" s="47" t="s">
        <v>673</v>
      </c>
      <c r="AD47" s="47" t="s">
        <v>673</v>
      </c>
      <c r="AE47" s="47" t="s">
        <v>673</v>
      </c>
      <c r="AF47" s="47" t="s">
        <v>673</v>
      </c>
      <c r="AG47" s="47" t="s">
        <v>673</v>
      </c>
      <c r="AH47" s="47" t="s">
        <v>673</v>
      </c>
      <c r="AI47" s="47" t="s">
        <v>673</v>
      </c>
      <c r="AJ47" s="47" t="s">
        <v>673</v>
      </c>
      <c r="AK47" s="47" t="s">
        <v>673</v>
      </c>
      <c r="AL47" s="47" t="s">
        <v>673</v>
      </c>
      <c r="AM47" s="47" t="s">
        <v>673</v>
      </c>
      <c r="AN47" s="47" t="s">
        <v>673</v>
      </c>
      <c r="AO47" s="47" t="s">
        <v>673</v>
      </c>
      <c r="AP47" s="47" t="s">
        <v>673</v>
      </c>
      <c r="AQ47" s="47" t="s">
        <v>673</v>
      </c>
      <c r="AR47" s="47" t="s">
        <v>673</v>
      </c>
      <c r="AS47" s="47" t="s">
        <v>673</v>
      </c>
    </row>
    <row r="48" spans="1:45">
      <c r="A48" s="46">
        <v>37</v>
      </c>
      <c r="B48" s="47">
        <v>1891</v>
      </c>
      <c r="C48" s="47">
        <v>1891</v>
      </c>
      <c r="D48" s="47">
        <v>1891</v>
      </c>
      <c r="E48" s="47">
        <v>1891</v>
      </c>
      <c r="F48" s="47">
        <v>1891</v>
      </c>
      <c r="G48" s="47">
        <v>1861</v>
      </c>
      <c r="H48" s="47">
        <v>1832</v>
      </c>
      <c r="I48" s="47">
        <v>1804</v>
      </c>
      <c r="J48" s="47">
        <v>1776</v>
      </c>
      <c r="K48" s="47">
        <v>1749</v>
      </c>
      <c r="L48" s="47">
        <v>1721</v>
      </c>
      <c r="M48" s="47">
        <v>1694</v>
      </c>
      <c r="N48" s="47">
        <v>1671</v>
      </c>
      <c r="O48" s="47">
        <v>1648</v>
      </c>
      <c r="P48" s="47">
        <v>1626</v>
      </c>
      <c r="Q48" s="47">
        <v>1605</v>
      </c>
      <c r="R48" s="47">
        <v>1582</v>
      </c>
      <c r="S48" s="47">
        <v>1560</v>
      </c>
      <c r="T48" s="47">
        <v>1537</v>
      </c>
      <c r="U48" s="47">
        <v>1515</v>
      </c>
      <c r="V48" s="47">
        <v>1496</v>
      </c>
      <c r="W48" s="47">
        <v>1480</v>
      </c>
      <c r="X48" s="47" t="s">
        <v>673</v>
      </c>
      <c r="Y48" s="47" t="s">
        <v>673</v>
      </c>
      <c r="Z48" s="47" t="s">
        <v>673</v>
      </c>
      <c r="AA48" s="47" t="s">
        <v>673</v>
      </c>
      <c r="AB48" s="47" t="s">
        <v>673</v>
      </c>
      <c r="AC48" s="47" t="s">
        <v>673</v>
      </c>
      <c r="AD48" s="47" t="s">
        <v>673</v>
      </c>
      <c r="AE48" s="47" t="s">
        <v>673</v>
      </c>
      <c r="AF48" s="47" t="s">
        <v>673</v>
      </c>
      <c r="AG48" s="47" t="s">
        <v>673</v>
      </c>
      <c r="AH48" s="47" t="s">
        <v>673</v>
      </c>
      <c r="AI48" s="47" t="s">
        <v>673</v>
      </c>
      <c r="AJ48" s="47" t="s">
        <v>673</v>
      </c>
      <c r="AK48" s="47" t="s">
        <v>673</v>
      </c>
      <c r="AL48" s="47" t="s">
        <v>673</v>
      </c>
      <c r="AM48" s="47" t="s">
        <v>673</v>
      </c>
      <c r="AN48" s="47" t="s">
        <v>673</v>
      </c>
      <c r="AO48" s="47" t="s">
        <v>673</v>
      </c>
      <c r="AP48" s="47" t="s">
        <v>673</v>
      </c>
      <c r="AQ48" s="47" t="s">
        <v>673</v>
      </c>
      <c r="AR48" s="47" t="s">
        <v>673</v>
      </c>
      <c r="AS48" s="47" t="s">
        <v>673</v>
      </c>
    </row>
    <row r="49" spans="1:45">
      <c r="A49" s="46">
        <v>38</v>
      </c>
      <c r="B49" s="47">
        <v>1920</v>
      </c>
      <c r="C49" s="47">
        <v>1920</v>
      </c>
      <c r="D49" s="47">
        <v>1920</v>
      </c>
      <c r="E49" s="47">
        <v>1920</v>
      </c>
      <c r="F49" s="47">
        <v>1920</v>
      </c>
      <c r="G49" s="47">
        <v>1890</v>
      </c>
      <c r="H49" s="47">
        <v>1860</v>
      </c>
      <c r="I49" s="47">
        <v>1831</v>
      </c>
      <c r="J49" s="47">
        <v>1803</v>
      </c>
      <c r="K49" s="47">
        <v>1776</v>
      </c>
      <c r="L49" s="47">
        <v>1747</v>
      </c>
      <c r="M49" s="47">
        <v>1719</v>
      </c>
      <c r="N49" s="47">
        <v>1696</v>
      </c>
      <c r="O49" s="47">
        <v>1672</v>
      </c>
      <c r="P49" s="47">
        <v>1649</v>
      </c>
      <c r="Q49" s="47">
        <v>1627</v>
      </c>
      <c r="R49" s="47">
        <v>1604</v>
      </c>
      <c r="S49" s="47">
        <v>1582</v>
      </c>
      <c r="T49" s="47">
        <v>1558</v>
      </c>
      <c r="U49" s="47">
        <v>1536</v>
      </c>
      <c r="V49" s="47">
        <v>1516</v>
      </c>
      <c r="W49" s="47">
        <v>1500</v>
      </c>
      <c r="X49" s="47">
        <v>1487</v>
      </c>
      <c r="Y49" s="47" t="s">
        <v>673</v>
      </c>
      <c r="Z49" s="47" t="s">
        <v>673</v>
      </c>
      <c r="AA49" s="47" t="s">
        <v>673</v>
      </c>
      <c r="AB49" s="47" t="s">
        <v>673</v>
      </c>
      <c r="AC49" s="47" t="s">
        <v>673</v>
      </c>
      <c r="AD49" s="47" t="s">
        <v>673</v>
      </c>
      <c r="AE49" s="47" t="s">
        <v>673</v>
      </c>
      <c r="AF49" s="47" t="s">
        <v>673</v>
      </c>
      <c r="AG49" s="47" t="s">
        <v>673</v>
      </c>
      <c r="AH49" s="47" t="s">
        <v>673</v>
      </c>
      <c r="AI49" s="47" t="s">
        <v>673</v>
      </c>
      <c r="AJ49" s="47" t="s">
        <v>673</v>
      </c>
      <c r="AK49" s="47" t="s">
        <v>673</v>
      </c>
      <c r="AL49" s="47" t="s">
        <v>673</v>
      </c>
      <c r="AM49" s="47" t="s">
        <v>673</v>
      </c>
      <c r="AN49" s="47" t="s">
        <v>673</v>
      </c>
      <c r="AO49" s="47" t="s">
        <v>673</v>
      </c>
      <c r="AP49" s="47" t="s">
        <v>673</v>
      </c>
      <c r="AQ49" s="47" t="s">
        <v>673</v>
      </c>
      <c r="AR49" s="47" t="s">
        <v>673</v>
      </c>
      <c r="AS49" s="47" t="s">
        <v>673</v>
      </c>
    </row>
    <row r="50" spans="1:45">
      <c r="A50" s="46">
        <v>39</v>
      </c>
      <c r="B50" s="47">
        <v>1951</v>
      </c>
      <c r="C50" s="47">
        <v>1951</v>
      </c>
      <c r="D50" s="47">
        <v>1951</v>
      </c>
      <c r="E50" s="47">
        <v>1951</v>
      </c>
      <c r="F50" s="47">
        <v>1951</v>
      </c>
      <c r="G50" s="47">
        <v>1920</v>
      </c>
      <c r="H50" s="47">
        <v>1890</v>
      </c>
      <c r="I50" s="47">
        <v>1860</v>
      </c>
      <c r="J50" s="47">
        <v>1831</v>
      </c>
      <c r="K50" s="47">
        <v>1803</v>
      </c>
      <c r="L50" s="47">
        <v>1773</v>
      </c>
      <c r="M50" s="47">
        <v>1745</v>
      </c>
      <c r="N50" s="47">
        <v>1721</v>
      </c>
      <c r="O50" s="47">
        <v>1697</v>
      </c>
      <c r="P50" s="47">
        <v>1673</v>
      </c>
      <c r="Q50" s="47">
        <v>1651</v>
      </c>
      <c r="R50" s="47">
        <v>1627</v>
      </c>
      <c r="S50" s="47">
        <v>1604</v>
      </c>
      <c r="T50" s="47">
        <v>1579</v>
      </c>
      <c r="U50" s="47">
        <v>1557</v>
      </c>
      <c r="V50" s="47">
        <v>1537</v>
      </c>
      <c r="W50" s="47">
        <v>1520</v>
      </c>
      <c r="X50" s="47">
        <v>1507</v>
      </c>
      <c r="Y50" s="47">
        <v>1498</v>
      </c>
      <c r="Z50" s="47" t="s">
        <v>673</v>
      </c>
      <c r="AA50" s="47" t="s">
        <v>673</v>
      </c>
      <c r="AB50" s="47" t="s">
        <v>673</v>
      </c>
      <c r="AC50" s="47" t="s">
        <v>673</v>
      </c>
      <c r="AD50" s="47" t="s">
        <v>673</v>
      </c>
      <c r="AE50" s="47" t="s">
        <v>673</v>
      </c>
      <c r="AF50" s="47" t="s">
        <v>673</v>
      </c>
      <c r="AG50" s="47" t="s">
        <v>673</v>
      </c>
      <c r="AH50" s="47" t="s">
        <v>673</v>
      </c>
      <c r="AI50" s="47" t="s">
        <v>673</v>
      </c>
      <c r="AJ50" s="47" t="s">
        <v>673</v>
      </c>
      <c r="AK50" s="47" t="s">
        <v>673</v>
      </c>
      <c r="AL50" s="47" t="s">
        <v>673</v>
      </c>
      <c r="AM50" s="47" t="s">
        <v>673</v>
      </c>
      <c r="AN50" s="47" t="s">
        <v>673</v>
      </c>
      <c r="AO50" s="47" t="s">
        <v>673</v>
      </c>
      <c r="AP50" s="47" t="s">
        <v>673</v>
      </c>
      <c r="AQ50" s="47" t="s">
        <v>673</v>
      </c>
      <c r="AR50" s="47" t="s">
        <v>673</v>
      </c>
      <c r="AS50" s="47" t="s">
        <v>673</v>
      </c>
    </row>
    <row r="51" spans="1:45">
      <c r="A51" s="46">
        <v>40</v>
      </c>
      <c r="B51" s="47">
        <v>1955</v>
      </c>
      <c r="C51" s="47">
        <v>1955</v>
      </c>
      <c r="D51" s="47">
        <v>1955</v>
      </c>
      <c r="E51" s="47">
        <v>1955</v>
      </c>
      <c r="F51" s="47">
        <v>1955</v>
      </c>
      <c r="G51" s="47">
        <v>1951</v>
      </c>
      <c r="H51" s="47">
        <v>1919</v>
      </c>
      <c r="I51" s="47">
        <v>1889</v>
      </c>
      <c r="J51" s="47">
        <v>1859</v>
      </c>
      <c r="K51" s="47">
        <v>1830</v>
      </c>
      <c r="L51" s="47">
        <v>1800</v>
      </c>
      <c r="M51" s="47">
        <v>1771</v>
      </c>
      <c r="N51" s="47">
        <v>1746</v>
      </c>
      <c r="O51" s="47">
        <v>1722</v>
      </c>
      <c r="P51" s="47">
        <v>1698</v>
      </c>
      <c r="Q51" s="47">
        <v>1675</v>
      </c>
      <c r="R51" s="47">
        <v>1650</v>
      </c>
      <c r="S51" s="47">
        <v>1627</v>
      </c>
      <c r="T51" s="47">
        <v>1602</v>
      </c>
      <c r="U51" s="47">
        <v>1579</v>
      </c>
      <c r="V51" s="47">
        <v>1558</v>
      </c>
      <c r="W51" s="47">
        <v>1541</v>
      </c>
      <c r="X51" s="47">
        <v>1527</v>
      </c>
      <c r="Y51" s="47">
        <v>1518</v>
      </c>
      <c r="Z51" s="47">
        <v>1519</v>
      </c>
      <c r="AA51" s="47" t="s">
        <v>673</v>
      </c>
      <c r="AB51" s="47" t="s">
        <v>673</v>
      </c>
      <c r="AC51" s="47" t="s">
        <v>673</v>
      </c>
      <c r="AD51" s="47" t="s">
        <v>673</v>
      </c>
      <c r="AE51" s="47" t="s">
        <v>673</v>
      </c>
      <c r="AF51" s="47" t="s">
        <v>673</v>
      </c>
      <c r="AG51" s="47" t="s">
        <v>673</v>
      </c>
      <c r="AH51" s="47" t="s">
        <v>673</v>
      </c>
      <c r="AI51" s="47" t="s">
        <v>673</v>
      </c>
      <c r="AJ51" s="47" t="s">
        <v>673</v>
      </c>
      <c r="AK51" s="47" t="s">
        <v>673</v>
      </c>
      <c r="AL51" s="47" t="s">
        <v>673</v>
      </c>
      <c r="AM51" s="47" t="s">
        <v>673</v>
      </c>
      <c r="AN51" s="47" t="s">
        <v>673</v>
      </c>
      <c r="AO51" s="47" t="s">
        <v>673</v>
      </c>
      <c r="AP51" s="47" t="s">
        <v>673</v>
      </c>
      <c r="AQ51" s="47" t="s">
        <v>673</v>
      </c>
      <c r="AR51" s="47" t="s">
        <v>673</v>
      </c>
      <c r="AS51" s="47" t="s">
        <v>673</v>
      </c>
    </row>
    <row r="52" spans="1:45">
      <c r="A52" s="46">
        <v>41</v>
      </c>
      <c r="B52" s="47">
        <v>1950</v>
      </c>
      <c r="C52" s="47">
        <v>1950</v>
      </c>
      <c r="D52" s="47">
        <v>1950</v>
      </c>
      <c r="E52" s="47">
        <v>1950</v>
      </c>
      <c r="F52" s="47">
        <v>1950</v>
      </c>
      <c r="G52" s="47">
        <v>1955</v>
      </c>
      <c r="H52" s="47">
        <v>1950</v>
      </c>
      <c r="I52" s="47">
        <v>1919</v>
      </c>
      <c r="J52" s="47">
        <v>1889</v>
      </c>
      <c r="K52" s="47">
        <v>1859</v>
      </c>
      <c r="L52" s="47">
        <v>1828</v>
      </c>
      <c r="M52" s="47">
        <v>1798</v>
      </c>
      <c r="N52" s="47">
        <v>1773</v>
      </c>
      <c r="O52" s="47">
        <v>1748</v>
      </c>
      <c r="P52" s="47">
        <v>1723</v>
      </c>
      <c r="Q52" s="47">
        <v>1700</v>
      </c>
      <c r="R52" s="47">
        <v>1674</v>
      </c>
      <c r="S52" s="47">
        <v>1651</v>
      </c>
      <c r="T52" s="47">
        <v>1625</v>
      </c>
      <c r="U52" s="47">
        <v>1601</v>
      </c>
      <c r="V52" s="47">
        <v>1580</v>
      </c>
      <c r="W52" s="47">
        <v>1563</v>
      </c>
      <c r="X52" s="47">
        <v>1549</v>
      </c>
      <c r="Y52" s="47">
        <v>1540</v>
      </c>
      <c r="Z52" s="47">
        <v>1540</v>
      </c>
      <c r="AA52" s="47">
        <v>1536</v>
      </c>
      <c r="AB52" s="47" t="s">
        <v>673</v>
      </c>
      <c r="AC52" s="47" t="s">
        <v>673</v>
      </c>
      <c r="AD52" s="47" t="s">
        <v>673</v>
      </c>
      <c r="AE52" s="47" t="s">
        <v>673</v>
      </c>
      <c r="AF52" s="47" t="s">
        <v>673</v>
      </c>
      <c r="AG52" s="47" t="s">
        <v>673</v>
      </c>
      <c r="AH52" s="47" t="s">
        <v>673</v>
      </c>
      <c r="AI52" s="47" t="s">
        <v>673</v>
      </c>
      <c r="AJ52" s="47" t="s">
        <v>673</v>
      </c>
      <c r="AK52" s="47" t="s">
        <v>673</v>
      </c>
      <c r="AL52" s="47" t="s">
        <v>673</v>
      </c>
      <c r="AM52" s="47" t="s">
        <v>673</v>
      </c>
      <c r="AN52" s="47" t="s">
        <v>673</v>
      </c>
      <c r="AO52" s="47" t="s">
        <v>673</v>
      </c>
      <c r="AP52" s="47" t="s">
        <v>673</v>
      </c>
      <c r="AQ52" s="47" t="s">
        <v>673</v>
      </c>
      <c r="AR52" s="47" t="s">
        <v>673</v>
      </c>
      <c r="AS52" s="47" t="s">
        <v>673</v>
      </c>
    </row>
    <row r="53" spans="1:45">
      <c r="A53" s="46">
        <v>42</v>
      </c>
      <c r="B53" s="47">
        <v>1960</v>
      </c>
      <c r="C53" s="47">
        <v>1960</v>
      </c>
      <c r="D53" s="47">
        <v>1960</v>
      </c>
      <c r="E53" s="47">
        <v>1960</v>
      </c>
      <c r="F53" s="47">
        <v>1960</v>
      </c>
      <c r="G53" s="47">
        <v>1948</v>
      </c>
      <c r="H53" s="47">
        <v>1954</v>
      </c>
      <c r="I53" s="47">
        <v>1950</v>
      </c>
      <c r="J53" s="47">
        <v>1919</v>
      </c>
      <c r="K53" s="47">
        <v>1888</v>
      </c>
      <c r="L53" s="47">
        <v>1856</v>
      </c>
      <c r="M53" s="47">
        <v>1826</v>
      </c>
      <c r="N53" s="47">
        <v>1800</v>
      </c>
      <c r="O53" s="47">
        <v>1774</v>
      </c>
      <c r="P53" s="47">
        <v>1749</v>
      </c>
      <c r="Q53" s="47">
        <v>1725</v>
      </c>
      <c r="R53" s="47">
        <v>1699</v>
      </c>
      <c r="S53" s="47">
        <v>1675</v>
      </c>
      <c r="T53" s="47">
        <v>1649</v>
      </c>
      <c r="U53" s="47">
        <v>1624</v>
      </c>
      <c r="V53" s="47">
        <v>1603</v>
      </c>
      <c r="W53" s="47">
        <v>1585</v>
      </c>
      <c r="X53" s="47">
        <v>1571</v>
      </c>
      <c r="Y53" s="47">
        <v>1561</v>
      </c>
      <c r="Z53" s="47">
        <v>1562</v>
      </c>
      <c r="AA53" s="47">
        <v>1558</v>
      </c>
      <c r="AB53" s="47">
        <v>1558</v>
      </c>
      <c r="AC53" s="47" t="s">
        <v>673</v>
      </c>
      <c r="AD53" s="47" t="s">
        <v>673</v>
      </c>
      <c r="AE53" s="47" t="s">
        <v>673</v>
      </c>
      <c r="AF53" s="47" t="s">
        <v>673</v>
      </c>
      <c r="AG53" s="47" t="s">
        <v>673</v>
      </c>
      <c r="AH53" s="47" t="s">
        <v>673</v>
      </c>
      <c r="AI53" s="47" t="s">
        <v>673</v>
      </c>
      <c r="AJ53" s="47" t="s">
        <v>673</v>
      </c>
      <c r="AK53" s="47" t="s">
        <v>673</v>
      </c>
      <c r="AL53" s="47" t="s">
        <v>673</v>
      </c>
      <c r="AM53" s="47" t="s">
        <v>673</v>
      </c>
      <c r="AN53" s="47" t="s">
        <v>673</v>
      </c>
      <c r="AO53" s="47" t="s">
        <v>673</v>
      </c>
      <c r="AP53" s="47" t="s">
        <v>673</v>
      </c>
      <c r="AQ53" s="47" t="s">
        <v>673</v>
      </c>
      <c r="AR53" s="47" t="s">
        <v>673</v>
      </c>
      <c r="AS53" s="47" t="s">
        <v>673</v>
      </c>
    </row>
    <row r="54" spans="1:45">
      <c r="A54" s="46">
        <v>43</v>
      </c>
      <c r="B54" s="47">
        <v>1970</v>
      </c>
      <c r="C54" s="47">
        <v>1970</v>
      </c>
      <c r="D54" s="47">
        <v>1970</v>
      </c>
      <c r="E54" s="47">
        <v>1970</v>
      </c>
      <c r="F54" s="47">
        <v>1970</v>
      </c>
      <c r="G54" s="47">
        <v>1959</v>
      </c>
      <c r="H54" s="47">
        <v>1947</v>
      </c>
      <c r="I54" s="47">
        <v>1953</v>
      </c>
      <c r="J54" s="47">
        <v>1949</v>
      </c>
      <c r="K54" s="47">
        <v>1918</v>
      </c>
      <c r="L54" s="47">
        <v>1886</v>
      </c>
      <c r="M54" s="47">
        <v>1854</v>
      </c>
      <c r="N54" s="47">
        <v>1828</v>
      </c>
      <c r="O54" s="47">
        <v>1802</v>
      </c>
      <c r="P54" s="47">
        <v>1776</v>
      </c>
      <c r="Q54" s="47">
        <v>1751</v>
      </c>
      <c r="R54" s="47">
        <v>1725</v>
      </c>
      <c r="S54" s="47">
        <v>1700</v>
      </c>
      <c r="T54" s="47">
        <v>1673</v>
      </c>
      <c r="U54" s="47">
        <v>1648</v>
      </c>
      <c r="V54" s="47">
        <v>1626</v>
      </c>
      <c r="W54" s="47">
        <v>1608</v>
      </c>
      <c r="X54" s="47">
        <v>1593</v>
      </c>
      <c r="Y54" s="47">
        <v>1583</v>
      </c>
      <c r="Z54" s="47">
        <v>1584</v>
      </c>
      <c r="AA54" s="47">
        <v>1580</v>
      </c>
      <c r="AB54" s="47">
        <v>1580</v>
      </c>
      <c r="AC54" s="47">
        <v>1580</v>
      </c>
      <c r="AD54" s="47" t="s">
        <v>673</v>
      </c>
      <c r="AE54" s="47" t="s">
        <v>673</v>
      </c>
      <c r="AF54" s="47" t="s">
        <v>673</v>
      </c>
      <c r="AG54" s="47" t="s">
        <v>673</v>
      </c>
      <c r="AH54" s="47" t="s">
        <v>673</v>
      </c>
      <c r="AI54" s="47" t="s">
        <v>673</v>
      </c>
      <c r="AJ54" s="47" t="s">
        <v>673</v>
      </c>
      <c r="AK54" s="47" t="s">
        <v>673</v>
      </c>
      <c r="AL54" s="47" t="s">
        <v>673</v>
      </c>
      <c r="AM54" s="47" t="s">
        <v>673</v>
      </c>
      <c r="AN54" s="47" t="s">
        <v>673</v>
      </c>
      <c r="AO54" s="47" t="s">
        <v>673</v>
      </c>
      <c r="AP54" s="47" t="s">
        <v>673</v>
      </c>
      <c r="AQ54" s="47" t="s">
        <v>673</v>
      </c>
      <c r="AR54" s="47" t="s">
        <v>673</v>
      </c>
      <c r="AS54" s="47" t="s">
        <v>673</v>
      </c>
    </row>
    <row r="55" spans="1:45">
      <c r="A55" s="46">
        <v>44</v>
      </c>
      <c r="B55" s="47">
        <v>1978</v>
      </c>
      <c r="C55" s="47">
        <v>1978</v>
      </c>
      <c r="D55" s="47">
        <v>1978</v>
      </c>
      <c r="E55" s="47">
        <v>1978</v>
      </c>
      <c r="F55" s="47">
        <v>1978</v>
      </c>
      <c r="G55" s="47">
        <v>1968</v>
      </c>
      <c r="H55" s="47">
        <v>1957</v>
      </c>
      <c r="I55" s="47">
        <v>1946</v>
      </c>
      <c r="J55" s="47">
        <v>1953</v>
      </c>
      <c r="K55" s="47">
        <v>1949</v>
      </c>
      <c r="L55" s="47">
        <v>1916</v>
      </c>
      <c r="M55" s="47">
        <v>1884</v>
      </c>
      <c r="N55" s="47">
        <v>1857</v>
      </c>
      <c r="O55" s="47">
        <v>1830</v>
      </c>
      <c r="P55" s="47">
        <v>1803</v>
      </c>
      <c r="Q55" s="47">
        <v>1778</v>
      </c>
      <c r="R55" s="47">
        <v>1751</v>
      </c>
      <c r="S55" s="47">
        <v>1726</v>
      </c>
      <c r="T55" s="47">
        <v>1698</v>
      </c>
      <c r="U55" s="47">
        <v>1672</v>
      </c>
      <c r="V55" s="47">
        <v>1650</v>
      </c>
      <c r="W55" s="47">
        <v>1631</v>
      </c>
      <c r="X55" s="47">
        <v>1616</v>
      </c>
      <c r="Y55" s="47">
        <v>1606</v>
      </c>
      <c r="Z55" s="47">
        <v>1607</v>
      </c>
      <c r="AA55" s="47">
        <v>1602</v>
      </c>
      <c r="AB55" s="47">
        <v>1602</v>
      </c>
      <c r="AC55" s="47">
        <v>1602</v>
      </c>
      <c r="AD55" s="47">
        <v>1602</v>
      </c>
      <c r="AE55" s="47" t="s">
        <v>673</v>
      </c>
      <c r="AF55" s="47" t="s">
        <v>673</v>
      </c>
      <c r="AG55" s="47" t="s">
        <v>673</v>
      </c>
      <c r="AH55" s="47" t="s">
        <v>673</v>
      </c>
      <c r="AI55" s="47" t="s">
        <v>673</v>
      </c>
      <c r="AJ55" s="47" t="s">
        <v>673</v>
      </c>
      <c r="AK55" s="47" t="s">
        <v>673</v>
      </c>
      <c r="AL55" s="47" t="s">
        <v>673</v>
      </c>
      <c r="AM55" s="47" t="s">
        <v>673</v>
      </c>
      <c r="AN55" s="47" t="s">
        <v>673</v>
      </c>
      <c r="AO55" s="47" t="s">
        <v>673</v>
      </c>
      <c r="AP55" s="47" t="s">
        <v>673</v>
      </c>
      <c r="AQ55" s="47" t="s">
        <v>673</v>
      </c>
      <c r="AR55" s="47" t="s">
        <v>673</v>
      </c>
      <c r="AS55" s="47" t="s">
        <v>673</v>
      </c>
    </row>
    <row r="56" spans="1:45">
      <c r="A56" s="46">
        <v>45</v>
      </c>
      <c r="B56" s="47">
        <v>1985</v>
      </c>
      <c r="C56" s="47">
        <v>1985</v>
      </c>
      <c r="D56" s="47">
        <v>1985</v>
      </c>
      <c r="E56" s="47">
        <v>1985</v>
      </c>
      <c r="F56" s="47">
        <v>1985</v>
      </c>
      <c r="G56" s="47">
        <v>1975</v>
      </c>
      <c r="H56" s="47">
        <v>1966</v>
      </c>
      <c r="I56" s="47">
        <v>1956</v>
      </c>
      <c r="J56" s="47">
        <v>1945</v>
      </c>
      <c r="K56" s="47">
        <v>1953</v>
      </c>
      <c r="L56" s="47">
        <v>1947</v>
      </c>
      <c r="M56" s="47">
        <v>1914</v>
      </c>
      <c r="N56" s="47">
        <v>1886</v>
      </c>
      <c r="O56" s="47">
        <v>1859</v>
      </c>
      <c r="P56" s="47">
        <v>1832</v>
      </c>
      <c r="Q56" s="47">
        <v>1805</v>
      </c>
      <c r="R56" s="47">
        <v>1778</v>
      </c>
      <c r="S56" s="47">
        <v>1752</v>
      </c>
      <c r="T56" s="47">
        <v>1724</v>
      </c>
      <c r="U56" s="47">
        <v>1697</v>
      </c>
      <c r="V56" s="47">
        <v>1675</v>
      </c>
      <c r="W56" s="47">
        <v>1655</v>
      </c>
      <c r="X56" s="47">
        <v>1640</v>
      </c>
      <c r="Y56" s="47">
        <v>1629</v>
      </c>
      <c r="Z56" s="47">
        <v>1630</v>
      </c>
      <c r="AA56" s="47">
        <v>1625</v>
      </c>
      <c r="AB56" s="47">
        <v>1625</v>
      </c>
      <c r="AC56" s="47">
        <v>1625</v>
      </c>
      <c r="AD56" s="47">
        <v>1625</v>
      </c>
      <c r="AE56" s="47">
        <v>1625</v>
      </c>
      <c r="AF56" s="47" t="s">
        <v>673</v>
      </c>
      <c r="AG56" s="47" t="s">
        <v>673</v>
      </c>
      <c r="AH56" s="47" t="s">
        <v>673</v>
      </c>
      <c r="AI56" s="47" t="s">
        <v>673</v>
      </c>
      <c r="AJ56" s="47" t="s">
        <v>673</v>
      </c>
      <c r="AK56" s="47" t="s">
        <v>673</v>
      </c>
      <c r="AL56" s="47" t="s">
        <v>673</v>
      </c>
      <c r="AM56" s="47" t="s">
        <v>673</v>
      </c>
      <c r="AN56" s="47" t="s">
        <v>673</v>
      </c>
      <c r="AO56" s="47" t="s">
        <v>673</v>
      </c>
      <c r="AP56" s="47" t="s">
        <v>673</v>
      </c>
      <c r="AQ56" s="47" t="s">
        <v>673</v>
      </c>
      <c r="AR56" s="47" t="s">
        <v>673</v>
      </c>
      <c r="AS56" s="47" t="s">
        <v>673</v>
      </c>
    </row>
    <row r="57" spans="1:45">
      <c r="A57" s="46">
        <v>46</v>
      </c>
      <c r="B57" s="47">
        <v>1990</v>
      </c>
      <c r="C57" s="47">
        <v>1990</v>
      </c>
      <c r="D57" s="47">
        <v>1990</v>
      </c>
      <c r="E57" s="47">
        <v>1990</v>
      </c>
      <c r="F57" s="47">
        <v>1990</v>
      </c>
      <c r="G57" s="47">
        <v>1982</v>
      </c>
      <c r="H57" s="47">
        <v>1974</v>
      </c>
      <c r="I57" s="47">
        <v>1964</v>
      </c>
      <c r="J57" s="47">
        <v>1955</v>
      </c>
      <c r="K57" s="47">
        <v>1945</v>
      </c>
      <c r="L57" s="47">
        <v>1950</v>
      </c>
      <c r="M57" s="47">
        <v>1945</v>
      </c>
      <c r="N57" s="47">
        <v>1917</v>
      </c>
      <c r="O57" s="47">
        <v>1888</v>
      </c>
      <c r="P57" s="47">
        <v>1861</v>
      </c>
      <c r="Q57" s="47">
        <v>1834</v>
      </c>
      <c r="R57" s="47">
        <v>1805</v>
      </c>
      <c r="S57" s="47">
        <v>1779</v>
      </c>
      <c r="T57" s="47">
        <v>1750</v>
      </c>
      <c r="U57" s="47">
        <v>1723</v>
      </c>
      <c r="V57" s="47">
        <v>1700</v>
      </c>
      <c r="W57" s="47">
        <v>1680</v>
      </c>
      <c r="X57" s="47">
        <v>1664</v>
      </c>
      <c r="Y57" s="47">
        <v>1654</v>
      </c>
      <c r="Z57" s="47">
        <v>1654</v>
      </c>
      <c r="AA57" s="47">
        <v>1649</v>
      </c>
      <c r="AB57" s="47">
        <v>1649</v>
      </c>
      <c r="AC57" s="47">
        <v>1649</v>
      </c>
      <c r="AD57" s="47">
        <v>1649</v>
      </c>
      <c r="AE57" s="47">
        <v>1649</v>
      </c>
      <c r="AF57" s="47">
        <v>1649</v>
      </c>
      <c r="AG57" s="47" t="s">
        <v>673</v>
      </c>
      <c r="AH57" s="47" t="s">
        <v>673</v>
      </c>
      <c r="AI57" s="47" t="s">
        <v>673</v>
      </c>
      <c r="AJ57" s="47" t="s">
        <v>673</v>
      </c>
      <c r="AK57" s="47" t="s">
        <v>673</v>
      </c>
      <c r="AL57" s="47" t="s">
        <v>673</v>
      </c>
      <c r="AM57" s="47" t="s">
        <v>673</v>
      </c>
      <c r="AN57" s="47" t="s">
        <v>673</v>
      </c>
      <c r="AO57" s="47" t="s">
        <v>673</v>
      </c>
      <c r="AP57" s="47" t="s">
        <v>673</v>
      </c>
      <c r="AQ57" s="47" t="s">
        <v>673</v>
      </c>
      <c r="AR57" s="47" t="s">
        <v>673</v>
      </c>
      <c r="AS57" s="47" t="s">
        <v>673</v>
      </c>
    </row>
    <row r="58" spans="1:45">
      <c r="A58" s="46">
        <v>47</v>
      </c>
      <c r="B58" s="47">
        <v>1996</v>
      </c>
      <c r="C58" s="47">
        <v>1996</v>
      </c>
      <c r="D58" s="47">
        <v>1996</v>
      </c>
      <c r="E58" s="47">
        <v>1996</v>
      </c>
      <c r="F58" s="47">
        <v>1996</v>
      </c>
      <c r="G58" s="47">
        <v>1988</v>
      </c>
      <c r="H58" s="47">
        <v>1981</v>
      </c>
      <c r="I58" s="47">
        <v>1973</v>
      </c>
      <c r="J58" s="47">
        <v>1964</v>
      </c>
      <c r="K58" s="47">
        <v>1955</v>
      </c>
      <c r="L58" s="47">
        <v>1943</v>
      </c>
      <c r="M58" s="47">
        <v>1948</v>
      </c>
      <c r="N58" s="47">
        <v>1948</v>
      </c>
      <c r="O58" s="47">
        <v>1919</v>
      </c>
      <c r="P58" s="47">
        <v>1890</v>
      </c>
      <c r="Q58" s="47">
        <v>1863</v>
      </c>
      <c r="R58" s="47">
        <v>1834</v>
      </c>
      <c r="S58" s="47">
        <v>1807</v>
      </c>
      <c r="T58" s="47">
        <v>1777</v>
      </c>
      <c r="U58" s="47">
        <v>1750</v>
      </c>
      <c r="V58" s="47">
        <v>1726</v>
      </c>
      <c r="W58" s="47">
        <v>1705</v>
      </c>
      <c r="X58" s="47">
        <v>1689</v>
      </c>
      <c r="Y58" s="47">
        <v>1678</v>
      </c>
      <c r="Z58" s="47">
        <v>1679</v>
      </c>
      <c r="AA58" s="47">
        <v>1674</v>
      </c>
      <c r="AB58" s="47">
        <v>1674</v>
      </c>
      <c r="AC58" s="47">
        <v>1674</v>
      </c>
      <c r="AD58" s="47">
        <v>1674</v>
      </c>
      <c r="AE58" s="47">
        <v>1674</v>
      </c>
      <c r="AF58" s="47">
        <v>1674</v>
      </c>
      <c r="AG58" s="47">
        <v>1674</v>
      </c>
      <c r="AH58" s="47" t="s">
        <v>673</v>
      </c>
      <c r="AI58" s="47" t="s">
        <v>673</v>
      </c>
      <c r="AJ58" s="47" t="s">
        <v>673</v>
      </c>
      <c r="AK58" s="47" t="s">
        <v>673</v>
      </c>
      <c r="AL58" s="47" t="s">
        <v>673</v>
      </c>
      <c r="AM58" s="47" t="s">
        <v>673</v>
      </c>
      <c r="AN58" s="47" t="s">
        <v>673</v>
      </c>
      <c r="AO58" s="47" t="s">
        <v>673</v>
      </c>
      <c r="AP58" s="47" t="s">
        <v>673</v>
      </c>
      <c r="AQ58" s="47" t="s">
        <v>673</v>
      </c>
      <c r="AR58" s="47" t="s">
        <v>673</v>
      </c>
      <c r="AS58" s="47" t="s">
        <v>673</v>
      </c>
    </row>
    <row r="59" spans="1:45">
      <c r="A59" s="46">
        <v>48</v>
      </c>
      <c r="B59" s="47">
        <v>2002</v>
      </c>
      <c r="C59" s="47">
        <v>2002</v>
      </c>
      <c r="D59" s="47">
        <v>2002</v>
      </c>
      <c r="E59" s="47">
        <v>2002</v>
      </c>
      <c r="F59" s="47">
        <v>2002</v>
      </c>
      <c r="G59" s="47">
        <v>1994</v>
      </c>
      <c r="H59" s="47">
        <v>1987</v>
      </c>
      <c r="I59" s="47">
        <v>1980</v>
      </c>
      <c r="J59" s="47">
        <v>1972</v>
      </c>
      <c r="K59" s="47">
        <v>1964</v>
      </c>
      <c r="L59" s="47">
        <v>1953</v>
      </c>
      <c r="M59" s="47">
        <v>1941</v>
      </c>
      <c r="N59" s="47">
        <v>1952</v>
      </c>
      <c r="O59" s="47">
        <v>1950</v>
      </c>
      <c r="P59" s="47">
        <v>1921</v>
      </c>
      <c r="Q59" s="47">
        <v>1893</v>
      </c>
      <c r="R59" s="47">
        <v>1863</v>
      </c>
      <c r="S59" s="47">
        <v>1835</v>
      </c>
      <c r="T59" s="47">
        <v>1805</v>
      </c>
      <c r="U59" s="47">
        <v>1777</v>
      </c>
      <c r="V59" s="47">
        <v>1753</v>
      </c>
      <c r="W59" s="47">
        <v>1732</v>
      </c>
      <c r="X59" s="47">
        <v>1715</v>
      </c>
      <c r="Y59" s="47">
        <v>1704</v>
      </c>
      <c r="Z59" s="47">
        <v>1704</v>
      </c>
      <c r="AA59" s="47">
        <v>1699</v>
      </c>
      <c r="AB59" s="47">
        <v>1699</v>
      </c>
      <c r="AC59" s="47">
        <v>1699</v>
      </c>
      <c r="AD59" s="47">
        <v>1699</v>
      </c>
      <c r="AE59" s="47">
        <v>1699</v>
      </c>
      <c r="AF59" s="47">
        <v>1699</v>
      </c>
      <c r="AG59" s="47">
        <v>1699</v>
      </c>
      <c r="AH59" s="47">
        <v>1699</v>
      </c>
      <c r="AI59" s="47" t="s">
        <v>673</v>
      </c>
      <c r="AJ59" s="47" t="s">
        <v>673</v>
      </c>
      <c r="AK59" s="47" t="s">
        <v>673</v>
      </c>
      <c r="AL59" s="47" t="s">
        <v>673</v>
      </c>
      <c r="AM59" s="47" t="s">
        <v>673</v>
      </c>
      <c r="AN59" s="47" t="s">
        <v>673</v>
      </c>
      <c r="AO59" s="47" t="s">
        <v>673</v>
      </c>
      <c r="AP59" s="47" t="s">
        <v>673</v>
      </c>
      <c r="AQ59" s="47" t="s">
        <v>673</v>
      </c>
      <c r="AR59" s="47" t="s">
        <v>673</v>
      </c>
      <c r="AS59" s="47" t="s">
        <v>673</v>
      </c>
    </row>
    <row r="60" spans="1:45">
      <c r="A60" s="46">
        <v>49</v>
      </c>
      <c r="B60" s="47">
        <v>2008</v>
      </c>
      <c r="C60" s="47">
        <v>2008</v>
      </c>
      <c r="D60" s="47">
        <v>2008</v>
      </c>
      <c r="E60" s="47">
        <v>2008</v>
      </c>
      <c r="F60" s="47">
        <v>2008</v>
      </c>
      <c r="G60" s="47">
        <v>2001</v>
      </c>
      <c r="H60" s="47">
        <v>1994</v>
      </c>
      <c r="I60" s="47">
        <v>1987</v>
      </c>
      <c r="J60" s="47">
        <v>1980</v>
      </c>
      <c r="K60" s="47">
        <v>1973</v>
      </c>
      <c r="L60" s="47">
        <v>1962</v>
      </c>
      <c r="M60" s="47">
        <v>1951</v>
      </c>
      <c r="N60" s="47">
        <v>1946</v>
      </c>
      <c r="O60" s="47">
        <v>1956</v>
      </c>
      <c r="P60" s="47">
        <v>1953</v>
      </c>
      <c r="Q60" s="47">
        <v>1924</v>
      </c>
      <c r="R60" s="47">
        <v>1893</v>
      </c>
      <c r="S60" s="47">
        <v>1865</v>
      </c>
      <c r="T60" s="47">
        <v>1834</v>
      </c>
      <c r="U60" s="47">
        <v>1805</v>
      </c>
      <c r="V60" s="47">
        <v>1780</v>
      </c>
      <c r="W60" s="47">
        <v>1759</v>
      </c>
      <c r="X60" s="47">
        <v>1742</v>
      </c>
      <c r="Y60" s="47">
        <v>1730</v>
      </c>
      <c r="Z60" s="47">
        <v>1730</v>
      </c>
      <c r="AA60" s="47">
        <v>1726</v>
      </c>
      <c r="AB60" s="47">
        <v>1726</v>
      </c>
      <c r="AC60" s="47">
        <v>1726</v>
      </c>
      <c r="AD60" s="47">
        <v>1726</v>
      </c>
      <c r="AE60" s="47">
        <v>1726</v>
      </c>
      <c r="AF60" s="47">
        <v>1726</v>
      </c>
      <c r="AG60" s="47">
        <v>1726</v>
      </c>
      <c r="AH60" s="47">
        <v>1726</v>
      </c>
      <c r="AI60" s="47">
        <v>1726</v>
      </c>
      <c r="AJ60" s="47" t="s">
        <v>673</v>
      </c>
      <c r="AK60" s="47" t="s">
        <v>673</v>
      </c>
      <c r="AL60" s="47" t="s">
        <v>673</v>
      </c>
      <c r="AM60" s="47" t="s">
        <v>673</v>
      </c>
      <c r="AN60" s="47" t="s">
        <v>673</v>
      </c>
      <c r="AO60" s="47" t="s">
        <v>673</v>
      </c>
      <c r="AP60" s="47" t="s">
        <v>673</v>
      </c>
      <c r="AQ60" s="47" t="s">
        <v>673</v>
      </c>
      <c r="AR60" s="47" t="s">
        <v>673</v>
      </c>
      <c r="AS60" s="47" t="s">
        <v>673</v>
      </c>
    </row>
    <row r="61" spans="1:45">
      <c r="A61" s="46">
        <v>50</v>
      </c>
      <c r="B61" s="47">
        <v>2014</v>
      </c>
      <c r="C61" s="47">
        <v>2014</v>
      </c>
      <c r="D61" s="47">
        <v>2014</v>
      </c>
      <c r="E61" s="47">
        <v>2014</v>
      </c>
      <c r="F61" s="47">
        <v>2014</v>
      </c>
      <c r="G61" s="47">
        <v>2008</v>
      </c>
      <c r="H61" s="47">
        <v>2001</v>
      </c>
      <c r="I61" s="47">
        <v>1995</v>
      </c>
      <c r="J61" s="47">
        <v>1988</v>
      </c>
      <c r="K61" s="47">
        <v>1982</v>
      </c>
      <c r="L61" s="47">
        <v>1971</v>
      </c>
      <c r="M61" s="47">
        <v>1961</v>
      </c>
      <c r="N61" s="47">
        <v>1957</v>
      </c>
      <c r="O61" s="47">
        <v>1951</v>
      </c>
      <c r="P61" s="47">
        <v>1960</v>
      </c>
      <c r="Q61" s="47">
        <v>1956</v>
      </c>
      <c r="R61" s="47">
        <v>1925</v>
      </c>
      <c r="S61" s="47">
        <v>1895</v>
      </c>
      <c r="T61" s="47">
        <v>1864</v>
      </c>
      <c r="U61" s="47">
        <v>1834</v>
      </c>
      <c r="V61" s="47">
        <v>1809</v>
      </c>
      <c r="W61" s="47">
        <v>1786</v>
      </c>
      <c r="X61" s="47">
        <v>1769</v>
      </c>
      <c r="Y61" s="47">
        <v>1757</v>
      </c>
      <c r="Z61" s="47">
        <v>1757</v>
      </c>
      <c r="AA61" s="47">
        <v>1752</v>
      </c>
      <c r="AB61" s="47">
        <v>1752</v>
      </c>
      <c r="AC61" s="47">
        <v>1752</v>
      </c>
      <c r="AD61" s="47">
        <v>1752</v>
      </c>
      <c r="AE61" s="47">
        <v>1752</v>
      </c>
      <c r="AF61" s="47">
        <v>1752</v>
      </c>
      <c r="AG61" s="47">
        <v>1752</v>
      </c>
      <c r="AH61" s="47">
        <v>1752</v>
      </c>
      <c r="AI61" s="47">
        <v>1752</v>
      </c>
      <c r="AJ61" s="47">
        <v>1752</v>
      </c>
      <c r="AK61" s="47" t="s">
        <v>673</v>
      </c>
      <c r="AL61" s="47" t="s">
        <v>673</v>
      </c>
      <c r="AM61" s="47" t="s">
        <v>673</v>
      </c>
      <c r="AN61" s="47" t="s">
        <v>673</v>
      </c>
      <c r="AO61" s="47" t="s">
        <v>673</v>
      </c>
      <c r="AP61" s="47" t="s">
        <v>673</v>
      </c>
      <c r="AQ61" s="47" t="s">
        <v>673</v>
      </c>
      <c r="AR61" s="47" t="s">
        <v>673</v>
      </c>
      <c r="AS61" s="47" t="s">
        <v>673</v>
      </c>
    </row>
    <row r="62" spans="1:45">
      <c r="A62" s="46">
        <v>51</v>
      </c>
      <c r="B62" s="47">
        <v>2019</v>
      </c>
      <c r="C62" s="47">
        <v>2019</v>
      </c>
      <c r="D62" s="47">
        <v>2019</v>
      </c>
      <c r="E62" s="47">
        <v>2019</v>
      </c>
      <c r="F62" s="47">
        <v>2019</v>
      </c>
      <c r="G62" s="47">
        <v>2013</v>
      </c>
      <c r="H62" s="47">
        <v>2007</v>
      </c>
      <c r="I62" s="47">
        <v>2001</v>
      </c>
      <c r="J62" s="47">
        <v>1995</v>
      </c>
      <c r="K62" s="47">
        <v>1989</v>
      </c>
      <c r="L62" s="47">
        <v>1981</v>
      </c>
      <c r="M62" s="47">
        <v>1971</v>
      </c>
      <c r="N62" s="47">
        <v>1969</v>
      </c>
      <c r="O62" s="47">
        <v>1963</v>
      </c>
      <c r="P62" s="47">
        <v>1957</v>
      </c>
      <c r="Q62" s="47">
        <v>1965</v>
      </c>
      <c r="R62" s="47">
        <v>1957</v>
      </c>
      <c r="S62" s="47">
        <v>1927</v>
      </c>
      <c r="T62" s="47">
        <v>1894</v>
      </c>
      <c r="U62" s="47">
        <v>1864</v>
      </c>
      <c r="V62" s="47">
        <v>1838</v>
      </c>
      <c r="W62" s="47">
        <v>1815</v>
      </c>
      <c r="X62" s="47">
        <v>1797</v>
      </c>
      <c r="Y62" s="47">
        <v>1785</v>
      </c>
      <c r="Z62" s="47">
        <v>1785</v>
      </c>
      <c r="AA62" s="47">
        <v>1780</v>
      </c>
      <c r="AB62" s="47">
        <v>1780</v>
      </c>
      <c r="AC62" s="47">
        <v>1780</v>
      </c>
      <c r="AD62" s="47">
        <v>1780</v>
      </c>
      <c r="AE62" s="47">
        <v>1780</v>
      </c>
      <c r="AF62" s="47">
        <v>1780</v>
      </c>
      <c r="AG62" s="47">
        <v>1780</v>
      </c>
      <c r="AH62" s="47">
        <v>1780</v>
      </c>
      <c r="AI62" s="47">
        <v>1780</v>
      </c>
      <c r="AJ62" s="47">
        <v>1780</v>
      </c>
      <c r="AK62" s="47">
        <v>1780</v>
      </c>
      <c r="AL62" s="47" t="s">
        <v>673</v>
      </c>
      <c r="AM62" s="47" t="s">
        <v>673</v>
      </c>
      <c r="AN62" s="47" t="s">
        <v>673</v>
      </c>
      <c r="AO62" s="47" t="s">
        <v>673</v>
      </c>
      <c r="AP62" s="47" t="s">
        <v>673</v>
      </c>
      <c r="AQ62" s="47" t="s">
        <v>673</v>
      </c>
      <c r="AR62" s="47" t="s">
        <v>673</v>
      </c>
      <c r="AS62" s="47" t="s">
        <v>673</v>
      </c>
    </row>
    <row r="63" spans="1:45">
      <c r="A63" s="46">
        <v>52</v>
      </c>
      <c r="B63" s="47">
        <v>2022</v>
      </c>
      <c r="C63" s="47">
        <v>2022</v>
      </c>
      <c r="D63" s="47">
        <v>2022</v>
      </c>
      <c r="E63" s="47">
        <v>2022</v>
      </c>
      <c r="F63" s="47">
        <v>2022</v>
      </c>
      <c r="G63" s="47">
        <v>2016</v>
      </c>
      <c r="H63" s="47">
        <v>2011</v>
      </c>
      <c r="I63" s="47">
        <v>2005</v>
      </c>
      <c r="J63" s="47">
        <v>2000</v>
      </c>
      <c r="K63" s="47">
        <v>1995</v>
      </c>
      <c r="L63" s="47">
        <v>1989</v>
      </c>
      <c r="M63" s="47">
        <v>1981</v>
      </c>
      <c r="N63" s="47">
        <v>1978</v>
      </c>
      <c r="O63" s="47">
        <v>1973</v>
      </c>
      <c r="P63" s="47">
        <v>1967</v>
      </c>
      <c r="Q63" s="47">
        <v>1962</v>
      </c>
      <c r="R63" s="47">
        <v>1967</v>
      </c>
      <c r="S63" s="47">
        <v>1960</v>
      </c>
      <c r="T63" s="47">
        <v>1926</v>
      </c>
      <c r="U63" s="47">
        <v>1895</v>
      </c>
      <c r="V63" s="47">
        <v>1868</v>
      </c>
      <c r="W63" s="47">
        <v>1845</v>
      </c>
      <c r="X63" s="47">
        <v>1827</v>
      </c>
      <c r="Y63" s="47">
        <v>1814</v>
      </c>
      <c r="Z63" s="47">
        <v>1814</v>
      </c>
      <c r="AA63" s="47">
        <v>1809</v>
      </c>
      <c r="AB63" s="47">
        <v>1809</v>
      </c>
      <c r="AC63" s="47">
        <v>1809</v>
      </c>
      <c r="AD63" s="47">
        <v>1809</v>
      </c>
      <c r="AE63" s="47">
        <v>1809</v>
      </c>
      <c r="AF63" s="47">
        <v>1809</v>
      </c>
      <c r="AG63" s="47">
        <v>1809</v>
      </c>
      <c r="AH63" s="47">
        <v>1809</v>
      </c>
      <c r="AI63" s="47">
        <v>1809</v>
      </c>
      <c r="AJ63" s="47">
        <v>1809</v>
      </c>
      <c r="AK63" s="47">
        <v>1809</v>
      </c>
      <c r="AL63" s="47">
        <v>1809</v>
      </c>
      <c r="AM63" s="47" t="s">
        <v>673</v>
      </c>
      <c r="AN63" s="47" t="s">
        <v>673</v>
      </c>
      <c r="AO63" s="47" t="s">
        <v>673</v>
      </c>
      <c r="AP63" s="47" t="s">
        <v>673</v>
      </c>
      <c r="AQ63" s="47" t="s">
        <v>673</v>
      </c>
      <c r="AR63" s="47" t="s">
        <v>673</v>
      </c>
      <c r="AS63" s="47" t="s">
        <v>673</v>
      </c>
    </row>
    <row r="64" spans="1:45">
      <c r="A64" s="46">
        <v>53</v>
      </c>
      <c r="B64" s="47">
        <v>2026</v>
      </c>
      <c r="C64" s="47">
        <v>2026</v>
      </c>
      <c r="D64" s="47">
        <v>2026</v>
      </c>
      <c r="E64" s="47">
        <v>2026</v>
      </c>
      <c r="F64" s="47">
        <v>2026</v>
      </c>
      <c r="G64" s="47">
        <v>2021</v>
      </c>
      <c r="H64" s="47">
        <v>2017</v>
      </c>
      <c r="I64" s="47">
        <v>2012</v>
      </c>
      <c r="J64" s="47">
        <v>2007</v>
      </c>
      <c r="K64" s="47">
        <v>2002</v>
      </c>
      <c r="L64" s="47">
        <v>1997</v>
      </c>
      <c r="M64" s="47">
        <v>1992</v>
      </c>
      <c r="N64" s="47">
        <v>1987</v>
      </c>
      <c r="O64" s="47">
        <v>1982</v>
      </c>
      <c r="P64" s="47">
        <v>1977</v>
      </c>
      <c r="Q64" s="47">
        <v>1972</v>
      </c>
      <c r="R64" s="47">
        <v>1967</v>
      </c>
      <c r="S64" s="47">
        <v>1972</v>
      </c>
      <c r="T64" s="47">
        <v>1959</v>
      </c>
      <c r="U64" s="47">
        <v>1927</v>
      </c>
      <c r="V64" s="47">
        <v>1900</v>
      </c>
      <c r="W64" s="47">
        <v>1876</v>
      </c>
      <c r="X64" s="47">
        <v>1857</v>
      </c>
      <c r="Y64" s="47">
        <v>1844</v>
      </c>
      <c r="Z64" s="47">
        <v>1844</v>
      </c>
      <c r="AA64" s="47">
        <v>1839</v>
      </c>
      <c r="AB64" s="47">
        <v>1839</v>
      </c>
      <c r="AC64" s="47">
        <v>1839</v>
      </c>
      <c r="AD64" s="47">
        <v>1839</v>
      </c>
      <c r="AE64" s="47">
        <v>1839</v>
      </c>
      <c r="AF64" s="47">
        <v>1839</v>
      </c>
      <c r="AG64" s="47">
        <v>1839</v>
      </c>
      <c r="AH64" s="47">
        <v>1839</v>
      </c>
      <c r="AI64" s="47">
        <v>1839</v>
      </c>
      <c r="AJ64" s="47">
        <v>1839</v>
      </c>
      <c r="AK64" s="47">
        <v>1839</v>
      </c>
      <c r="AL64" s="47">
        <v>1839</v>
      </c>
      <c r="AM64" s="47">
        <v>1839</v>
      </c>
      <c r="AN64" s="47" t="s">
        <v>673</v>
      </c>
      <c r="AO64" s="47" t="s">
        <v>673</v>
      </c>
      <c r="AP64" s="47" t="s">
        <v>673</v>
      </c>
      <c r="AQ64" s="47" t="s">
        <v>673</v>
      </c>
      <c r="AR64" s="47" t="s">
        <v>673</v>
      </c>
      <c r="AS64" s="47" t="s">
        <v>673</v>
      </c>
    </row>
    <row r="65" spans="1:45">
      <c r="A65" s="46">
        <v>54</v>
      </c>
      <c r="B65" s="47">
        <v>2028</v>
      </c>
      <c r="C65" s="47">
        <v>2028</v>
      </c>
      <c r="D65" s="47">
        <v>2028</v>
      </c>
      <c r="E65" s="47">
        <v>2028</v>
      </c>
      <c r="F65" s="47">
        <v>2028</v>
      </c>
      <c r="G65" s="47">
        <v>2023</v>
      </c>
      <c r="H65" s="47">
        <v>2019</v>
      </c>
      <c r="I65" s="47">
        <v>2015</v>
      </c>
      <c r="J65" s="47">
        <v>2010</v>
      </c>
      <c r="K65" s="47">
        <v>2006</v>
      </c>
      <c r="L65" s="47">
        <v>2002</v>
      </c>
      <c r="M65" s="47">
        <v>1997</v>
      </c>
      <c r="N65" s="47">
        <v>1993</v>
      </c>
      <c r="O65" s="47">
        <v>1989</v>
      </c>
      <c r="P65" s="47">
        <v>1984</v>
      </c>
      <c r="Q65" s="47">
        <v>1980</v>
      </c>
      <c r="R65" s="47">
        <v>1975</v>
      </c>
      <c r="S65" s="47">
        <v>1971</v>
      </c>
      <c r="T65" s="47">
        <v>1973</v>
      </c>
      <c r="U65" s="47">
        <v>1961</v>
      </c>
      <c r="V65" s="47">
        <v>1932</v>
      </c>
      <c r="W65" s="47">
        <v>1908</v>
      </c>
      <c r="X65" s="47">
        <v>1889</v>
      </c>
      <c r="Y65" s="47">
        <v>1875</v>
      </c>
      <c r="Z65" s="47">
        <v>1875</v>
      </c>
      <c r="AA65" s="47">
        <v>1870</v>
      </c>
      <c r="AB65" s="47">
        <v>1870</v>
      </c>
      <c r="AC65" s="47">
        <v>1870</v>
      </c>
      <c r="AD65" s="47">
        <v>1870</v>
      </c>
      <c r="AE65" s="47">
        <v>1870</v>
      </c>
      <c r="AF65" s="47">
        <v>1870</v>
      </c>
      <c r="AG65" s="47">
        <v>1870</v>
      </c>
      <c r="AH65" s="47">
        <v>1870</v>
      </c>
      <c r="AI65" s="47">
        <v>1870</v>
      </c>
      <c r="AJ65" s="47">
        <v>1870</v>
      </c>
      <c r="AK65" s="47">
        <v>1870</v>
      </c>
      <c r="AL65" s="47">
        <v>1870</v>
      </c>
      <c r="AM65" s="47">
        <v>1870</v>
      </c>
      <c r="AN65" s="47">
        <v>1870</v>
      </c>
      <c r="AO65" s="47" t="s">
        <v>673</v>
      </c>
      <c r="AP65" s="47" t="s">
        <v>673</v>
      </c>
      <c r="AQ65" s="47" t="s">
        <v>673</v>
      </c>
      <c r="AR65" s="47" t="s">
        <v>673</v>
      </c>
      <c r="AS65" s="47" t="s">
        <v>673</v>
      </c>
    </row>
    <row r="66" spans="1:45">
      <c r="A66" s="46">
        <v>55</v>
      </c>
      <c r="B66" s="47">
        <v>2027</v>
      </c>
      <c r="C66" s="47">
        <v>2027</v>
      </c>
      <c r="D66" s="47">
        <v>2027</v>
      </c>
      <c r="E66" s="47">
        <v>2027</v>
      </c>
      <c r="F66" s="47">
        <v>2027</v>
      </c>
      <c r="G66" s="47">
        <v>2023</v>
      </c>
      <c r="H66" s="47">
        <v>2019</v>
      </c>
      <c r="I66" s="47">
        <v>2016</v>
      </c>
      <c r="J66" s="47">
        <v>2012</v>
      </c>
      <c r="K66" s="47">
        <v>2009</v>
      </c>
      <c r="L66" s="47">
        <v>2005</v>
      </c>
      <c r="M66" s="47">
        <v>2001</v>
      </c>
      <c r="N66" s="47">
        <v>1998</v>
      </c>
      <c r="O66" s="47">
        <v>1994</v>
      </c>
      <c r="P66" s="47">
        <v>1990</v>
      </c>
      <c r="Q66" s="47">
        <v>1987</v>
      </c>
      <c r="R66" s="47">
        <v>1983</v>
      </c>
      <c r="S66" s="47">
        <v>1979</v>
      </c>
      <c r="T66" s="47">
        <v>1976</v>
      </c>
      <c r="U66" s="47">
        <v>1978</v>
      </c>
      <c r="V66" s="47">
        <v>1967</v>
      </c>
      <c r="W66" s="47">
        <v>1942</v>
      </c>
      <c r="X66" s="47">
        <v>1922</v>
      </c>
      <c r="Y66" s="47">
        <v>1908</v>
      </c>
      <c r="Z66" s="47">
        <v>1908</v>
      </c>
      <c r="AA66" s="47">
        <v>1902</v>
      </c>
      <c r="AB66" s="47">
        <v>1902</v>
      </c>
      <c r="AC66" s="47">
        <v>1902</v>
      </c>
      <c r="AD66" s="47">
        <v>1902</v>
      </c>
      <c r="AE66" s="47">
        <v>1902</v>
      </c>
      <c r="AF66" s="47">
        <v>1902</v>
      </c>
      <c r="AG66" s="47">
        <v>1902</v>
      </c>
      <c r="AH66" s="47">
        <v>1902</v>
      </c>
      <c r="AI66" s="47">
        <v>1902</v>
      </c>
      <c r="AJ66" s="47">
        <v>1902</v>
      </c>
      <c r="AK66" s="47">
        <v>1902</v>
      </c>
      <c r="AL66" s="47">
        <v>1902</v>
      </c>
      <c r="AM66" s="47">
        <v>1902</v>
      </c>
      <c r="AN66" s="47">
        <v>1902</v>
      </c>
      <c r="AO66" s="47">
        <v>1902</v>
      </c>
      <c r="AP66" s="47" t="s">
        <v>673</v>
      </c>
      <c r="AQ66" s="47" t="s">
        <v>673</v>
      </c>
      <c r="AR66" s="47" t="s">
        <v>673</v>
      </c>
      <c r="AS66" s="47" t="s">
        <v>673</v>
      </c>
    </row>
    <row r="67" spans="1:45">
      <c r="A67" s="46">
        <v>56</v>
      </c>
      <c r="B67" s="47">
        <v>2029</v>
      </c>
      <c r="C67" s="47">
        <v>2029</v>
      </c>
      <c r="D67" s="47">
        <v>2029</v>
      </c>
      <c r="E67" s="47">
        <v>2029</v>
      </c>
      <c r="F67" s="47">
        <v>2029</v>
      </c>
      <c r="G67" s="47">
        <v>2026</v>
      </c>
      <c r="H67" s="47">
        <v>2023</v>
      </c>
      <c r="I67" s="47">
        <v>2020</v>
      </c>
      <c r="J67" s="47">
        <v>2017</v>
      </c>
      <c r="K67" s="47">
        <v>2015</v>
      </c>
      <c r="L67" s="47">
        <v>2012</v>
      </c>
      <c r="M67" s="47">
        <v>2009</v>
      </c>
      <c r="N67" s="47">
        <v>2006</v>
      </c>
      <c r="O67" s="47">
        <v>2003</v>
      </c>
      <c r="P67" s="47">
        <v>2000</v>
      </c>
      <c r="Q67" s="47">
        <v>1997</v>
      </c>
      <c r="R67" s="47">
        <v>1994</v>
      </c>
      <c r="S67" s="47">
        <v>1991</v>
      </c>
      <c r="T67" s="47">
        <v>1988</v>
      </c>
      <c r="U67" s="47">
        <v>1986</v>
      </c>
      <c r="V67" s="47">
        <v>1988</v>
      </c>
      <c r="W67" s="47">
        <v>1977</v>
      </c>
      <c r="X67" s="47">
        <v>1957</v>
      </c>
      <c r="Y67" s="47">
        <v>1943</v>
      </c>
      <c r="Z67" s="47">
        <v>1943</v>
      </c>
      <c r="AA67" s="47">
        <v>1937</v>
      </c>
      <c r="AB67" s="47">
        <v>1937</v>
      </c>
      <c r="AC67" s="47">
        <v>1937</v>
      </c>
      <c r="AD67" s="47">
        <v>1937</v>
      </c>
      <c r="AE67" s="47">
        <v>1937</v>
      </c>
      <c r="AF67" s="47">
        <v>1937</v>
      </c>
      <c r="AG67" s="47">
        <v>1937</v>
      </c>
      <c r="AH67" s="47">
        <v>1937</v>
      </c>
      <c r="AI67" s="47">
        <v>1937</v>
      </c>
      <c r="AJ67" s="47">
        <v>1937</v>
      </c>
      <c r="AK67" s="47">
        <v>1937</v>
      </c>
      <c r="AL67" s="47">
        <v>1937</v>
      </c>
      <c r="AM67" s="47">
        <v>1937</v>
      </c>
      <c r="AN67" s="47">
        <v>1937</v>
      </c>
      <c r="AO67" s="47">
        <v>1937</v>
      </c>
      <c r="AP67" s="47">
        <v>1937</v>
      </c>
      <c r="AQ67" s="47" t="s">
        <v>673</v>
      </c>
      <c r="AR67" s="47" t="s">
        <v>673</v>
      </c>
      <c r="AS67" s="47" t="s">
        <v>673</v>
      </c>
    </row>
    <row r="68" spans="1:45">
      <c r="A68" s="46">
        <v>57</v>
      </c>
      <c r="B68" s="47">
        <v>2035</v>
      </c>
      <c r="C68" s="47">
        <v>2035</v>
      </c>
      <c r="D68" s="47">
        <v>2035</v>
      </c>
      <c r="E68" s="47">
        <v>2035</v>
      </c>
      <c r="F68" s="47">
        <v>2035</v>
      </c>
      <c r="G68" s="47">
        <v>2033</v>
      </c>
      <c r="H68" s="47">
        <v>2031</v>
      </c>
      <c r="I68" s="47">
        <v>2029</v>
      </c>
      <c r="J68" s="47">
        <v>2026</v>
      </c>
      <c r="K68" s="47">
        <v>2024</v>
      </c>
      <c r="L68" s="47">
        <v>2022</v>
      </c>
      <c r="M68" s="47">
        <v>2020</v>
      </c>
      <c r="N68" s="47">
        <v>2018</v>
      </c>
      <c r="O68" s="47">
        <v>2016</v>
      </c>
      <c r="P68" s="47">
        <v>2014</v>
      </c>
      <c r="Q68" s="47">
        <v>2012</v>
      </c>
      <c r="R68" s="47">
        <v>2009</v>
      </c>
      <c r="S68" s="47">
        <v>2007</v>
      </c>
      <c r="T68" s="47">
        <v>2005</v>
      </c>
      <c r="U68" s="47">
        <v>2003</v>
      </c>
      <c r="V68" s="47">
        <v>2001</v>
      </c>
      <c r="W68" s="47">
        <v>2003</v>
      </c>
      <c r="X68" s="47">
        <v>1994</v>
      </c>
      <c r="Y68" s="47">
        <v>1980</v>
      </c>
      <c r="Z68" s="47">
        <v>1979</v>
      </c>
      <c r="AA68" s="47">
        <v>1973</v>
      </c>
      <c r="AB68" s="47">
        <v>1973</v>
      </c>
      <c r="AC68" s="47">
        <v>1973</v>
      </c>
      <c r="AD68" s="47">
        <v>1973</v>
      </c>
      <c r="AE68" s="47">
        <v>1973</v>
      </c>
      <c r="AF68" s="47">
        <v>1973</v>
      </c>
      <c r="AG68" s="47">
        <v>1973</v>
      </c>
      <c r="AH68" s="47">
        <v>1973</v>
      </c>
      <c r="AI68" s="47">
        <v>1973</v>
      </c>
      <c r="AJ68" s="47">
        <v>1973</v>
      </c>
      <c r="AK68" s="47">
        <v>1973</v>
      </c>
      <c r="AL68" s="47">
        <v>1973</v>
      </c>
      <c r="AM68" s="47">
        <v>1973</v>
      </c>
      <c r="AN68" s="47">
        <v>1973</v>
      </c>
      <c r="AO68" s="47">
        <v>1973</v>
      </c>
      <c r="AP68" s="47">
        <v>1973</v>
      </c>
      <c r="AQ68" s="47">
        <v>1973</v>
      </c>
      <c r="AR68" s="47" t="s">
        <v>673</v>
      </c>
      <c r="AS68" s="47" t="s">
        <v>673</v>
      </c>
    </row>
    <row r="69" spans="1:45">
      <c r="A69" s="46">
        <v>58</v>
      </c>
      <c r="B69" s="47">
        <v>2046</v>
      </c>
      <c r="C69" s="47">
        <v>2046</v>
      </c>
      <c r="D69" s="47">
        <v>2046</v>
      </c>
      <c r="E69" s="47">
        <v>2046</v>
      </c>
      <c r="F69" s="47">
        <v>2046</v>
      </c>
      <c r="G69" s="47">
        <v>2045</v>
      </c>
      <c r="H69" s="47">
        <v>2043</v>
      </c>
      <c r="I69" s="47">
        <v>2042</v>
      </c>
      <c r="J69" s="47">
        <v>2041</v>
      </c>
      <c r="K69" s="47">
        <v>2040</v>
      </c>
      <c r="L69" s="47">
        <v>2038</v>
      </c>
      <c r="M69" s="47">
        <v>2037</v>
      </c>
      <c r="N69" s="47">
        <v>2036</v>
      </c>
      <c r="O69" s="47">
        <v>2034</v>
      </c>
      <c r="P69" s="47">
        <v>2033</v>
      </c>
      <c r="Q69" s="47">
        <v>2032</v>
      </c>
      <c r="R69" s="47">
        <v>2030</v>
      </c>
      <c r="S69" s="47">
        <v>2029</v>
      </c>
      <c r="T69" s="47">
        <v>2028</v>
      </c>
      <c r="U69" s="47">
        <v>2026</v>
      </c>
      <c r="V69" s="47">
        <v>2025</v>
      </c>
      <c r="W69" s="47">
        <v>2024</v>
      </c>
      <c r="X69" s="47">
        <v>2025</v>
      </c>
      <c r="Y69" s="47">
        <v>2017</v>
      </c>
      <c r="Z69" s="47">
        <v>2016</v>
      </c>
      <c r="AA69" s="47">
        <v>2010</v>
      </c>
      <c r="AB69" s="47">
        <v>2010</v>
      </c>
      <c r="AC69" s="47">
        <v>2010</v>
      </c>
      <c r="AD69" s="47">
        <v>2010</v>
      </c>
      <c r="AE69" s="47">
        <v>2010</v>
      </c>
      <c r="AF69" s="47">
        <v>2010</v>
      </c>
      <c r="AG69" s="47">
        <v>2010</v>
      </c>
      <c r="AH69" s="47">
        <v>2010</v>
      </c>
      <c r="AI69" s="47">
        <v>2010</v>
      </c>
      <c r="AJ69" s="47">
        <v>2010</v>
      </c>
      <c r="AK69" s="47">
        <v>2010</v>
      </c>
      <c r="AL69" s="47">
        <v>2010</v>
      </c>
      <c r="AM69" s="47">
        <v>2010</v>
      </c>
      <c r="AN69" s="47">
        <v>2010</v>
      </c>
      <c r="AO69" s="47">
        <v>2010</v>
      </c>
      <c r="AP69" s="47">
        <v>2010</v>
      </c>
      <c r="AQ69" s="47">
        <v>2010</v>
      </c>
      <c r="AR69" s="47">
        <v>2010</v>
      </c>
      <c r="AS69" s="47" t="s">
        <v>673</v>
      </c>
    </row>
    <row r="70" spans="1:45">
      <c r="A70" s="46">
        <v>59</v>
      </c>
      <c r="B70" s="47">
        <v>2067</v>
      </c>
      <c r="C70" s="47">
        <v>2067</v>
      </c>
      <c r="D70" s="47">
        <v>2067</v>
      </c>
      <c r="E70" s="47">
        <v>2067</v>
      </c>
      <c r="F70" s="47">
        <v>2067</v>
      </c>
      <c r="G70" s="47">
        <v>2067</v>
      </c>
      <c r="H70" s="47">
        <v>2066</v>
      </c>
      <c r="I70" s="47">
        <v>2066</v>
      </c>
      <c r="J70" s="47">
        <v>2066</v>
      </c>
      <c r="K70" s="47">
        <v>2065</v>
      </c>
      <c r="L70" s="47">
        <v>2065</v>
      </c>
      <c r="M70" s="47">
        <v>2064</v>
      </c>
      <c r="N70" s="47">
        <v>2064</v>
      </c>
      <c r="O70" s="47">
        <v>2063</v>
      </c>
      <c r="P70" s="47">
        <v>2063</v>
      </c>
      <c r="Q70" s="47">
        <v>2062</v>
      </c>
      <c r="R70" s="47">
        <v>2062</v>
      </c>
      <c r="S70" s="47">
        <v>2062</v>
      </c>
      <c r="T70" s="47">
        <v>2061</v>
      </c>
      <c r="U70" s="47">
        <v>2061</v>
      </c>
      <c r="V70" s="47">
        <v>2060</v>
      </c>
      <c r="W70" s="47">
        <v>2060</v>
      </c>
      <c r="X70" s="47">
        <v>2059</v>
      </c>
      <c r="Y70" s="47">
        <v>2059</v>
      </c>
      <c r="Z70" s="47">
        <v>2059</v>
      </c>
      <c r="AA70" s="47">
        <v>2056</v>
      </c>
      <c r="AB70" s="47">
        <v>2056</v>
      </c>
      <c r="AC70" s="47">
        <v>2056</v>
      </c>
      <c r="AD70" s="47">
        <v>2056</v>
      </c>
      <c r="AE70" s="47">
        <v>2056</v>
      </c>
      <c r="AF70" s="47">
        <v>2056</v>
      </c>
      <c r="AG70" s="47">
        <v>2056</v>
      </c>
      <c r="AH70" s="47">
        <v>2056</v>
      </c>
      <c r="AI70" s="47">
        <v>2056</v>
      </c>
      <c r="AJ70" s="47">
        <v>2056</v>
      </c>
      <c r="AK70" s="47">
        <v>2056</v>
      </c>
      <c r="AL70" s="47">
        <v>2056</v>
      </c>
      <c r="AM70" s="47">
        <v>2056</v>
      </c>
      <c r="AN70" s="47">
        <v>2056</v>
      </c>
      <c r="AO70" s="47">
        <v>2056</v>
      </c>
      <c r="AP70" s="47">
        <v>2056</v>
      </c>
      <c r="AQ70" s="47">
        <v>2056</v>
      </c>
      <c r="AR70" s="47">
        <v>2056</v>
      </c>
      <c r="AS70" s="47">
        <v>2056</v>
      </c>
    </row>
    <row r="71" spans="1:45">
      <c r="A71" s="46">
        <v>60</v>
      </c>
      <c r="B71" s="47">
        <v>2102</v>
      </c>
      <c r="C71" s="47">
        <v>2102</v>
      </c>
      <c r="D71" s="47">
        <v>2102</v>
      </c>
      <c r="E71" s="47">
        <v>2102</v>
      </c>
      <c r="F71" s="47">
        <v>2102</v>
      </c>
      <c r="G71" s="47">
        <v>2102</v>
      </c>
      <c r="H71" s="47">
        <v>2102</v>
      </c>
      <c r="I71" s="47">
        <v>2102</v>
      </c>
      <c r="J71" s="47">
        <v>2102</v>
      </c>
      <c r="K71" s="47">
        <v>2102</v>
      </c>
      <c r="L71" s="47">
        <v>2102</v>
      </c>
      <c r="M71" s="47">
        <v>2102</v>
      </c>
      <c r="N71" s="47">
        <v>2102</v>
      </c>
      <c r="O71" s="47">
        <v>2102</v>
      </c>
      <c r="P71" s="47">
        <v>2102</v>
      </c>
      <c r="Q71" s="47">
        <v>2102</v>
      </c>
      <c r="R71" s="47">
        <v>2102</v>
      </c>
      <c r="S71" s="47">
        <v>2102</v>
      </c>
      <c r="T71" s="47">
        <v>2102</v>
      </c>
      <c r="U71" s="47">
        <v>2102</v>
      </c>
      <c r="V71" s="47">
        <v>2102</v>
      </c>
      <c r="W71" s="47">
        <v>2102</v>
      </c>
      <c r="X71" s="47">
        <v>2102</v>
      </c>
      <c r="Y71" s="47">
        <v>2102</v>
      </c>
      <c r="Z71" s="47">
        <v>2102</v>
      </c>
      <c r="AA71" s="47">
        <v>2102</v>
      </c>
      <c r="AB71" s="47">
        <v>2102</v>
      </c>
      <c r="AC71" s="47">
        <v>2102</v>
      </c>
      <c r="AD71" s="47">
        <v>2102</v>
      </c>
      <c r="AE71" s="47">
        <v>2102</v>
      </c>
      <c r="AF71" s="47">
        <v>2102</v>
      </c>
      <c r="AG71" s="47">
        <v>2102</v>
      </c>
      <c r="AH71" s="47">
        <v>2102</v>
      </c>
      <c r="AI71" s="47">
        <v>2102</v>
      </c>
      <c r="AJ71" s="47">
        <v>2102</v>
      </c>
      <c r="AK71" s="47">
        <v>2102</v>
      </c>
      <c r="AL71" s="47">
        <v>2102</v>
      </c>
      <c r="AM71" s="47">
        <v>2102</v>
      </c>
      <c r="AN71" s="47">
        <v>2102</v>
      </c>
      <c r="AO71" s="47">
        <v>2102</v>
      </c>
      <c r="AP71" s="47">
        <v>2102</v>
      </c>
      <c r="AQ71" s="47">
        <v>2102</v>
      </c>
      <c r="AR71" s="47">
        <v>2102</v>
      </c>
      <c r="AS71" s="47">
        <v>2102</v>
      </c>
    </row>
    <row r="72" spans="1:45">
      <c r="A72" s="46">
        <v>61</v>
      </c>
      <c r="B72" s="47">
        <v>2143</v>
      </c>
      <c r="C72" s="47">
        <v>2143</v>
      </c>
      <c r="D72" s="47">
        <v>2143</v>
      </c>
      <c r="E72" s="47">
        <v>2143</v>
      </c>
      <c r="F72" s="47">
        <v>2143</v>
      </c>
      <c r="G72" s="47">
        <v>2143</v>
      </c>
      <c r="H72" s="47">
        <v>2143</v>
      </c>
      <c r="I72" s="47">
        <v>2143</v>
      </c>
      <c r="J72" s="47">
        <v>2143</v>
      </c>
      <c r="K72" s="47">
        <v>2143</v>
      </c>
      <c r="L72" s="47">
        <v>2143</v>
      </c>
      <c r="M72" s="47">
        <v>2143</v>
      </c>
      <c r="N72" s="47">
        <v>2143</v>
      </c>
      <c r="O72" s="47">
        <v>2143</v>
      </c>
      <c r="P72" s="47">
        <v>2143</v>
      </c>
      <c r="Q72" s="47">
        <v>2143</v>
      </c>
      <c r="R72" s="47">
        <v>2143</v>
      </c>
      <c r="S72" s="47">
        <v>2143</v>
      </c>
      <c r="T72" s="47">
        <v>2143</v>
      </c>
      <c r="U72" s="47">
        <v>2143</v>
      </c>
      <c r="V72" s="47">
        <v>2143</v>
      </c>
      <c r="W72" s="47">
        <v>2143</v>
      </c>
      <c r="X72" s="47">
        <v>2143</v>
      </c>
      <c r="Y72" s="47">
        <v>2143</v>
      </c>
      <c r="Z72" s="47">
        <v>2143</v>
      </c>
      <c r="AA72" s="47">
        <v>2143</v>
      </c>
      <c r="AB72" s="47">
        <v>2143</v>
      </c>
      <c r="AC72" s="47">
        <v>2143</v>
      </c>
      <c r="AD72" s="47">
        <v>2143</v>
      </c>
      <c r="AE72" s="47">
        <v>2143</v>
      </c>
      <c r="AF72" s="47">
        <v>2143</v>
      </c>
      <c r="AG72" s="47">
        <v>2143</v>
      </c>
      <c r="AH72" s="47">
        <v>2143</v>
      </c>
      <c r="AI72" s="47">
        <v>2143</v>
      </c>
      <c r="AJ72" s="47">
        <v>2143</v>
      </c>
      <c r="AK72" s="47">
        <v>2143</v>
      </c>
      <c r="AL72" s="47">
        <v>2143</v>
      </c>
      <c r="AM72" s="47">
        <v>2143</v>
      </c>
      <c r="AN72" s="47">
        <v>2143</v>
      </c>
      <c r="AO72" s="47">
        <v>2143</v>
      </c>
      <c r="AP72" s="47">
        <v>2143</v>
      </c>
      <c r="AQ72" s="47">
        <v>2143</v>
      </c>
      <c r="AR72" s="47">
        <v>2143</v>
      </c>
      <c r="AS72" s="47">
        <v>2143</v>
      </c>
    </row>
    <row r="73" spans="1:45">
      <c r="A73" s="46">
        <v>62</v>
      </c>
      <c r="B73" s="47">
        <v>2187</v>
      </c>
      <c r="C73" s="47">
        <v>2187</v>
      </c>
      <c r="D73" s="47">
        <v>2187</v>
      </c>
      <c r="E73" s="47">
        <v>2187</v>
      </c>
      <c r="F73" s="47">
        <v>2187</v>
      </c>
      <c r="G73" s="47">
        <v>2187</v>
      </c>
      <c r="H73" s="47">
        <v>2187</v>
      </c>
      <c r="I73" s="47">
        <v>2187</v>
      </c>
      <c r="J73" s="47">
        <v>2187</v>
      </c>
      <c r="K73" s="47">
        <v>2187</v>
      </c>
      <c r="L73" s="47">
        <v>2187</v>
      </c>
      <c r="M73" s="47">
        <v>2187</v>
      </c>
      <c r="N73" s="47">
        <v>2187</v>
      </c>
      <c r="O73" s="47">
        <v>2187</v>
      </c>
      <c r="P73" s="47">
        <v>2187</v>
      </c>
      <c r="Q73" s="47">
        <v>2187</v>
      </c>
      <c r="R73" s="47">
        <v>2187</v>
      </c>
      <c r="S73" s="47">
        <v>2187</v>
      </c>
      <c r="T73" s="47">
        <v>2187</v>
      </c>
      <c r="U73" s="47">
        <v>2187</v>
      </c>
      <c r="V73" s="47">
        <v>2187</v>
      </c>
      <c r="W73" s="47">
        <v>2187</v>
      </c>
      <c r="X73" s="47">
        <v>2187</v>
      </c>
      <c r="Y73" s="47">
        <v>2187</v>
      </c>
      <c r="Z73" s="47">
        <v>2187</v>
      </c>
      <c r="AA73" s="47">
        <v>2187</v>
      </c>
      <c r="AB73" s="47">
        <v>2187</v>
      </c>
      <c r="AC73" s="47">
        <v>2187</v>
      </c>
      <c r="AD73" s="47">
        <v>2187</v>
      </c>
      <c r="AE73" s="47">
        <v>2187</v>
      </c>
      <c r="AF73" s="47">
        <v>2187</v>
      </c>
      <c r="AG73" s="47">
        <v>2187</v>
      </c>
      <c r="AH73" s="47">
        <v>2187</v>
      </c>
      <c r="AI73" s="47">
        <v>2187</v>
      </c>
      <c r="AJ73" s="47">
        <v>2187</v>
      </c>
      <c r="AK73" s="47">
        <v>2187</v>
      </c>
      <c r="AL73" s="47">
        <v>2187</v>
      </c>
      <c r="AM73" s="47">
        <v>2187</v>
      </c>
      <c r="AN73" s="47">
        <v>2187</v>
      </c>
      <c r="AO73" s="47">
        <v>2187</v>
      </c>
      <c r="AP73" s="47">
        <v>2187</v>
      </c>
      <c r="AQ73" s="47">
        <v>2187</v>
      </c>
      <c r="AR73" s="47">
        <v>2187</v>
      </c>
      <c r="AS73" s="47">
        <v>2187</v>
      </c>
    </row>
    <row r="74" spans="1:45">
      <c r="A74" s="46">
        <v>63</v>
      </c>
      <c r="B74" s="47">
        <v>2234</v>
      </c>
      <c r="C74" s="47">
        <v>2234</v>
      </c>
      <c r="D74" s="47">
        <v>2234</v>
      </c>
      <c r="E74" s="47">
        <v>2234</v>
      </c>
      <c r="F74" s="47">
        <v>2234</v>
      </c>
      <c r="G74" s="47">
        <v>2234</v>
      </c>
      <c r="H74" s="47">
        <v>2234</v>
      </c>
      <c r="I74" s="47">
        <v>2234</v>
      </c>
      <c r="J74" s="47">
        <v>2234</v>
      </c>
      <c r="K74" s="47">
        <v>2234</v>
      </c>
      <c r="L74" s="47">
        <v>2234</v>
      </c>
      <c r="M74" s="47">
        <v>2234</v>
      </c>
      <c r="N74" s="47">
        <v>2234</v>
      </c>
      <c r="O74" s="47">
        <v>2234</v>
      </c>
      <c r="P74" s="47">
        <v>2234</v>
      </c>
      <c r="Q74" s="47">
        <v>2234</v>
      </c>
      <c r="R74" s="47">
        <v>2234</v>
      </c>
      <c r="S74" s="47">
        <v>2234</v>
      </c>
      <c r="T74" s="47">
        <v>2234</v>
      </c>
      <c r="U74" s="47">
        <v>2234</v>
      </c>
      <c r="V74" s="47">
        <v>2234</v>
      </c>
      <c r="W74" s="47">
        <v>2234</v>
      </c>
      <c r="X74" s="47">
        <v>2234</v>
      </c>
      <c r="Y74" s="47">
        <v>2234</v>
      </c>
      <c r="Z74" s="47">
        <v>2234</v>
      </c>
      <c r="AA74" s="47">
        <v>2234</v>
      </c>
      <c r="AB74" s="47">
        <v>2234</v>
      </c>
      <c r="AC74" s="47">
        <v>2234</v>
      </c>
      <c r="AD74" s="47">
        <v>2234</v>
      </c>
      <c r="AE74" s="47">
        <v>2234</v>
      </c>
      <c r="AF74" s="47">
        <v>2234</v>
      </c>
      <c r="AG74" s="47">
        <v>2234</v>
      </c>
      <c r="AH74" s="47">
        <v>2234</v>
      </c>
      <c r="AI74" s="47">
        <v>2234</v>
      </c>
      <c r="AJ74" s="47">
        <v>2234</v>
      </c>
      <c r="AK74" s="47">
        <v>2234</v>
      </c>
      <c r="AL74" s="47">
        <v>2234</v>
      </c>
      <c r="AM74" s="47">
        <v>2234</v>
      </c>
      <c r="AN74" s="47">
        <v>2234</v>
      </c>
      <c r="AO74" s="47">
        <v>2234</v>
      </c>
      <c r="AP74" s="47">
        <v>2234</v>
      </c>
      <c r="AQ74" s="47">
        <v>2234</v>
      </c>
      <c r="AR74" s="47">
        <v>2234</v>
      </c>
      <c r="AS74" s="47">
        <v>2234</v>
      </c>
    </row>
    <row r="75" spans="1:45">
      <c r="A75" s="46">
        <v>64</v>
      </c>
      <c r="B75" s="47">
        <v>2283</v>
      </c>
      <c r="C75" s="47">
        <v>2283</v>
      </c>
      <c r="D75" s="47">
        <v>2283</v>
      </c>
      <c r="E75" s="47">
        <v>2283</v>
      </c>
      <c r="F75" s="47">
        <v>2283</v>
      </c>
      <c r="G75" s="47">
        <v>2283</v>
      </c>
      <c r="H75" s="47">
        <v>2283</v>
      </c>
      <c r="I75" s="47">
        <v>2283</v>
      </c>
      <c r="J75" s="47">
        <v>2283</v>
      </c>
      <c r="K75" s="47">
        <v>2283</v>
      </c>
      <c r="L75" s="47">
        <v>2283</v>
      </c>
      <c r="M75" s="47">
        <v>2283</v>
      </c>
      <c r="N75" s="47">
        <v>2283</v>
      </c>
      <c r="O75" s="47">
        <v>2283</v>
      </c>
      <c r="P75" s="47">
        <v>2283</v>
      </c>
      <c r="Q75" s="47">
        <v>2283</v>
      </c>
      <c r="R75" s="47">
        <v>2283</v>
      </c>
      <c r="S75" s="47">
        <v>2283</v>
      </c>
      <c r="T75" s="47">
        <v>2283</v>
      </c>
      <c r="U75" s="47">
        <v>2283</v>
      </c>
      <c r="V75" s="47">
        <v>2283</v>
      </c>
      <c r="W75" s="47">
        <v>2283</v>
      </c>
      <c r="X75" s="47">
        <v>2283</v>
      </c>
      <c r="Y75" s="47">
        <v>2283</v>
      </c>
      <c r="Z75" s="47">
        <v>2283</v>
      </c>
      <c r="AA75" s="47">
        <v>2283</v>
      </c>
      <c r="AB75" s="47">
        <v>2283</v>
      </c>
      <c r="AC75" s="47">
        <v>2283</v>
      </c>
      <c r="AD75" s="47">
        <v>2283</v>
      </c>
      <c r="AE75" s="47">
        <v>2283</v>
      </c>
      <c r="AF75" s="47">
        <v>2283</v>
      </c>
      <c r="AG75" s="47">
        <v>2283</v>
      </c>
      <c r="AH75" s="47">
        <v>2283</v>
      </c>
      <c r="AI75" s="47">
        <v>2283</v>
      </c>
      <c r="AJ75" s="47">
        <v>2283</v>
      </c>
      <c r="AK75" s="47">
        <v>2283</v>
      </c>
      <c r="AL75" s="47">
        <v>2283</v>
      </c>
      <c r="AM75" s="47">
        <v>2283</v>
      </c>
      <c r="AN75" s="47">
        <v>2283</v>
      </c>
      <c r="AO75" s="47">
        <v>2283</v>
      </c>
      <c r="AP75" s="47">
        <v>2283</v>
      </c>
      <c r="AQ75" s="47">
        <v>2283</v>
      </c>
      <c r="AR75" s="47">
        <v>2283</v>
      </c>
      <c r="AS75" s="47">
        <v>2283</v>
      </c>
    </row>
    <row r="76" spans="1:45">
      <c r="A76" s="46">
        <v>65</v>
      </c>
      <c r="B76" s="47">
        <v>2335</v>
      </c>
      <c r="C76" s="47">
        <v>2335</v>
      </c>
      <c r="D76" s="47">
        <v>2335</v>
      </c>
      <c r="E76" s="47">
        <v>2335</v>
      </c>
      <c r="F76" s="47">
        <v>2335</v>
      </c>
      <c r="G76" s="47">
        <v>2335</v>
      </c>
      <c r="H76" s="47">
        <v>2335</v>
      </c>
      <c r="I76" s="47">
        <v>2335</v>
      </c>
      <c r="J76" s="47">
        <v>2335</v>
      </c>
      <c r="K76" s="47">
        <v>2335</v>
      </c>
      <c r="L76" s="47">
        <v>2335</v>
      </c>
      <c r="M76" s="47">
        <v>2335</v>
      </c>
      <c r="N76" s="47">
        <v>2335</v>
      </c>
      <c r="O76" s="47">
        <v>2335</v>
      </c>
      <c r="P76" s="47">
        <v>2335</v>
      </c>
      <c r="Q76" s="47">
        <v>2335</v>
      </c>
      <c r="R76" s="47">
        <v>2335</v>
      </c>
      <c r="S76" s="47">
        <v>2335</v>
      </c>
      <c r="T76" s="47">
        <v>2335</v>
      </c>
      <c r="U76" s="47">
        <v>2335</v>
      </c>
      <c r="V76" s="47">
        <v>2335</v>
      </c>
      <c r="W76" s="47">
        <v>2335</v>
      </c>
      <c r="X76" s="47">
        <v>2335</v>
      </c>
      <c r="Y76" s="47">
        <v>2335</v>
      </c>
      <c r="Z76" s="47">
        <v>2335</v>
      </c>
      <c r="AA76" s="47">
        <v>2335</v>
      </c>
      <c r="AB76" s="47">
        <v>2335</v>
      </c>
      <c r="AC76" s="47">
        <v>2335</v>
      </c>
      <c r="AD76" s="47">
        <v>2335</v>
      </c>
      <c r="AE76" s="47">
        <v>2335</v>
      </c>
      <c r="AF76" s="47">
        <v>2335</v>
      </c>
      <c r="AG76" s="47">
        <v>2335</v>
      </c>
      <c r="AH76" s="47">
        <v>2335</v>
      </c>
      <c r="AI76" s="47">
        <v>2335</v>
      </c>
      <c r="AJ76" s="47">
        <v>2335</v>
      </c>
      <c r="AK76" s="47">
        <v>2335</v>
      </c>
      <c r="AL76" s="47">
        <v>2335</v>
      </c>
      <c r="AM76" s="47">
        <v>2335</v>
      </c>
      <c r="AN76" s="47">
        <v>2335</v>
      </c>
      <c r="AO76" s="47">
        <v>2335</v>
      </c>
      <c r="AP76" s="47">
        <v>2335</v>
      </c>
      <c r="AQ76" s="47">
        <v>2335</v>
      </c>
      <c r="AR76" s="47">
        <v>2335</v>
      </c>
      <c r="AS76" s="47">
        <v>2335</v>
      </c>
    </row>
    <row r="77" spans="1:45">
      <c r="A77" s="46">
        <v>66</v>
      </c>
      <c r="B77" s="47">
        <v>2391</v>
      </c>
      <c r="C77" s="47">
        <v>2391</v>
      </c>
      <c r="D77" s="47">
        <v>2391</v>
      </c>
      <c r="E77" s="47">
        <v>2391</v>
      </c>
      <c r="F77" s="47">
        <v>2391</v>
      </c>
      <c r="G77" s="47">
        <v>2391</v>
      </c>
      <c r="H77" s="47">
        <v>2391</v>
      </c>
      <c r="I77" s="47">
        <v>2391</v>
      </c>
      <c r="J77" s="47">
        <v>2391</v>
      </c>
      <c r="K77" s="47">
        <v>2391</v>
      </c>
      <c r="L77" s="47">
        <v>2391</v>
      </c>
      <c r="M77" s="47">
        <v>2391</v>
      </c>
      <c r="N77" s="47">
        <v>2391</v>
      </c>
      <c r="O77" s="47">
        <v>2391</v>
      </c>
      <c r="P77" s="47">
        <v>2391</v>
      </c>
      <c r="Q77" s="47">
        <v>2391</v>
      </c>
      <c r="R77" s="47">
        <v>2391</v>
      </c>
      <c r="S77" s="47">
        <v>2391</v>
      </c>
      <c r="T77" s="47">
        <v>2391</v>
      </c>
      <c r="U77" s="47">
        <v>2391</v>
      </c>
      <c r="V77" s="47">
        <v>2391</v>
      </c>
      <c r="W77" s="47">
        <v>2391</v>
      </c>
      <c r="X77" s="47">
        <v>2391</v>
      </c>
      <c r="Y77" s="47">
        <v>2391</v>
      </c>
      <c r="Z77" s="47">
        <v>2391</v>
      </c>
      <c r="AA77" s="47">
        <v>2391</v>
      </c>
      <c r="AB77" s="47">
        <v>2391</v>
      </c>
      <c r="AC77" s="47">
        <v>2391</v>
      </c>
      <c r="AD77" s="47">
        <v>2391</v>
      </c>
      <c r="AE77" s="47">
        <v>2391</v>
      </c>
      <c r="AF77" s="47">
        <v>2391</v>
      </c>
      <c r="AG77" s="47">
        <v>2391</v>
      </c>
      <c r="AH77" s="47">
        <v>2391</v>
      </c>
      <c r="AI77" s="47">
        <v>2391</v>
      </c>
      <c r="AJ77" s="47">
        <v>2391</v>
      </c>
      <c r="AK77" s="47">
        <v>2391</v>
      </c>
      <c r="AL77" s="47">
        <v>2391</v>
      </c>
      <c r="AM77" s="47">
        <v>2391</v>
      </c>
      <c r="AN77" s="47">
        <v>2391</v>
      </c>
      <c r="AO77" s="47">
        <v>2391</v>
      </c>
      <c r="AP77" s="47">
        <v>2391</v>
      </c>
      <c r="AQ77" s="47">
        <v>2391</v>
      </c>
      <c r="AR77" s="47">
        <v>2391</v>
      </c>
      <c r="AS77" s="47">
        <v>2391</v>
      </c>
    </row>
    <row r="78" spans="1:45">
      <c r="A78" s="46">
        <v>67</v>
      </c>
      <c r="B78" s="47">
        <v>2450</v>
      </c>
      <c r="C78" s="47">
        <v>2450</v>
      </c>
      <c r="D78" s="47">
        <v>2450</v>
      </c>
      <c r="E78" s="47">
        <v>2450</v>
      </c>
      <c r="F78" s="47">
        <v>2450</v>
      </c>
      <c r="G78" s="47">
        <v>2450</v>
      </c>
      <c r="H78" s="47">
        <v>2450</v>
      </c>
      <c r="I78" s="47">
        <v>2450</v>
      </c>
      <c r="J78" s="47">
        <v>2450</v>
      </c>
      <c r="K78" s="47">
        <v>2450</v>
      </c>
      <c r="L78" s="47">
        <v>2450</v>
      </c>
      <c r="M78" s="47">
        <v>2450</v>
      </c>
      <c r="N78" s="47">
        <v>2450</v>
      </c>
      <c r="O78" s="47">
        <v>2450</v>
      </c>
      <c r="P78" s="47">
        <v>2450</v>
      </c>
      <c r="Q78" s="47">
        <v>2450</v>
      </c>
      <c r="R78" s="47">
        <v>2450</v>
      </c>
      <c r="S78" s="47">
        <v>2450</v>
      </c>
      <c r="T78" s="47">
        <v>2450</v>
      </c>
      <c r="U78" s="47">
        <v>2450</v>
      </c>
      <c r="V78" s="47">
        <v>2450</v>
      </c>
      <c r="W78" s="47">
        <v>2450</v>
      </c>
      <c r="X78" s="47">
        <v>2450</v>
      </c>
      <c r="Y78" s="47">
        <v>2450</v>
      </c>
      <c r="Z78" s="47">
        <v>2450</v>
      </c>
      <c r="AA78" s="47">
        <v>2450</v>
      </c>
      <c r="AB78" s="47">
        <v>2450</v>
      </c>
      <c r="AC78" s="47">
        <v>2450</v>
      </c>
      <c r="AD78" s="47">
        <v>2450</v>
      </c>
      <c r="AE78" s="47">
        <v>2450</v>
      </c>
      <c r="AF78" s="47">
        <v>2450</v>
      </c>
      <c r="AG78" s="47">
        <v>2450</v>
      </c>
      <c r="AH78" s="47">
        <v>2450</v>
      </c>
      <c r="AI78" s="47">
        <v>2450</v>
      </c>
      <c r="AJ78" s="47">
        <v>2450</v>
      </c>
      <c r="AK78" s="47">
        <v>2450</v>
      </c>
      <c r="AL78" s="47">
        <v>2450</v>
      </c>
      <c r="AM78" s="47">
        <v>2450</v>
      </c>
      <c r="AN78" s="47">
        <v>2450</v>
      </c>
      <c r="AO78" s="47">
        <v>2450</v>
      </c>
      <c r="AP78" s="47">
        <v>2450</v>
      </c>
      <c r="AQ78" s="47">
        <v>2450</v>
      </c>
      <c r="AR78" s="47">
        <v>2450</v>
      </c>
      <c r="AS78" s="47">
        <v>2450</v>
      </c>
    </row>
    <row r="79" spans="1:45">
      <c r="A79" s="46">
        <v>68</v>
      </c>
      <c r="B79" s="47">
        <v>2514</v>
      </c>
      <c r="C79" s="47">
        <v>2514</v>
      </c>
      <c r="D79" s="47">
        <v>2514</v>
      </c>
      <c r="E79" s="47">
        <v>2514</v>
      </c>
      <c r="F79" s="47">
        <v>2514</v>
      </c>
      <c r="G79" s="47">
        <v>2514</v>
      </c>
      <c r="H79" s="47">
        <v>2514</v>
      </c>
      <c r="I79" s="47">
        <v>2514</v>
      </c>
      <c r="J79" s="47">
        <v>2514</v>
      </c>
      <c r="K79" s="47">
        <v>2514</v>
      </c>
      <c r="L79" s="47">
        <v>2514</v>
      </c>
      <c r="M79" s="47">
        <v>2514</v>
      </c>
      <c r="N79" s="47">
        <v>2514</v>
      </c>
      <c r="O79" s="47">
        <v>2514</v>
      </c>
      <c r="P79" s="47">
        <v>2514</v>
      </c>
      <c r="Q79" s="47">
        <v>2514</v>
      </c>
      <c r="R79" s="47">
        <v>2514</v>
      </c>
      <c r="S79" s="47">
        <v>2514</v>
      </c>
      <c r="T79" s="47">
        <v>2514</v>
      </c>
      <c r="U79" s="47">
        <v>2514</v>
      </c>
      <c r="V79" s="47">
        <v>2514</v>
      </c>
      <c r="W79" s="47">
        <v>2514</v>
      </c>
      <c r="X79" s="47">
        <v>2514</v>
      </c>
      <c r="Y79" s="47">
        <v>2514</v>
      </c>
      <c r="Z79" s="47">
        <v>2514</v>
      </c>
      <c r="AA79" s="47">
        <v>2514</v>
      </c>
      <c r="AB79" s="47">
        <v>2514</v>
      </c>
      <c r="AC79" s="47">
        <v>2514</v>
      </c>
      <c r="AD79" s="47">
        <v>2514</v>
      </c>
      <c r="AE79" s="47">
        <v>2514</v>
      </c>
      <c r="AF79" s="47">
        <v>2514</v>
      </c>
      <c r="AG79" s="47">
        <v>2514</v>
      </c>
      <c r="AH79" s="47">
        <v>2514</v>
      </c>
      <c r="AI79" s="47">
        <v>2514</v>
      </c>
      <c r="AJ79" s="47">
        <v>2514</v>
      </c>
      <c r="AK79" s="47">
        <v>2514</v>
      </c>
      <c r="AL79" s="47">
        <v>2514</v>
      </c>
      <c r="AM79" s="47">
        <v>2514</v>
      </c>
      <c r="AN79" s="47">
        <v>2514</v>
      </c>
      <c r="AO79" s="47">
        <v>2514</v>
      </c>
      <c r="AP79" s="47">
        <v>2514</v>
      </c>
      <c r="AQ79" s="47">
        <v>2514</v>
      </c>
      <c r="AR79" s="47">
        <v>2514</v>
      </c>
      <c r="AS79" s="47">
        <v>2514</v>
      </c>
    </row>
    <row r="80" spans="1:45">
      <c r="A80" s="46">
        <v>69</v>
      </c>
      <c r="B80" s="47">
        <v>2583</v>
      </c>
      <c r="C80" s="47">
        <v>2583</v>
      </c>
      <c r="D80" s="47">
        <v>2583</v>
      </c>
      <c r="E80" s="47">
        <v>2583</v>
      </c>
      <c r="F80" s="47">
        <v>2583</v>
      </c>
      <c r="G80" s="47">
        <v>2583</v>
      </c>
      <c r="H80" s="47">
        <v>2583</v>
      </c>
      <c r="I80" s="47">
        <v>2583</v>
      </c>
      <c r="J80" s="47">
        <v>2583</v>
      </c>
      <c r="K80" s="47">
        <v>2583</v>
      </c>
      <c r="L80" s="47">
        <v>2583</v>
      </c>
      <c r="M80" s="47">
        <v>2583</v>
      </c>
      <c r="N80" s="47">
        <v>2583</v>
      </c>
      <c r="O80" s="47">
        <v>2583</v>
      </c>
      <c r="P80" s="47">
        <v>2583</v>
      </c>
      <c r="Q80" s="47">
        <v>2583</v>
      </c>
      <c r="R80" s="47">
        <v>2583</v>
      </c>
      <c r="S80" s="47">
        <v>2583</v>
      </c>
      <c r="T80" s="47">
        <v>2583</v>
      </c>
      <c r="U80" s="47">
        <v>2583</v>
      </c>
      <c r="V80" s="47">
        <v>2583</v>
      </c>
      <c r="W80" s="47">
        <v>2583</v>
      </c>
      <c r="X80" s="47">
        <v>2583</v>
      </c>
      <c r="Y80" s="47">
        <v>2583</v>
      </c>
      <c r="Z80" s="47">
        <v>2583</v>
      </c>
      <c r="AA80" s="47">
        <v>2583</v>
      </c>
      <c r="AB80" s="47">
        <v>2583</v>
      </c>
      <c r="AC80" s="47">
        <v>2583</v>
      </c>
      <c r="AD80" s="47">
        <v>2583</v>
      </c>
      <c r="AE80" s="47">
        <v>2583</v>
      </c>
      <c r="AF80" s="47">
        <v>2583</v>
      </c>
      <c r="AG80" s="47">
        <v>2583</v>
      </c>
      <c r="AH80" s="47">
        <v>2583</v>
      </c>
      <c r="AI80" s="47">
        <v>2583</v>
      </c>
      <c r="AJ80" s="47">
        <v>2583</v>
      </c>
      <c r="AK80" s="47">
        <v>2583</v>
      </c>
      <c r="AL80" s="47">
        <v>2583</v>
      </c>
      <c r="AM80" s="47">
        <v>2583</v>
      </c>
      <c r="AN80" s="47">
        <v>2583</v>
      </c>
      <c r="AO80" s="47">
        <v>2583</v>
      </c>
      <c r="AP80" s="47">
        <v>2583</v>
      </c>
      <c r="AQ80" s="47">
        <v>2583</v>
      </c>
      <c r="AR80" s="47">
        <v>2583</v>
      </c>
      <c r="AS80" s="47">
        <v>2583</v>
      </c>
    </row>
    <row r="81" spans="1:45">
      <c r="A81" s="46">
        <v>70</v>
      </c>
      <c r="B81" s="47">
        <v>2658</v>
      </c>
      <c r="C81" s="47">
        <v>2658</v>
      </c>
      <c r="D81" s="47">
        <v>2658</v>
      </c>
      <c r="E81" s="47">
        <v>2658</v>
      </c>
      <c r="F81" s="47">
        <v>2658</v>
      </c>
      <c r="G81" s="47">
        <v>2658</v>
      </c>
      <c r="H81" s="47">
        <v>2658</v>
      </c>
      <c r="I81" s="47">
        <v>2658</v>
      </c>
      <c r="J81" s="47">
        <v>2658</v>
      </c>
      <c r="K81" s="47">
        <v>2658</v>
      </c>
      <c r="L81" s="47">
        <v>2658</v>
      </c>
      <c r="M81" s="47">
        <v>2658</v>
      </c>
      <c r="N81" s="47">
        <v>2658</v>
      </c>
      <c r="O81" s="47">
        <v>2658</v>
      </c>
      <c r="P81" s="47">
        <v>2658</v>
      </c>
      <c r="Q81" s="47">
        <v>2658</v>
      </c>
      <c r="R81" s="47">
        <v>2658</v>
      </c>
      <c r="S81" s="47">
        <v>2658</v>
      </c>
      <c r="T81" s="47">
        <v>2658</v>
      </c>
      <c r="U81" s="47">
        <v>2658</v>
      </c>
      <c r="V81" s="47">
        <v>2658</v>
      </c>
      <c r="W81" s="47">
        <v>2658</v>
      </c>
      <c r="X81" s="47">
        <v>2658</v>
      </c>
      <c r="Y81" s="47">
        <v>2658</v>
      </c>
      <c r="Z81" s="47">
        <v>2658</v>
      </c>
      <c r="AA81" s="47">
        <v>2658</v>
      </c>
      <c r="AB81" s="47">
        <v>2658</v>
      </c>
      <c r="AC81" s="47">
        <v>2658</v>
      </c>
      <c r="AD81" s="47">
        <v>2658</v>
      </c>
      <c r="AE81" s="47">
        <v>2658</v>
      </c>
      <c r="AF81" s="47">
        <v>2658</v>
      </c>
      <c r="AG81" s="47">
        <v>2658</v>
      </c>
      <c r="AH81" s="47">
        <v>2658</v>
      </c>
      <c r="AI81" s="47">
        <v>2658</v>
      </c>
      <c r="AJ81" s="47">
        <v>2658</v>
      </c>
      <c r="AK81" s="47">
        <v>2658</v>
      </c>
      <c r="AL81" s="47">
        <v>2658</v>
      </c>
      <c r="AM81" s="47">
        <v>2658</v>
      </c>
      <c r="AN81" s="47">
        <v>2658</v>
      </c>
      <c r="AO81" s="47">
        <v>2658</v>
      </c>
      <c r="AP81" s="47">
        <v>2658</v>
      </c>
      <c r="AQ81" s="47">
        <v>2658</v>
      </c>
      <c r="AR81" s="47">
        <v>2658</v>
      </c>
      <c r="AS81" s="47">
        <v>2658</v>
      </c>
    </row>
    <row r="82" spans="1:45">
      <c r="A82" s="46">
        <v>71</v>
      </c>
      <c r="B82" s="47">
        <v>2741</v>
      </c>
      <c r="C82" s="47">
        <v>2741</v>
      </c>
      <c r="D82" s="47">
        <v>2741</v>
      </c>
      <c r="E82" s="47">
        <v>2741</v>
      </c>
      <c r="F82" s="47">
        <v>2741</v>
      </c>
      <c r="G82" s="47">
        <v>2741</v>
      </c>
      <c r="H82" s="47">
        <v>2741</v>
      </c>
      <c r="I82" s="47">
        <v>2741</v>
      </c>
      <c r="J82" s="47">
        <v>2741</v>
      </c>
      <c r="K82" s="47">
        <v>2741</v>
      </c>
      <c r="L82" s="47">
        <v>2741</v>
      </c>
      <c r="M82" s="47">
        <v>2741</v>
      </c>
      <c r="N82" s="47">
        <v>2741</v>
      </c>
      <c r="O82" s="47">
        <v>2741</v>
      </c>
      <c r="P82" s="47">
        <v>2741</v>
      </c>
      <c r="Q82" s="47">
        <v>2741</v>
      </c>
      <c r="R82" s="47">
        <v>2741</v>
      </c>
      <c r="S82" s="47">
        <v>2741</v>
      </c>
      <c r="T82" s="47">
        <v>2741</v>
      </c>
      <c r="U82" s="47">
        <v>2741</v>
      </c>
      <c r="V82" s="47">
        <v>2741</v>
      </c>
      <c r="W82" s="47">
        <v>2741</v>
      </c>
      <c r="X82" s="47">
        <v>2741</v>
      </c>
      <c r="Y82" s="47">
        <v>2741</v>
      </c>
      <c r="Z82" s="47">
        <v>2741</v>
      </c>
      <c r="AA82" s="47">
        <v>2741</v>
      </c>
      <c r="AB82" s="47">
        <v>2741</v>
      </c>
      <c r="AC82" s="47">
        <v>2741</v>
      </c>
      <c r="AD82" s="47">
        <v>2741</v>
      </c>
      <c r="AE82" s="47">
        <v>2741</v>
      </c>
      <c r="AF82" s="47">
        <v>2741</v>
      </c>
      <c r="AG82" s="47">
        <v>2741</v>
      </c>
      <c r="AH82" s="47">
        <v>2741</v>
      </c>
      <c r="AI82" s="47">
        <v>2741</v>
      </c>
      <c r="AJ82" s="47">
        <v>2741</v>
      </c>
      <c r="AK82" s="47">
        <v>2741</v>
      </c>
      <c r="AL82" s="47">
        <v>2741</v>
      </c>
      <c r="AM82" s="47">
        <v>2741</v>
      </c>
      <c r="AN82" s="47">
        <v>2741</v>
      </c>
      <c r="AO82" s="47">
        <v>2741</v>
      </c>
      <c r="AP82" s="47">
        <v>2741</v>
      </c>
      <c r="AQ82" s="47">
        <v>2741</v>
      </c>
      <c r="AR82" s="47">
        <v>2741</v>
      </c>
      <c r="AS82" s="47">
        <v>2741</v>
      </c>
    </row>
    <row r="83" spans="1:45">
      <c r="A83" s="46">
        <v>72</v>
      </c>
      <c r="B83" s="47">
        <v>2833</v>
      </c>
      <c r="C83" s="47">
        <v>2833</v>
      </c>
      <c r="D83" s="47">
        <v>2833</v>
      </c>
      <c r="E83" s="47">
        <v>2833</v>
      </c>
      <c r="F83" s="47">
        <v>2833</v>
      </c>
      <c r="G83" s="47">
        <v>2833</v>
      </c>
      <c r="H83" s="47">
        <v>2833</v>
      </c>
      <c r="I83" s="47">
        <v>2833</v>
      </c>
      <c r="J83" s="47">
        <v>2833</v>
      </c>
      <c r="K83" s="47">
        <v>2833</v>
      </c>
      <c r="L83" s="47">
        <v>2833</v>
      </c>
      <c r="M83" s="47">
        <v>2833</v>
      </c>
      <c r="N83" s="47">
        <v>2833</v>
      </c>
      <c r="O83" s="47">
        <v>2833</v>
      </c>
      <c r="P83" s="47">
        <v>2833</v>
      </c>
      <c r="Q83" s="47">
        <v>2833</v>
      </c>
      <c r="R83" s="47">
        <v>2833</v>
      </c>
      <c r="S83" s="47">
        <v>2833</v>
      </c>
      <c r="T83" s="47">
        <v>2833</v>
      </c>
      <c r="U83" s="47">
        <v>2833</v>
      </c>
      <c r="V83" s="47">
        <v>2833</v>
      </c>
      <c r="W83" s="47">
        <v>2833</v>
      </c>
      <c r="X83" s="47">
        <v>2833</v>
      </c>
      <c r="Y83" s="47">
        <v>2833</v>
      </c>
      <c r="Z83" s="47">
        <v>2833</v>
      </c>
      <c r="AA83" s="47">
        <v>2833</v>
      </c>
      <c r="AB83" s="47">
        <v>2833</v>
      </c>
      <c r="AC83" s="47">
        <v>2833</v>
      </c>
      <c r="AD83" s="47">
        <v>2833</v>
      </c>
      <c r="AE83" s="47">
        <v>2833</v>
      </c>
      <c r="AF83" s="47">
        <v>2833</v>
      </c>
      <c r="AG83" s="47">
        <v>2833</v>
      </c>
      <c r="AH83" s="47">
        <v>2833</v>
      </c>
      <c r="AI83" s="47">
        <v>2833</v>
      </c>
      <c r="AJ83" s="47">
        <v>2833</v>
      </c>
      <c r="AK83" s="47">
        <v>2833</v>
      </c>
      <c r="AL83" s="47">
        <v>2833</v>
      </c>
      <c r="AM83" s="47">
        <v>2833</v>
      </c>
      <c r="AN83" s="47">
        <v>2833</v>
      </c>
      <c r="AO83" s="47">
        <v>2833</v>
      </c>
      <c r="AP83" s="47">
        <v>2833</v>
      </c>
      <c r="AQ83" s="47">
        <v>2833</v>
      </c>
      <c r="AR83" s="47">
        <v>2833</v>
      </c>
      <c r="AS83" s="47">
        <v>2833</v>
      </c>
    </row>
    <row r="84" spans="1:45">
      <c r="A84" s="46">
        <v>73</v>
      </c>
      <c r="B84" s="47">
        <v>2933</v>
      </c>
      <c r="C84" s="47">
        <v>2933</v>
      </c>
      <c r="D84" s="47">
        <v>2933</v>
      </c>
      <c r="E84" s="47">
        <v>2933</v>
      </c>
      <c r="F84" s="47">
        <v>2933</v>
      </c>
      <c r="G84" s="47">
        <v>2933</v>
      </c>
      <c r="H84" s="47">
        <v>2933</v>
      </c>
      <c r="I84" s="47">
        <v>2933</v>
      </c>
      <c r="J84" s="47">
        <v>2933</v>
      </c>
      <c r="K84" s="47">
        <v>2933</v>
      </c>
      <c r="L84" s="47">
        <v>2933</v>
      </c>
      <c r="M84" s="47">
        <v>2933</v>
      </c>
      <c r="N84" s="47">
        <v>2933</v>
      </c>
      <c r="O84" s="47">
        <v>2933</v>
      </c>
      <c r="P84" s="47">
        <v>2933</v>
      </c>
      <c r="Q84" s="47">
        <v>2933</v>
      </c>
      <c r="R84" s="47">
        <v>2933</v>
      </c>
      <c r="S84" s="47">
        <v>2933</v>
      </c>
      <c r="T84" s="47">
        <v>2933</v>
      </c>
      <c r="U84" s="47">
        <v>2933</v>
      </c>
      <c r="V84" s="47">
        <v>2933</v>
      </c>
      <c r="W84" s="47">
        <v>2933</v>
      </c>
      <c r="X84" s="47">
        <v>2933</v>
      </c>
      <c r="Y84" s="47">
        <v>2933</v>
      </c>
      <c r="Z84" s="47">
        <v>2933</v>
      </c>
      <c r="AA84" s="47">
        <v>2933</v>
      </c>
      <c r="AB84" s="47">
        <v>2933</v>
      </c>
      <c r="AC84" s="47">
        <v>2933</v>
      </c>
      <c r="AD84" s="47">
        <v>2933</v>
      </c>
      <c r="AE84" s="47">
        <v>2933</v>
      </c>
      <c r="AF84" s="47">
        <v>2933</v>
      </c>
      <c r="AG84" s="47">
        <v>2933</v>
      </c>
      <c r="AH84" s="47">
        <v>2933</v>
      </c>
      <c r="AI84" s="47">
        <v>2933</v>
      </c>
      <c r="AJ84" s="47">
        <v>2933</v>
      </c>
      <c r="AK84" s="47">
        <v>2933</v>
      </c>
      <c r="AL84" s="47">
        <v>2933</v>
      </c>
      <c r="AM84" s="47">
        <v>2933</v>
      </c>
      <c r="AN84" s="47">
        <v>2933</v>
      </c>
      <c r="AO84" s="47">
        <v>2933</v>
      </c>
      <c r="AP84" s="47">
        <v>2933</v>
      </c>
      <c r="AQ84" s="47">
        <v>2933</v>
      </c>
      <c r="AR84" s="47">
        <v>2933</v>
      </c>
      <c r="AS84" s="47">
        <v>2933</v>
      </c>
    </row>
    <row r="85" spans="1:45">
      <c r="A85" s="46">
        <v>74</v>
      </c>
      <c r="B85" s="47">
        <v>3043</v>
      </c>
      <c r="C85" s="47">
        <v>3043</v>
      </c>
      <c r="D85" s="47">
        <v>3043</v>
      </c>
      <c r="E85" s="47">
        <v>3043</v>
      </c>
      <c r="F85" s="47">
        <v>3043</v>
      </c>
      <c r="G85" s="47">
        <v>3043</v>
      </c>
      <c r="H85" s="47">
        <v>3043</v>
      </c>
      <c r="I85" s="47">
        <v>3043</v>
      </c>
      <c r="J85" s="47">
        <v>3043</v>
      </c>
      <c r="K85" s="47">
        <v>3043</v>
      </c>
      <c r="L85" s="47">
        <v>3043</v>
      </c>
      <c r="M85" s="47">
        <v>3043</v>
      </c>
      <c r="N85" s="47">
        <v>3043</v>
      </c>
      <c r="O85" s="47">
        <v>3043</v>
      </c>
      <c r="P85" s="47">
        <v>3043</v>
      </c>
      <c r="Q85" s="47">
        <v>3043</v>
      </c>
      <c r="R85" s="47">
        <v>3043</v>
      </c>
      <c r="S85" s="47">
        <v>3043</v>
      </c>
      <c r="T85" s="47">
        <v>3043</v>
      </c>
      <c r="U85" s="47">
        <v>3043</v>
      </c>
      <c r="V85" s="47">
        <v>3043</v>
      </c>
      <c r="W85" s="47">
        <v>3043</v>
      </c>
      <c r="X85" s="47">
        <v>3043</v>
      </c>
      <c r="Y85" s="47">
        <v>3043</v>
      </c>
      <c r="Z85" s="47">
        <v>3043</v>
      </c>
      <c r="AA85" s="47">
        <v>3043</v>
      </c>
      <c r="AB85" s="47">
        <v>3043</v>
      </c>
      <c r="AC85" s="47">
        <v>3043</v>
      </c>
      <c r="AD85" s="47">
        <v>3043</v>
      </c>
      <c r="AE85" s="47">
        <v>3043</v>
      </c>
      <c r="AF85" s="47">
        <v>3043</v>
      </c>
      <c r="AG85" s="47">
        <v>3043</v>
      </c>
      <c r="AH85" s="47">
        <v>3043</v>
      </c>
      <c r="AI85" s="47">
        <v>3043</v>
      </c>
      <c r="AJ85" s="47">
        <v>3043</v>
      </c>
      <c r="AK85" s="47">
        <v>3043</v>
      </c>
      <c r="AL85" s="47">
        <v>3043</v>
      </c>
      <c r="AM85" s="47">
        <v>3043</v>
      </c>
      <c r="AN85" s="47">
        <v>3043</v>
      </c>
      <c r="AO85" s="47">
        <v>3043</v>
      </c>
      <c r="AP85" s="47">
        <v>3043</v>
      </c>
      <c r="AQ85" s="47">
        <v>3043</v>
      </c>
      <c r="AR85" s="47">
        <v>3043</v>
      </c>
      <c r="AS85" s="47">
        <v>3043</v>
      </c>
    </row>
    <row r="86" spans="1:45">
      <c r="A86" s="46">
        <v>75</v>
      </c>
      <c r="B86" s="47">
        <v>3165</v>
      </c>
      <c r="C86" s="47">
        <v>3165</v>
      </c>
      <c r="D86" s="47">
        <v>3165</v>
      </c>
      <c r="E86" s="47">
        <v>3165</v>
      </c>
      <c r="F86" s="47">
        <v>3165</v>
      </c>
      <c r="G86" s="47">
        <v>3165</v>
      </c>
      <c r="H86" s="47">
        <v>3165</v>
      </c>
      <c r="I86" s="47">
        <v>3165</v>
      </c>
      <c r="J86" s="47">
        <v>3165</v>
      </c>
      <c r="K86" s="47">
        <v>3165</v>
      </c>
      <c r="L86" s="47">
        <v>3165</v>
      </c>
      <c r="M86" s="47">
        <v>3165</v>
      </c>
      <c r="N86" s="47">
        <v>3165</v>
      </c>
      <c r="O86" s="47">
        <v>3165</v>
      </c>
      <c r="P86" s="47">
        <v>3165</v>
      </c>
      <c r="Q86" s="47">
        <v>3165</v>
      </c>
      <c r="R86" s="47">
        <v>3165</v>
      </c>
      <c r="S86" s="47">
        <v>3165</v>
      </c>
      <c r="T86" s="47">
        <v>3165</v>
      </c>
      <c r="U86" s="47">
        <v>3165</v>
      </c>
      <c r="V86" s="47">
        <v>3165</v>
      </c>
      <c r="W86" s="47">
        <v>3165</v>
      </c>
      <c r="X86" s="47">
        <v>3165</v>
      </c>
      <c r="Y86" s="47">
        <v>3165</v>
      </c>
      <c r="Z86" s="47">
        <v>3165</v>
      </c>
      <c r="AA86" s="47">
        <v>3165</v>
      </c>
      <c r="AB86" s="47">
        <v>3165</v>
      </c>
      <c r="AC86" s="47">
        <v>3165</v>
      </c>
      <c r="AD86" s="47">
        <v>3165</v>
      </c>
      <c r="AE86" s="47">
        <v>3165</v>
      </c>
      <c r="AF86" s="47">
        <v>3165</v>
      </c>
      <c r="AG86" s="47">
        <v>3165</v>
      </c>
      <c r="AH86" s="47">
        <v>3165</v>
      </c>
      <c r="AI86" s="47">
        <v>3165</v>
      </c>
      <c r="AJ86" s="47">
        <v>3165</v>
      </c>
      <c r="AK86" s="47">
        <v>3165</v>
      </c>
      <c r="AL86" s="47">
        <v>3165</v>
      </c>
      <c r="AM86" s="47">
        <v>3165</v>
      </c>
      <c r="AN86" s="47">
        <v>3165</v>
      </c>
      <c r="AO86" s="47">
        <v>3165</v>
      </c>
      <c r="AP86" s="47">
        <v>3165</v>
      </c>
      <c r="AQ86" s="47">
        <v>3165</v>
      </c>
      <c r="AR86" s="47">
        <v>3165</v>
      </c>
      <c r="AS86" s="47">
        <v>3165</v>
      </c>
    </row>
    <row r="88" spans="1:45" ht="13.8">
      <c r="A88" s="82" t="s">
        <v>475</v>
      </c>
      <c r="B88" s="83"/>
      <c r="C88" s="7"/>
      <c r="D88" s="7"/>
      <c r="E88" s="7"/>
      <c r="F88" s="7"/>
      <c r="G88" s="7"/>
      <c r="H88" s="83"/>
      <c r="I88" s="7"/>
      <c r="J88" s="7"/>
      <c r="K88" s="7"/>
      <c r="L88"/>
      <c r="M88"/>
      <c r="N88"/>
      <c r="O88"/>
    </row>
    <row r="89" spans="1:45" ht="13.8">
      <c r="A89" s="82"/>
      <c r="B89" s="83"/>
      <c r="C89" s="7"/>
      <c r="D89" s="7"/>
      <c r="E89" s="7"/>
      <c r="F89" s="7"/>
      <c r="G89" s="7"/>
      <c r="H89" s="83"/>
      <c r="I89" s="7"/>
      <c r="J89" s="7"/>
      <c r="K89" s="7"/>
      <c r="L89"/>
      <c r="M89"/>
      <c r="N89"/>
      <c r="O89"/>
    </row>
    <row r="90" spans="1:45" ht="13.8">
      <c r="A90" s="177" t="s">
        <v>674</v>
      </c>
      <c r="B90" s="177"/>
      <c r="C90" s="177"/>
      <c r="D90" s="177"/>
      <c r="E90" s="177"/>
      <c r="F90" s="177"/>
      <c r="G90" s="177"/>
      <c r="H90" s="177"/>
      <c r="I90" s="177"/>
      <c r="J90" s="177"/>
      <c r="K90" s="177"/>
      <c r="L90" s="177"/>
      <c r="M90" s="177"/>
      <c r="N90" s="177"/>
      <c r="O90" s="177"/>
    </row>
    <row r="91" spans="1:45" ht="13.8">
      <c r="A91" s="69"/>
      <c r="B91" s="83"/>
      <c r="C91" s="7"/>
      <c r="D91" s="7"/>
      <c r="E91" s="7"/>
      <c r="F91" s="7"/>
      <c r="G91" s="7"/>
      <c r="H91" s="83"/>
      <c r="I91" s="7"/>
      <c r="J91" s="7"/>
      <c r="K91" s="7"/>
      <c r="L91"/>
      <c r="M91"/>
      <c r="N91"/>
      <c r="O91"/>
    </row>
    <row r="92" spans="1:45" ht="13.8">
      <c r="A92" s="177" t="s">
        <v>675</v>
      </c>
      <c r="B92" s="177"/>
      <c r="C92" s="177"/>
      <c r="D92" s="177"/>
      <c r="E92" s="177"/>
      <c r="F92" s="177"/>
      <c r="G92" s="177"/>
      <c r="H92" s="177"/>
      <c r="I92" s="177"/>
      <c r="J92" s="177"/>
      <c r="K92" s="177"/>
      <c r="L92" s="177"/>
      <c r="M92" s="177"/>
      <c r="N92" s="177"/>
      <c r="O92" s="177"/>
    </row>
    <row r="93" spans="1:45" ht="13.8">
      <c r="A93" s="84"/>
      <c r="B93" s="83"/>
      <c r="C93" s="7"/>
      <c r="D93" s="7"/>
      <c r="E93" s="7"/>
      <c r="F93" s="7"/>
      <c r="G93" s="7"/>
      <c r="H93" s="83"/>
      <c r="I93" s="7"/>
      <c r="J93" s="7"/>
      <c r="K93" s="7"/>
      <c r="L93"/>
      <c r="M93"/>
      <c r="N93"/>
      <c r="O93"/>
    </row>
    <row r="94" spans="1:45" ht="13.8">
      <c r="A94" s="178" t="s">
        <v>676</v>
      </c>
      <c r="B94" s="178"/>
      <c r="C94" s="178"/>
      <c r="D94" s="178"/>
      <c r="E94" s="178"/>
      <c r="F94" s="178"/>
      <c r="G94" s="178"/>
      <c r="H94" s="178"/>
      <c r="I94" s="178"/>
      <c r="J94" s="178"/>
      <c r="K94" s="178"/>
      <c r="L94" s="178"/>
      <c r="M94" s="178"/>
      <c r="N94" s="178"/>
      <c r="O94" s="178"/>
    </row>
  </sheetData>
  <sheetProtection algorithmName="SHA-512" hashValue="MAwdzfC3FfRIKZLU8L+4lvokUoQl2nGIDGD9fdX4WphkRxeUDnNiPJzGZBdUFYPSBq2ZotWYOfEZLqevUogtvg==" saltValue="WKmKDKAW/xRfRMFcsuxQ3w==" spinCount="100000" sheet="1" objects="1" scenarios="1"/>
  <mergeCells count="4">
    <mergeCell ref="A90:O90"/>
    <mergeCell ref="A92:O92"/>
    <mergeCell ref="A94:O94"/>
    <mergeCell ref="B25:AS25"/>
  </mergeCells>
  <conditionalFormatting sqref="A6:A21">
    <cfRule type="expression" dxfId="189" priority="3" stopIfTrue="1">
      <formula>MOD(ROW(),2)=0</formula>
    </cfRule>
    <cfRule type="expression" dxfId="188" priority="4" stopIfTrue="1">
      <formula>MOD(ROW(),2)&lt;&gt;0</formula>
    </cfRule>
  </conditionalFormatting>
  <conditionalFormatting sqref="A26:A86">
    <cfRule type="expression" dxfId="187" priority="5" stopIfTrue="1">
      <formula>MOD(ROW(),2)=0</formula>
    </cfRule>
    <cfRule type="expression" dxfId="186" priority="6" stopIfTrue="1">
      <formula>MOD(ROW(),2)&lt;&gt;0</formula>
    </cfRule>
  </conditionalFormatting>
  <conditionalFormatting sqref="B25 B26:AS86">
    <cfRule type="expression" dxfId="185" priority="7" stopIfTrue="1">
      <formula>MOD(ROW(),2)=0</formula>
    </cfRule>
    <cfRule type="expression" dxfId="184" priority="8" stopIfTrue="1">
      <formula>MOD(ROW(),2)&lt;&gt;0</formula>
    </cfRule>
  </conditionalFormatting>
  <conditionalFormatting sqref="B6:AS21">
    <cfRule type="expression" dxfId="183" priority="1" stopIfTrue="1">
      <formula>MOD(ROW(),2)=0</formula>
    </cfRule>
    <cfRule type="expression" dxfId="18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0"/>
  <dimension ref="A1:AS96"/>
  <sheetViews>
    <sheetView showGridLines="0" zoomScale="85" zoomScaleNormal="85" workbookViewId="0">
      <selection activeCell="A27" sqref="A27:XFD27"/>
    </sheetView>
  </sheetViews>
  <sheetFormatPr defaultColWidth="10" defaultRowHeight="13.2"/>
  <cols>
    <col min="1" max="1" width="33.21875" style="15" customWidth="1"/>
    <col min="2" max="45" width="6.21875" style="15" customWidth="1"/>
    <col min="46" max="16384" width="10" style="15"/>
  </cols>
  <sheetData>
    <row r="1" spans="1:45" ht="21">
      <c r="A1" s="14" t="s">
        <v>0</v>
      </c>
      <c r="B1" s="37"/>
      <c r="C1" s="37"/>
      <c r="D1" s="37"/>
      <c r="E1" s="37"/>
      <c r="F1" s="37"/>
      <c r="G1" s="37"/>
      <c r="H1" s="37"/>
      <c r="I1" s="37"/>
    </row>
    <row r="2" spans="1:45" ht="15.6">
      <c r="A2" s="16" t="str">
        <f>IF(title="&gt; Enter workbook title here","Enter workbook title in Cover sheet",title)</f>
        <v>AFPS - Consolidated Factor Spreadsheet</v>
      </c>
      <c r="B2" s="38"/>
      <c r="C2" s="38"/>
      <c r="D2" s="38"/>
      <c r="E2" s="38"/>
      <c r="F2" s="38"/>
      <c r="G2" s="38"/>
      <c r="H2" s="38"/>
      <c r="I2" s="38"/>
    </row>
    <row r="3" spans="1:45" ht="15.6">
      <c r="A3" s="17" t="str">
        <f>TABLE_FACTOR_TYPE&amp;" - x-"&amp;TABLE_SERIES_NUMBER</f>
        <v>Added pension - x-1302</v>
      </c>
      <c r="B3" s="38"/>
      <c r="C3" s="38"/>
      <c r="D3" s="38"/>
      <c r="E3" s="38"/>
      <c r="F3" s="38"/>
      <c r="G3" s="38"/>
      <c r="H3" s="38"/>
      <c r="I3" s="38"/>
    </row>
    <row r="4" spans="1:45">
      <c r="A4" s="18"/>
    </row>
    <row r="6" spans="1:45">
      <c r="A6" s="39" t="s">
        <v>466</v>
      </c>
      <c r="B6" s="40" t="s">
        <v>467</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row>
    <row r="7" spans="1:45">
      <c r="A7" s="41" t="s">
        <v>468</v>
      </c>
      <c r="B7" s="42" t="s">
        <v>469</v>
      </c>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row>
    <row r="8" spans="1:45">
      <c r="A8" s="41" t="s">
        <v>90</v>
      </c>
      <c r="B8" s="42" t="s">
        <v>114</v>
      </c>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row>
    <row r="9" spans="1:45">
      <c r="A9" s="41" t="s">
        <v>91</v>
      </c>
      <c r="B9" s="42" t="s">
        <v>358</v>
      </c>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row>
    <row r="10" spans="1:45">
      <c r="A10" s="41" t="s">
        <v>6</v>
      </c>
      <c r="B10" s="42" t="s">
        <v>362</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row>
    <row r="11" spans="1:45">
      <c r="A11" s="41" t="s">
        <v>92</v>
      </c>
      <c r="B11" s="42" t="s">
        <v>115</v>
      </c>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row>
    <row r="12" spans="1:45">
      <c r="A12" s="41" t="s">
        <v>93</v>
      </c>
      <c r="B12" s="42" t="s">
        <v>360</v>
      </c>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row>
    <row r="13" spans="1:45">
      <c r="A13" s="41" t="s">
        <v>470</v>
      </c>
      <c r="B13" s="42">
        <v>0</v>
      </c>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row>
    <row r="14" spans="1:45">
      <c r="A14" s="41" t="s">
        <v>88</v>
      </c>
      <c r="B14" s="42">
        <v>1302</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row>
    <row r="15" spans="1:45">
      <c r="A15" s="41" t="s">
        <v>471</v>
      </c>
      <c r="B15" s="42">
        <v>1302</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row>
    <row r="16" spans="1:45">
      <c r="A16" s="41" t="s">
        <v>95</v>
      </c>
      <c r="B16" s="42" t="s">
        <v>363</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row>
    <row r="17" spans="1:45" ht="39.6">
      <c r="A17" s="41" t="s">
        <v>96</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row>
    <row r="18" spans="1:45">
      <c r="A18" s="41" t="s">
        <v>97</v>
      </c>
      <c r="B18" s="43">
        <v>45222</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row>
    <row r="19" spans="1:45">
      <c r="A19" s="41" t="s">
        <v>98</v>
      </c>
      <c r="B19" s="43">
        <v>45383</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row>
    <row r="20" spans="1:45">
      <c r="A20" s="41" t="s">
        <v>99</v>
      </c>
      <c r="B20" s="42" t="s">
        <v>109</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row>
    <row r="21" spans="1:45">
      <c r="A21" s="137" t="s">
        <v>472</v>
      </c>
      <c r="B21" s="42" t="s">
        <v>110</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row>
    <row r="23" spans="1:45">
      <c r="A23" s="57"/>
      <c r="B23" s="57" t="str">
        <f>HYPERLINK("#'Factor List'!A1","Back to Factor List")</f>
        <v>Back to Factor List</v>
      </c>
    </row>
    <row r="24" spans="1:45">
      <c r="A24" s="57"/>
      <c r="B24" s="57" t="str">
        <f>HYPERLINK("#'Assumptions'!A1","Assumptions")</f>
        <v>Assumptions</v>
      </c>
    </row>
    <row r="25" spans="1:45">
      <c r="B25" s="180" t="s">
        <v>677</v>
      </c>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0"/>
      <c r="AO25" s="180"/>
      <c r="AP25" s="180"/>
      <c r="AQ25" s="180"/>
      <c r="AR25" s="180"/>
      <c r="AS25" s="180"/>
    </row>
    <row r="26" spans="1:45" ht="26.4">
      <c r="A26" s="44" t="s">
        <v>672</v>
      </c>
      <c r="B26" s="45">
        <v>16</v>
      </c>
      <c r="C26" s="45">
        <v>17</v>
      </c>
      <c r="D26" s="45">
        <v>18</v>
      </c>
      <c r="E26" s="45">
        <v>19</v>
      </c>
      <c r="F26" s="45">
        <v>20</v>
      </c>
      <c r="G26" s="45">
        <v>21</v>
      </c>
      <c r="H26" s="45">
        <v>22</v>
      </c>
      <c r="I26" s="45">
        <v>23</v>
      </c>
      <c r="J26" s="45">
        <v>24</v>
      </c>
      <c r="K26" s="45">
        <v>25</v>
      </c>
      <c r="L26" s="45">
        <v>26</v>
      </c>
      <c r="M26" s="45">
        <v>27</v>
      </c>
      <c r="N26" s="45">
        <v>28</v>
      </c>
      <c r="O26" s="45">
        <v>29</v>
      </c>
      <c r="P26" s="45">
        <v>30</v>
      </c>
      <c r="Q26" s="45">
        <v>31</v>
      </c>
      <c r="R26" s="45">
        <v>32</v>
      </c>
      <c r="S26" s="45">
        <v>33</v>
      </c>
      <c r="T26" s="45">
        <v>34</v>
      </c>
      <c r="U26" s="45">
        <v>35</v>
      </c>
      <c r="V26" s="45">
        <v>36</v>
      </c>
      <c r="W26" s="45">
        <v>37</v>
      </c>
      <c r="X26" s="45">
        <v>38</v>
      </c>
      <c r="Y26" s="45">
        <v>39</v>
      </c>
      <c r="Z26" s="45">
        <v>40</v>
      </c>
      <c r="AA26" s="45">
        <v>41</v>
      </c>
      <c r="AB26" s="45">
        <v>42</v>
      </c>
      <c r="AC26" s="45">
        <v>43</v>
      </c>
      <c r="AD26" s="45">
        <v>44</v>
      </c>
      <c r="AE26" s="45">
        <v>45</v>
      </c>
      <c r="AF26" s="45">
        <v>46</v>
      </c>
      <c r="AG26" s="45">
        <v>47</v>
      </c>
      <c r="AH26" s="45">
        <v>48</v>
      </c>
      <c r="AI26" s="45">
        <v>49</v>
      </c>
      <c r="AJ26" s="45">
        <v>50</v>
      </c>
      <c r="AK26" s="45">
        <v>51</v>
      </c>
      <c r="AL26" s="45">
        <v>52</v>
      </c>
      <c r="AM26" s="45">
        <v>53</v>
      </c>
      <c r="AN26" s="45">
        <v>54</v>
      </c>
      <c r="AO26" s="45">
        <v>55</v>
      </c>
      <c r="AP26" s="45">
        <v>56</v>
      </c>
      <c r="AQ26" s="45">
        <v>57</v>
      </c>
      <c r="AR26" s="45">
        <v>58</v>
      </c>
      <c r="AS26" s="45">
        <v>59</v>
      </c>
    </row>
    <row r="27" spans="1:45">
      <c r="A27" s="46">
        <v>16</v>
      </c>
      <c r="B27" s="47">
        <v>118</v>
      </c>
      <c r="C27" s="47" t="s">
        <v>673</v>
      </c>
      <c r="D27" s="47" t="s">
        <v>673</v>
      </c>
      <c r="E27" s="47" t="s">
        <v>673</v>
      </c>
      <c r="F27" s="47" t="s">
        <v>673</v>
      </c>
      <c r="G27" s="47" t="s">
        <v>673</v>
      </c>
      <c r="H27" s="47" t="s">
        <v>673</v>
      </c>
      <c r="I27" s="47" t="s">
        <v>673</v>
      </c>
      <c r="J27" s="47" t="s">
        <v>673</v>
      </c>
      <c r="K27" s="47" t="s">
        <v>673</v>
      </c>
      <c r="L27" s="47" t="s">
        <v>673</v>
      </c>
      <c r="M27" s="47" t="s">
        <v>673</v>
      </c>
      <c r="N27" s="47" t="s">
        <v>673</v>
      </c>
      <c r="O27" s="47" t="s">
        <v>673</v>
      </c>
      <c r="P27" s="47" t="s">
        <v>673</v>
      </c>
      <c r="Q27" s="47" t="s">
        <v>673</v>
      </c>
      <c r="R27" s="47" t="s">
        <v>673</v>
      </c>
      <c r="S27" s="47" t="s">
        <v>673</v>
      </c>
      <c r="T27" s="47" t="s">
        <v>673</v>
      </c>
      <c r="U27" s="47" t="s">
        <v>673</v>
      </c>
      <c r="V27" s="47" t="s">
        <v>673</v>
      </c>
      <c r="W27" s="47" t="s">
        <v>673</v>
      </c>
      <c r="X27" s="47" t="s">
        <v>673</v>
      </c>
      <c r="Y27" s="47" t="s">
        <v>673</v>
      </c>
      <c r="Z27" s="47" t="s">
        <v>673</v>
      </c>
      <c r="AA27" s="47" t="s">
        <v>673</v>
      </c>
      <c r="AB27" s="47" t="s">
        <v>673</v>
      </c>
      <c r="AC27" s="47" t="s">
        <v>673</v>
      </c>
      <c r="AD27" s="47" t="s">
        <v>673</v>
      </c>
      <c r="AE27" s="47" t="s">
        <v>673</v>
      </c>
      <c r="AF27" s="47" t="s">
        <v>673</v>
      </c>
      <c r="AG27" s="47" t="s">
        <v>673</v>
      </c>
      <c r="AH27" s="47" t="s">
        <v>673</v>
      </c>
      <c r="AI27" s="47" t="s">
        <v>673</v>
      </c>
      <c r="AJ27" s="47" t="s">
        <v>673</v>
      </c>
      <c r="AK27" s="47" t="s">
        <v>673</v>
      </c>
      <c r="AL27" s="47" t="s">
        <v>673</v>
      </c>
      <c r="AM27" s="47" t="s">
        <v>673</v>
      </c>
      <c r="AN27" s="47" t="s">
        <v>673</v>
      </c>
      <c r="AO27" s="47" t="s">
        <v>673</v>
      </c>
      <c r="AP27" s="47" t="s">
        <v>673</v>
      </c>
      <c r="AQ27" s="47" t="s">
        <v>673</v>
      </c>
      <c r="AR27" s="47" t="s">
        <v>673</v>
      </c>
      <c r="AS27" s="47" t="s">
        <v>673</v>
      </c>
    </row>
    <row r="28" spans="1:45">
      <c r="A28" s="46">
        <v>17</v>
      </c>
      <c r="B28" s="47">
        <v>119</v>
      </c>
      <c r="C28" s="47">
        <v>120</v>
      </c>
      <c r="D28" s="47" t="s">
        <v>673</v>
      </c>
      <c r="E28" s="47" t="s">
        <v>673</v>
      </c>
      <c r="F28" s="47" t="s">
        <v>673</v>
      </c>
      <c r="G28" s="47" t="s">
        <v>673</v>
      </c>
      <c r="H28" s="47" t="s">
        <v>673</v>
      </c>
      <c r="I28" s="47" t="s">
        <v>673</v>
      </c>
      <c r="J28" s="47" t="s">
        <v>673</v>
      </c>
      <c r="K28" s="47" t="s">
        <v>673</v>
      </c>
      <c r="L28" s="47" t="s">
        <v>673</v>
      </c>
      <c r="M28" s="47" t="s">
        <v>673</v>
      </c>
      <c r="N28" s="47" t="s">
        <v>673</v>
      </c>
      <c r="O28" s="47" t="s">
        <v>673</v>
      </c>
      <c r="P28" s="47" t="s">
        <v>673</v>
      </c>
      <c r="Q28" s="47" t="s">
        <v>673</v>
      </c>
      <c r="R28" s="47" t="s">
        <v>673</v>
      </c>
      <c r="S28" s="47" t="s">
        <v>673</v>
      </c>
      <c r="T28" s="47" t="s">
        <v>673</v>
      </c>
      <c r="U28" s="47" t="s">
        <v>673</v>
      </c>
      <c r="V28" s="47" t="s">
        <v>673</v>
      </c>
      <c r="W28" s="47" t="s">
        <v>673</v>
      </c>
      <c r="X28" s="47" t="s">
        <v>673</v>
      </c>
      <c r="Y28" s="47" t="s">
        <v>673</v>
      </c>
      <c r="Z28" s="47" t="s">
        <v>673</v>
      </c>
      <c r="AA28" s="47" t="s">
        <v>673</v>
      </c>
      <c r="AB28" s="47" t="s">
        <v>673</v>
      </c>
      <c r="AC28" s="47" t="s">
        <v>673</v>
      </c>
      <c r="AD28" s="47" t="s">
        <v>673</v>
      </c>
      <c r="AE28" s="47" t="s">
        <v>673</v>
      </c>
      <c r="AF28" s="47" t="s">
        <v>673</v>
      </c>
      <c r="AG28" s="47" t="s">
        <v>673</v>
      </c>
      <c r="AH28" s="47" t="s">
        <v>673</v>
      </c>
      <c r="AI28" s="47" t="s">
        <v>673</v>
      </c>
      <c r="AJ28" s="47" t="s">
        <v>673</v>
      </c>
      <c r="AK28" s="47" t="s">
        <v>673</v>
      </c>
      <c r="AL28" s="47" t="s">
        <v>673</v>
      </c>
      <c r="AM28" s="47" t="s">
        <v>673</v>
      </c>
      <c r="AN28" s="47" t="s">
        <v>673</v>
      </c>
      <c r="AO28" s="47" t="s">
        <v>673</v>
      </c>
      <c r="AP28" s="47" t="s">
        <v>673</v>
      </c>
      <c r="AQ28" s="47" t="s">
        <v>673</v>
      </c>
      <c r="AR28" s="47" t="s">
        <v>673</v>
      </c>
      <c r="AS28" s="47" t="s">
        <v>673</v>
      </c>
    </row>
    <row r="29" spans="1:45">
      <c r="A29" s="46">
        <v>18</v>
      </c>
      <c r="B29" s="47">
        <v>121</v>
      </c>
      <c r="C29" s="47">
        <v>121</v>
      </c>
      <c r="D29" s="47">
        <v>121</v>
      </c>
      <c r="E29" s="47" t="s">
        <v>673</v>
      </c>
      <c r="F29" s="47" t="s">
        <v>673</v>
      </c>
      <c r="G29" s="47" t="s">
        <v>673</v>
      </c>
      <c r="H29" s="47" t="s">
        <v>673</v>
      </c>
      <c r="I29" s="47" t="s">
        <v>673</v>
      </c>
      <c r="J29" s="47" t="s">
        <v>673</v>
      </c>
      <c r="K29" s="47" t="s">
        <v>673</v>
      </c>
      <c r="L29" s="47" t="s">
        <v>673</v>
      </c>
      <c r="M29" s="47" t="s">
        <v>673</v>
      </c>
      <c r="N29" s="47" t="s">
        <v>673</v>
      </c>
      <c r="O29" s="47" t="s">
        <v>673</v>
      </c>
      <c r="P29" s="47" t="s">
        <v>673</v>
      </c>
      <c r="Q29" s="47" t="s">
        <v>673</v>
      </c>
      <c r="R29" s="47" t="s">
        <v>673</v>
      </c>
      <c r="S29" s="47" t="s">
        <v>673</v>
      </c>
      <c r="T29" s="47" t="s">
        <v>673</v>
      </c>
      <c r="U29" s="47" t="s">
        <v>673</v>
      </c>
      <c r="V29" s="47" t="s">
        <v>673</v>
      </c>
      <c r="W29" s="47" t="s">
        <v>673</v>
      </c>
      <c r="X29" s="47" t="s">
        <v>673</v>
      </c>
      <c r="Y29" s="47" t="s">
        <v>673</v>
      </c>
      <c r="Z29" s="47" t="s">
        <v>673</v>
      </c>
      <c r="AA29" s="47" t="s">
        <v>673</v>
      </c>
      <c r="AB29" s="47" t="s">
        <v>673</v>
      </c>
      <c r="AC29" s="47" t="s">
        <v>673</v>
      </c>
      <c r="AD29" s="47" t="s">
        <v>673</v>
      </c>
      <c r="AE29" s="47" t="s">
        <v>673</v>
      </c>
      <c r="AF29" s="47" t="s">
        <v>673</v>
      </c>
      <c r="AG29" s="47" t="s">
        <v>673</v>
      </c>
      <c r="AH29" s="47" t="s">
        <v>673</v>
      </c>
      <c r="AI29" s="47" t="s">
        <v>673</v>
      </c>
      <c r="AJ29" s="47" t="s">
        <v>673</v>
      </c>
      <c r="AK29" s="47" t="s">
        <v>673</v>
      </c>
      <c r="AL29" s="47" t="s">
        <v>673</v>
      </c>
      <c r="AM29" s="47" t="s">
        <v>673</v>
      </c>
      <c r="AN29" s="47" t="s">
        <v>673</v>
      </c>
      <c r="AO29" s="47" t="s">
        <v>673</v>
      </c>
      <c r="AP29" s="47" t="s">
        <v>673</v>
      </c>
      <c r="AQ29" s="47" t="s">
        <v>673</v>
      </c>
      <c r="AR29" s="47" t="s">
        <v>673</v>
      </c>
      <c r="AS29" s="47" t="s">
        <v>673</v>
      </c>
    </row>
    <row r="30" spans="1:45">
      <c r="A30" s="46">
        <v>19</v>
      </c>
      <c r="B30" s="47">
        <v>123</v>
      </c>
      <c r="C30" s="47">
        <v>123</v>
      </c>
      <c r="D30" s="47">
        <v>123</v>
      </c>
      <c r="E30" s="47">
        <v>123</v>
      </c>
      <c r="F30" s="47" t="s">
        <v>673</v>
      </c>
      <c r="G30" s="47" t="s">
        <v>673</v>
      </c>
      <c r="H30" s="47" t="s">
        <v>673</v>
      </c>
      <c r="I30" s="47" t="s">
        <v>673</v>
      </c>
      <c r="J30" s="47" t="s">
        <v>673</v>
      </c>
      <c r="K30" s="47" t="s">
        <v>673</v>
      </c>
      <c r="L30" s="47" t="s">
        <v>673</v>
      </c>
      <c r="M30" s="47" t="s">
        <v>673</v>
      </c>
      <c r="N30" s="47" t="s">
        <v>673</v>
      </c>
      <c r="O30" s="47" t="s">
        <v>673</v>
      </c>
      <c r="P30" s="47" t="s">
        <v>673</v>
      </c>
      <c r="Q30" s="47" t="s">
        <v>673</v>
      </c>
      <c r="R30" s="47" t="s">
        <v>673</v>
      </c>
      <c r="S30" s="47" t="s">
        <v>673</v>
      </c>
      <c r="T30" s="47" t="s">
        <v>673</v>
      </c>
      <c r="U30" s="47" t="s">
        <v>673</v>
      </c>
      <c r="V30" s="47" t="s">
        <v>673</v>
      </c>
      <c r="W30" s="47" t="s">
        <v>673</v>
      </c>
      <c r="X30" s="47" t="s">
        <v>673</v>
      </c>
      <c r="Y30" s="47" t="s">
        <v>673</v>
      </c>
      <c r="Z30" s="47" t="s">
        <v>673</v>
      </c>
      <c r="AA30" s="47" t="s">
        <v>673</v>
      </c>
      <c r="AB30" s="47" t="s">
        <v>673</v>
      </c>
      <c r="AC30" s="47" t="s">
        <v>673</v>
      </c>
      <c r="AD30" s="47" t="s">
        <v>673</v>
      </c>
      <c r="AE30" s="47" t="s">
        <v>673</v>
      </c>
      <c r="AF30" s="47" t="s">
        <v>673</v>
      </c>
      <c r="AG30" s="47" t="s">
        <v>673</v>
      </c>
      <c r="AH30" s="47" t="s">
        <v>673</v>
      </c>
      <c r="AI30" s="47" t="s">
        <v>673</v>
      </c>
      <c r="AJ30" s="47" t="s">
        <v>673</v>
      </c>
      <c r="AK30" s="47" t="s">
        <v>673</v>
      </c>
      <c r="AL30" s="47" t="s">
        <v>673</v>
      </c>
      <c r="AM30" s="47" t="s">
        <v>673</v>
      </c>
      <c r="AN30" s="47" t="s">
        <v>673</v>
      </c>
      <c r="AO30" s="47" t="s">
        <v>673</v>
      </c>
      <c r="AP30" s="47" t="s">
        <v>673</v>
      </c>
      <c r="AQ30" s="47" t="s">
        <v>673</v>
      </c>
      <c r="AR30" s="47" t="s">
        <v>673</v>
      </c>
      <c r="AS30" s="47" t="s">
        <v>673</v>
      </c>
    </row>
    <row r="31" spans="1:45">
      <c r="A31" s="46">
        <v>20</v>
      </c>
      <c r="B31" s="47">
        <v>125</v>
      </c>
      <c r="C31" s="47">
        <v>125</v>
      </c>
      <c r="D31" s="47">
        <v>125</v>
      </c>
      <c r="E31" s="47">
        <v>125</v>
      </c>
      <c r="F31" s="47">
        <v>125</v>
      </c>
      <c r="G31" s="47" t="s">
        <v>673</v>
      </c>
      <c r="H31" s="47" t="s">
        <v>673</v>
      </c>
      <c r="I31" s="47" t="s">
        <v>673</v>
      </c>
      <c r="J31" s="47" t="s">
        <v>673</v>
      </c>
      <c r="K31" s="47" t="s">
        <v>673</v>
      </c>
      <c r="L31" s="47" t="s">
        <v>673</v>
      </c>
      <c r="M31" s="47" t="s">
        <v>673</v>
      </c>
      <c r="N31" s="47" t="s">
        <v>673</v>
      </c>
      <c r="O31" s="47" t="s">
        <v>673</v>
      </c>
      <c r="P31" s="47" t="s">
        <v>673</v>
      </c>
      <c r="Q31" s="47" t="s">
        <v>673</v>
      </c>
      <c r="R31" s="47" t="s">
        <v>673</v>
      </c>
      <c r="S31" s="47" t="s">
        <v>673</v>
      </c>
      <c r="T31" s="47" t="s">
        <v>673</v>
      </c>
      <c r="U31" s="47" t="s">
        <v>673</v>
      </c>
      <c r="V31" s="47" t="s">
        <v>673</v>
      </c>
      <c r="W31" s="47" t="s">
        <v>673</v>
      </c>
      <c r="X31" s="47" t="s">
        <v>673</v>
      </c>
      <c r="Y31" s="47" t="s">
        <v>673</v>
      </c>
      <c r="Z31" s="47" t="s">
        <v>673</v>
      </c>
      <c r="AA31" s="47" t="s">
        <v>673</v>
      </c>
      <c r="AB31" s="47" t="s">
        <v>673</v>
      </c>
      <c r="AC31" s="47" t="s">
        <v>673</v>
      </c>
      <c r="AD31" s="47" t="s">
        <v>673</v>
      </c>
      <c r="AE31" s="47" t="s">
        <v>673</v>
      </c>
      <c r="AF31" s="47" t="s">
        <v>673</v>
      </c>
      <c r="AG31" s="47" t="s">
        <v>673</v>
      </c>
      <c r="AH31" s="47" t="s">
        <v>673</v>
      </c>
      <c r="AI31" s="47" t="s">
        <v>673</v>
      </c>
      <c r="AJ31" s="47" t="s">
        <v>673</v>
      </c>
      <c r="AK31" s="47" t="s">
        <v>673</v>
      </c>
      <c r="AL31" s="47" t="s">
        <v>673</v>
      </c>
      <c r="AM31" s="47" t="s">
        <v>673</v>
      </c>
      <c r="AN31" s="47" t="s">
        <v>673</v>
      </c>
      <c r="AO31" s="47" t="s">
        <v>673</v>
      </c>
      <c r="AP31" s="47" t="s">
        <v>673</v>
      </c>
      <c r="AQ31" s="47" t="s">
        <v>673</v>
      </c>
      <c r="AR31" s="47" t="s">
        <v>673</v>
      </c>
      <c r="AS31" s="47" t="s">
        <v>673</v>
      </c>
    </row>
    <row r="32" spans="1:45">
      <c r="A32" s="46">
        <v>21</v>
      </c>
      <c r="B32" s="47">
        <v>127</v>
      </c>
      <c r="C32" s="47">
        <v>127</v>
      </c>
      <c r="D32" s="47">
        <v>127</v>
      </c>
      <c r="E32" s="47">
        <v>127</v>
      </c>
      <c r="F32" s="47">
        <v>127</v>
      </c>
      <c r="G32" s="47">
        <v>125</v>
      </c>
      <c r="H32" s="47" t="s">
        <v>673</v>
      </c>
      <c r="I32" s="47" t="s">
        <v>673</v>
      </c>
      <c r="J32" s="47" t="s">
        <v>673</v>
      </c>
      <c r="K32" s="47" t="s">
        <v>673</v>
      </c>
      <c r="L32" s="47" t="s">
        <v>673</v>
      </c>
      <c r="M32" s="47" t="s">
        <v>673</v>
      </c>
      <c r="N32" s="47" t="s">
        <v>673</v>
      </c>
      <c r="O32" s="47" t="s">
        <v>673</v>
      </c>
      <c r="P32" s="47" t="s">
        <v>673</v>
      </c>
      <c r="Q32" s="47" t="s">
        <v>673</v>
      </c>
      <c r="R32" s="47" t="s">
        <v>673</v>
      </c>
      <c r="S32" s="47" t="s">
        <v>673</v>
      </c>
      <c r="T32" s="47" t="s">
        <v>673</v>
      </c>
      <c r="U32" s="47" t="s">
        <v>673</v>
      </c>
      <c r="V32" s="47" t="s">
        <v>673</v>
      </c>
      <c r="W32" s="47" t="s">
        <v>673</v>
      </c>
      <c r="X32" s="47" t="s">
        <v>673</v>
      </c>
      <c r="Y32" s="47" t="s">
        <v>673</v>
      </c>
      <c r="Z32" s="47" t="s">
        <v>673</v>
      </c>
      <c r="AA32" s="47" t="s">
        <v>673</v>
      </c>
      <c r="AB32" s="47" t="s">
        <v>673</v>
      </c>
      <c r="AC32" s="47" t="s">
        <v>673</v>
      </c>
      <c r="AD32" s="47" t="s">
        <v>673</v>
      </c>
      <c r="AE32" s="47" t="s">
        <v>673</v>
      </c>
      <c r="AF32" s="47" t="s">
        <v>673</v>
      </c>
      <c r="AG32" s="47" t="s">
        <v>673</v>
      </c>
      <c r="AH32" s="47" t="s">
        <v>673</v>
      </c>
      <c r="AI32" s="47" t="s">
        <v>673</v>
      </c>
      <c r="AJ32" s="47" t="s">
        <v>673</v>
      </c>
      <c r="AK32" s="47" t="s">
        <v>673</v>
      </c>
      <c r="AL32" s="47" t="s">
        <v>673</v>
      </c>
      <c r="AM32" s="47" t="s">
        <v>673</v>
      </c>
      <c r="AN32" s="47" t="s">
        <v>673</v>
      </c>
      <c r="AO32" s="47" t="s">
        <v>673</v>
      </c>
      <c r="AP32" s="47" t="s">
        <v>673</v>
      </c>
      <c r="AQ32" s="47" t="s">
        <v>673</v>
      </c>
      <c r="AR32" s="47" t="s">
        <v>673</v>
      </c>
      <c r="AS32" s="47" t="s">
        <v>673</v>
      </c>
    </row>
    <row r="33" spans="1:45">
      <c r="A33" s="46">
        <v>22</v>
      </c>
      <c r="B33" s="47">
        <v>129</v>
      </c>
      <c r="C33" s="47">
        <v>129</v>
      </c>
      <c r="D33" s="47">
        <v>129</v>
      </c>
      <c r="E33" s="47">
        <v>129</v>
      </c>
      <c r="F33" s="47">
        <v>129</v>
      </c>
      <c r="G33" s="47">
        <v>127</v>
      </c>
      <c r="H33" s="47">
        <v>125</v>
      </c>
      <c r="I33" s="47" t="s">
        <v>673</v>
      </c>
      <c r="J33" s="47" t="s">
        <v>673</v>
      </c>
      <c r="K33" s="47" t="s">
        <v>673</v>
      </c>
      <c r="L33" s="47" t="s">
        <v>673</v>
      </c>
      <c r="M33" s="47" t="s">
        <v>673</v>
      </c>
      <c r="N33" s="47" t="s">
        <v>673</v>
      </c>
      <c r="O33" s="47" t="s">
        <v>673</v>
      </c>
      <c r="P33" s="47" t="s">
        <v>673</v>
      </c>
      <c r="Q33" s="47" t="s">
        <v>673</v>
      </c>
      <c r="R33" s="47" t="s">
        <v>673</v>
      </c>
      <c r="S33" s="47" t="s">
        <v>673</v>
      </c>
      <c r="T33" s="47" t="s">
        <v>673</v>
      </c>
      <c r="U33" s="47" t="s">
        <v>673</v>
      </c>
      <c r="V33" s="47" t="s">
        <v>673</v>
      </c>
      <c r="W33" s="47" t="s">
        <v>673</v>
      </c>
      <c r="X33" s="47" t="s">
        <v>673</v>
      </c>
      <c r="Y33" s="47" t="s">
        <v>673</v>
      </c>
      <c r="Z33" s="47" t="s">
        <v>673</v>
      </c>
      <c r="AA33" s="47" t="s">
        <v>673</v>
      </c>
      <c r="AB33" s="47" t="s">
        <v>673</v>
      </c>
      <c r="AC33" s="47" t="s">
        <v>673</v>
      </c>
      <c r="AD33" s="47" t="s">
        <v>673</v>
      </c>
      <c r="AE33" s="47" t="s">
        <v>673</v>
      </c>
      <c r="AF33" s="47" t="s">
        <v>673</v>
      </c>
      <c r="AG33" s="47" t="s">
        <v>673</v>
      </c>
      <c r="AH33" s="47" t="s">
        <v>673</v>
      </c>
      <c r="AI33" s="47" t="s">
        <v>673</v>
      </c>
      <c r="AJ33" s="47" t="s">
        <v>673</v>
      </c>
      <c r="AK33" s="47" t="s">
        <v>673</v>
      </c>
      <c r="AL33" s="47" t="s">
        <v>673</v>
      </c>
      <c r="AM33" s="47" t="s">
        <v>673</v>
      </c>
      <c r="AN33" s="47" t="s">
        <v>673</v>
      </c>
      <c r="AO33" s="47" t="s">
        <v>673</v>
      </c>
      <c r="AP33" s="47" t="s">
        <v>673</v>
      </c>
      <c r="AQ33" s="47" t="s">
        <v>673</v>
      </c>
      <c r="AR33" s="47" t="s">
        <v>673</v>
      </c>
      <c r="AS33" s="47" t="s">
        <v>673</v>
      </c>
    </row>
    <row r="34" spans="1:45">
      <c r="A34" s="46">
        <v>23</v>
      </c>
      <c r="B34" s="47">
        <v>131</v>
      </c>
      <c r="C34" s="47">
        <v>131</v>
      </c>
      <c r="D34" s="47">
        <v>131</v>
      </c>
      <c r="E34" s="47">
        <v>131</v>
      </c>
      <c r="F34" s="47">
        <v>131</v>
      </c>
      <c r="G34" s="47">
        <v>129</v>
      </c>
      <c r="H34" s="47">
        <v>127</v>
      </c>
      <c r="I34" s="47">
        <v>126</v>
      </c>
      <c r="J34" s="47" t="s">
        <v>673</v>
      </c>
      <c r="K34" s="47" t="s">
        <v>673</v>
      </c>
      <c r="L34" s="47" t="s">
        <v>673</v>
      </c>
      <c r="M34" s="47" t="s">
        <v>673</v>
      </c>
      <c r="N34" s="47" t="s">
        <v>673</v>
      </c>
      <c r="O34" s="47" t="s">
        <v>673</v>
      </c>
      <c r="P34" s="47" t="s">
        <v>673</v>
      </c>
      <c r="Q34" s="47" t="s">
        <v>673</v>
      </c>
      <c r="R34" s="47" t="s">
        <v>673</v>
      </c>
      <c r="S34" s="47" t="s">
        <v>673</v>
      </c>
      <c r="T34" s="47" t="s">
        <v>673</v>
      </c>
      <c r="U34" s="47" t="s">
        <v>673</v>
      </c>
      <c r="V34" s="47" t="s">
        <v>673</v>
      </c>
      <c r="W34" s="47" t="s">
        <v>673</v>
      </c>
      <c r="X34" s="47" t="s">
        <v>673</v>
      </c>
      <c r="Y34" s="47" t="s">
        <v>673</v>
      </c>
      <c r="Z34" s="47" t="s">
        <v>673</v>
      </c>
      <c r="AA34" s="47" t="s">
        <v>673</v>
      </c>
      <c r="AB34" s="47" t="s">
        <v>673</v>
      </c>
      <c r="AC34" s="47" t="s">
        <v>673</v>
      </c>
      <c r="AD34" s="47" t="s">
        <v>673</v>
      </c>
      <c r="AE34" s="47" t="s">
        <v>673</v>
      </c>
      <c r="AF34" s="47" t="s">
        <v>673</v>
      </c>
      <c r="AG34" s="47" t="s">
        <v>673</v>
      </c>
      <c r="AH34" s="47" t="s">
        <v>673</v>
      </c>
      <c r="AI34" s="47" t="s">
        <v>673</v>
      </c>
      <c r="AJ34" s="47" t="s">
        <v>673</v>
      </c>
      <c r="AK34" s="47" t="s">
        <v>673</v>
      </c>
      <c r="AL34" s="47" t="s">
        <v>673</v>
      </c>
      <c r="AM34" s="47" t="s">
        <v>673</v>
      </c>
      <c r="AN34" s="47" t="s">
        <v>673</v>
      </c>
      <c r="AO34" s="47" t="s">
        <v>673</v>
      </c>
      <c r="AP34" s="47" t="s">
        <v>673</v>
      </c>
      <c r="AQ34" s="47" t="s">
        <v>673</v>
      </c>
      <c r="AR34" s="47" t="s">
        <v>673</v>
      </c>
      <c r="AS34" s="47" t="s">
        <v>673</v>
      </c>
    </row>
    <row r="35" spans="1:45">
      <c r="A35" s="46">
        <v>24</v>
      </c>
      <c r="B35" s="47">
        <v>133</v>
      </c>
      <c r="C35" s="47">
        <v>133</v>
      </c>
      <c r="D35" s="47">
        <v>133</v>
      </c>
      <c r="E35" s="47">
        <v>133</v>
      </c>
      <c r="F35" s="47">
        <v>133</v>
      </c>
      <c r="G35" s="47">
        <v>131</v>
      </c>
      <c r="H35" s="47">
        <v>129</v>
      </c>
      <c r="I35" s="47">
        <v>127</v>
      </c>
      <c r="J35" s="47">
        <v>126</v>
      </c>
      <c r="K35" s="47" t="s">
        <v>673</v>
      </c>
      <c r="L35" s="47" t="s">
        <v>673</v>
      </c>
      <c r="M35" s="47" t="s">
        <v>673</v>
      </c>
      <c r="N35" s="47" t="s">
        <v>673</v>
      </c>
      <c r="O35" s="47" t="s">
        <v>673</v>
      </c>
      <c r="P35" s="47" t="s">
        <v>673</v>
      </c>
      <c r="Q35" s="47" t="s">
        <v>673</v>
      </c>
      <c r="R35" s="47" t="s">
        <v>673</v>
      </c>
      <c r="S35" s="47" t="s">
        <v>673</v>
      </c>
      <c r="T35" s="47" t="s">
        <v>673</v>
      </c>
      <c r="U35" s="47" t="s">
        <v>673</v>
      </c>
      <c r="V35" s="47" t="s">
        <v>673</v>
      </c>
      <c r="W35" s="47" t="s">
        <v>673</v>
      </c>
      <c r="X35" s="47" t="s">
        <v>673</v>
      </c>
      <c r="Y35" s="47" t="s">
        <v>673</v>
      </c>
      <c r="Z35" s="47" t="s">
        <v>673</v>
      </c>
      <c r="AA35" s="47" t="s">
        <v>673</v>
      </c>
      <c r="AB35" s="47" t="s">
        <v>673</v>
      </c>
      <c r="AC35" s="47" t="s">
        <v>673</v>
      </c>
      <c r="AD35" s="47" t="s">
        <v>673</v>
      </c>
      <c r="AE35" s="47" t="s">
        <v>673</v>
      </c>
      <c r="AF35" s="47" t="s">
        <v>673</v>
      </c>
      <c r="AG35" s="47" t="s">
        <v>673</v>
      </c>
      <c r="AH35" s="47" t="s">
        <v>673</v>
      </c>
      <c r="AI35" s="47" t="s">
        <v>673</v>
      </c>
      <c r="AJ35" s="47" t="s">
        <v>673</v>
      </c>
      <c r="AK35" s="47" t="s">
        <v>673</v>
      </c>
      <c r="AL35" s="47" t="s">
        <v>673</v>
      </c>
      <c r="AM35" s="47" t="s">
        <v>673</v>
      </c>
      <c r="AN35" s="47" t="s">
        <v>673</v>
      </c>
      <c r="AO35" s="47" t="s">
        <v>673</v>
      </c>
      <c r="AP35" s="47" t="s">
        <v>673</v>
      </c>
      <c r="AQ35" s="47" t="s">
        <v>673</v>
      </c>
      <c r="AR35" s="47" t="s">
        <v>673</v>
      </c>
      <c r="AS35" s="47" t="s">
        <v>673</v>
      </c>
    </row>
    <row r="36" spans="1:45">
      <c r="A36" s="46">
        <v>25</v>
      </c>
      <c r="B36" s="47">
        <v>135</v>
      </c>
      <c r="C36" s="47">
        <v>135</v>
      </c>
      <c r="D36" s="47">
        <v>135</v>
      </c>
      <c r="E36" s="47">
        <v>135</v>
      </c>
      <c r="F36" s="47">
        <v>135</v>
      </c>
      <c r="G36" s="47">
        <v>133</v>
      </c>
      <c r="H36" s="47">
        <v>131</v>
      </c>
      <c r="I36" s="47">
        <v>129</v>
      </c>
      <c r="J36" s="47">
        <v>127</v>
      </c>
      <c r="K36" s="47">
        <v>126</v>
      </c>
      <c r="L36" s="47" t="s">
        <v>673</v>
      </c>
      <c r="M36" s="47" t="s">
        <v>673</v>
      </c>
      <c r="N36" s="47" t="s">
        <v>673</v>
      </c>
      <c r="O36" s="47" t="s">
        <v>673</v>
      </c>
      <c r="P36" s="47" t="s">
        <v>673</v>
      </c>
      <c r="Q36" s="47" t="s">
        <v>673</v>
      </c>
      <c r="R36" s="47" t="s">
        <v>673</v>
      </c>
      <c r="S36" s="47" t="s">
        <v>673</v>
      </c>
      <c r="T36" s="47" t="s">
        <v>673</v>
      </c>
      <c r="U36" s="47" t="s">
        <v>673</v>
      </c>
      <c r="V36" s="47" t="s">
        <v>673</v>
      </c>
      <c r="W36" s="47" t="s">
        <v>673</v>
      </c>
      <c r="X36" s="47" t="s">
        <v>673</v>
      </c>
      <c r="Y36" s="47" t="s">
        <v>673</v>
      </c>
      <c r="Z36" s="47" t="s">
        <v>673</v>
      </c>
      <c r="AA36" s="47" t="s">
        <v>673</v>
      </c>
      <c r="AB36" s="47" t="s">
        <v>673</v>
      </c>
      <c r="AC36" s="47" t="s">
        <v>673</v>
      </c>
      <c r="AD36" s="47" t="s">
        <v>673</v>
      </c>
      <c r="AE36" s="47" t="s">
        <v>673</v>
      </c>
      <c r="AF36" s="47" t="s">
        <v>673</v>
      </c>
      <c r="AG36" s="47" t="s">
        <v>673</v>
      </c>
      <c r="AH36" s="47" t="s">
        <v>673</v>
      </c>
      <c r="AI36" s="47" t="s">
        <v>673</v>
      </c>
      <c r="AJ36" s="47" t="s">
        <v>673</v>
      </c>
      <c r="AK36" s="47" t="s">
        <v>673</v>
      </c>
      <c r="AL36" s="47" t="s">
        <v>673</v>
      </c>
      <c r="AM36" s="47" t="s">
        <v>673</v>
      </c>
      <c r="AN36" s="47" t="s">
        <v>673</v>
      </c>
      <c r="AO36" s="47" t="s">
        <v>673</v>
      </c>
      <c r="AP36" s="47" t="s">
        <v>673</v>
      </c>
      <c r="AQ36" s="47" t="s">
        <v>673</v>
      </c>
      <c r="AR36" s="47" t="s">
        <v>673</v>
      </c>
      <c r="AS36" s="47" t="s">
        <v>673</v>
      </c>
    </row>
    <row r="37" spans="1:45">
      <c r="A37" s="46">
        <v>26</v>
      </c>
      <c r="B37" s="47">
        <v>137</v>
      </c>
      <c r="C37" s="47">
        <v>137</v>
      </c>
      <c r="D37" s="47">
        <v>137</v>
      </c>
      <c r="E37" s="47">
        <v>137</v>
      </c>
      <c r="F37" s="47">
        <v>137</v>
      </c>
      <c r="G37" s="47">
        <v>135</v>
      </c>
      <c r="H37" s="47">
        <v>133</v>
      </c>
      <c r="I37" s="47">
        <v>131</v>
      </c>
      <c r="J37" s="47">
        <v>129</v>
      </c>
      <c r="K37" s="47">
        <v>127</v>
      </c>
      <c r="L37" s="47">
        <v>126</v>
      </c>
      <c r="M37" s="47" t="s">
        <v>673</v>
      </c>
      <c r="N37" s="47" t="s">
        <v>673</v>
      </c>
      <c r="O37" s="47" t="s">
        <v>673</v>
      </c>
      <c r="P37" s="47" t="s">
        <v>673</v>
      </c>
      <c r="Q37" s="47" t="s">
        <v>673</v>
      </c>
      <c r="R37" s="47" t="s">
        <v>673</v>
      </c>
      <c r="S37" s="47" t="s">
        <v>673</v>
      </c>
      <c r="T37" s="47" t="s">
        <v>673</v>
      </c>
      <c r="U37" s="47" t="s">
        <v>673</v>
      </c>
      <c r="V37" s="47" t="s">
        <v>673</v>
      </c>
      <c r="W37" s="47" t="s">
        <v>673</v>
      </c>
      <c r="X37" s="47" t="s">
        <v>673</v>
      </c>
      <c r="Y37" s="47" t="s">
        <v>673</v>
      </c>
      <c r="Z37" s="47" t="s">
        <v>673</v>
      </c>
      <c r="AA37" s="47" t="s">
        <v>673</v>
      </c>
      <c r="AB37" s="47" t="s">
        <v>673</v>
      </c>
      <c r="AC37" s="47" t="s">
        <v>673</v>
      </c>
      <c r="AD37" s="47" t="s">
        <v>673</v>
      </c>
      <c r="AE37" s="47" t="s">
        <v>673</v>
      </c>
      <c r="AF37" s="47" t="s">
        <v>673</v>
      </c>
      <c r="AG37" s="47" t="s">
        <v>673</v>
      </c>
      <c r="AH37" s="47" t="s">
        <v>673</v>
      </c>
      <c r="AI37" s="47" t="s">
        <v>673</v>
      </c>
      <c r="AJ37" s="47" t="s">
        <v>673</v>
      </c>
      <c r="AK37" s="47" t="s">
        <v>673</v>
      </c>
      <c r="AL37" s="47" t="s">
        <v>673</v>
      </c>
      <c r="AM37" s="47" t="s">
        <v>673</v>
      </c>
      <c r="AN37" s="47" t="s">
        <v>673</v>
      </c>
      <c r="AO37" s="47" t="s">
        <v>673</v>
      </c>
      <c r="AP37" s="47" t="s">
        <v>673</v>
      </c>
      <c r="AQ37" s="47" t="s">
        <v>673</v>
      </c>
      <c r="AR37" s="47" t="s">
        <v>673</v>
      </c>
      <c r="AS37" s="47" t="s">
        <v>673</v>
      </c>
    </row>
    <row r="38" spans="1:45">
      <c r="A38" s="46">
        <v>27</v>
      </c>
      <c r="B38" s="47">
        <v>139</v>
      </c>
      <c r="C38" s="47">
        <v>139</v>
      </c>
      <c r="D38" s="47">
        <v>139</v>
      </c>
      <c r="E38" s="47">
        <v>139</v>
      </c>
      <c r="F38" s="47">
        <v>139</v>
      </c>
      <c r="G38" s="47">
        <v>137</v>
      </c>
      <c r="H38" s="47">
        <v>135</v>
      </c>
      <c r="I38" s="47">
        <v>133</v>
      </c>
      <c r="J38" s="47">
        <v>131</v>
      </c>
      <c r="K38" s="47">
        <v>129</v>
      </c>
      <c r="L38" s="47">
        <v>127</v>
      </c>
      <c r="M38" s="47">
        <v>125</v>
      </c>
      <c r="N38" s="47" t="s">
        <v>673</v>
      </c>
      <c r="O38" s="47" t="s">
        <v>673</v>
      </c>
      <c r="P38" s="47" t="s">
        <v>673</v>
      </c>
      <c r="Q38" s="47" t="s">
        <v>673</v>
      </c>
      <c r="R38" s="47" t="s">
        <v>673</v>
      </c>
      <c r="S38" s="47" t="s">
        <v>673</v>
      </c>
      <c r="T38" s="47" t="s">
        <v>673</v>
      </c>
      <c r="U38" s="47" t="s">
        <v>673</v>
      </c>
      <c r="V38" s="47" t="s">
        <v>673</v>
      </c>
      <c r="W38" s="47" t="s">
        <v>673</v>
      </c>
      <c r="X38" s="47" t="s">
        <v>673</v>
      </c>
      <c r="Y38" s="47" t="s">
        <v>673</v>
      </c>
      <c r="Z38" s="47" t="s">
        <v>673</v>
      </c>
      <c r="AA38" s="47" t="s">
        <v>673</v>
      </c>
      <c r="AB38" s="47" t="s">
        <v>673</v>
      </c>
      <c r="AC38" s="47" t="s">
        <v>673</v>
      </c>
      <c r="AD38" s="47" t="s">
        <v>673</v>
      </c>
      <c r="AE38" s="47" t="s">
        <v>673</v>
      </c>
      <c r="AF38" s="47" t="s">
        <v>673</v>
      </c>
      <c r="AG38" s="47" t="s">
        <v>673</v>
      </c>
      <c r="AH38" s="47" t="s">
        <v>673</v>
      </c>
      <c r="AI38" s="47" t="s">
        <v>673</v>
      </c>
      <c r="AJ38" s="47" t="s">
        <v>673</v>
      </c>
      <c r="AK38" s="47" t="s">
        <v>673</v>
      </c>
      <c r="AL38" s="47" t="s">
        <v>673</v>
      </c>
      <c r="AM38" s="47" t="s">
        <v>673</v>
      </c>
      <c r="AN38" s="47" t="s">
        <v>673</v>
      </c>
      <c r="AO38" s="47" t="s">
        <v>673</v>
      </c>
      <c r="AP38" s="47" t="s">
        <v>673</v>
      </c>
      <c r="AQ38" s="47" t="s">
        <v>673</v>
      </c>
      <c r="AR38" s="47" t="s">
        <v>673</v>
      </c>
      <c r="AS38" s="47" t="s">
        <v>673</v>
      </c>
    </row>
    <row r="39" spans="1:45">
      <c r="A39" s="46">
        <v>28</v>
      </c>
      <c r="B39" s="47">
        <v>141</v>
      </c>
      <c r="C39" s="47">
        <v>141</v>
      </c>
      <c r="D39" s="47">
        <v>141</v>
      </c>
      <c r="E39" s="47">
        <v>141</v>
      </c>
      <c r="F39" s="47">
        <v>141</v>
      </c>
      <c r="G39" s="47">
        <v>139</v>
      </c>
      <c r="H39" s="47">
        <v>137</v>
      </c>
      <c r="I39" s="47">
        <v>135</v>
      </c>
      <c r="J39" s="47">
        <v>133</v>
      </c>
      <c r="K39" s="47">
        <v>131</v>
      </c>
      <c r="L39" s="47">
        <v>129</v>
      </c>
      <c r="M39" s="47">
        <v>127</v>
      </c>
      <c r="N39" s="47">
        <v>126</v>
      </c>
      <c r="O39" s="47" t="s">
        <v>673</v>
      </c>
      <c r="P39" s="47" t="s">
        <v>673</v>
      </c>
      <c r="Q39" s="47" t="s">
        <v>673</v>
      </c>
      <c r="R39" s="47" t="s">
        <v>673</v>
      </c>
      <c r="S39" s="47" t="s">
        <v>673</v>
      </c>
      <c r="T39" s="47" t="s">
        <v>673</v>
      </c>
      <c r="U39" s="47" t="s">
        <v>673</v>
      </c>
      <c r="V39" s="47" t="s">
        <v>673</v>
      </c>
      <c r="W39" s="47" t="s">
        <v>673</v>
      </c>
      <c r="X39" s="47" t="s">
        <v>673</v>
      </c>
      <c r="Y39" s="47" t="s">
        <v>673</v>
      </c>
      <c r="Z39" s="47" t="s">
        <v>673</v>
      </c>
      <c r="AA39" s="47" t="s">
        <v>673</v>
      </c>
      <c r="AB39" s="47" t="s">
        <v>673</v>
      </c>
      <c r="AC39" s="47" t="s">
        <v>673</v>
      </c>
      <c r="AD39" s="47" t="s">
        <v>673</v>
      </c>
      <c r="AE39" s="47" t="s">
        <v>673</v>
      </c>
      <c r="AF39" s="47" t="s">
        <v>673</v>
      </c>
      <c r="AG39" s="47" t="s">
        <v>673</v>
      </c>
      <c r="AH39" s="47" t="s">
        <v>673</v>
      </c>
      <c r="AI39" s="47" t="s">
        <v>673</v>
      </c>
      <c r="AJ39" s="47" t="s">
        <v>673</v>
      </c>
      <c r="AK39" s="47" t="s">
        <v>673</v>
      </c>
      <c r="AL39" s="47" t="s">
        <v>673</v>
      </c>
      <c r="AM39" s="47" t="s">
        <v>673</v>
      </c>
      <c r="AN39" s="47" t="s">
        <v>673</v>
      </c>
      <c r="AO39" s="47" t="s">
        <v>673</v>
      </c>
      <c r="AP39" s="47" t="s">
        <v>673</v>
      </c>
      <c r="AQ39" s="47" t="s">
        <v>673</v>
      </c>
      <c r="AR39" s="47" t="s">
        <v>673</v>
      </c>
      <c r="AS39" s="47" t="s">
        <v>673</v>
      </c>
    </row>
    <row r="40" spans="1:45">
      <c r="A40" s="46">
        <v>29</v>
      </c>
      <c r="B40" s="47">
        <v>143</v>
      </c>
      <c r="C40" s="47">
        <v>143</v>
      </c>
      <c r="D40" s="47">
        <v>143</v>
      </c>
      <c r="E40" s="47">
        <v>143</v>
      </c>
      <c r="F40" s="47">
        <v>143</v>
      </c>
      <c r="G40" s="47">
        <v>141</v>
      </c>
      <c r="H40" s="47">
        <v>139</v>
      </c>
      <c r="I40" s="47">
        <v>137</v>
      </c>
      <c r="J40" s="47">
        <v>135</v>
      </c>
      <c r="K40" s="47">
        <v>133</v>
      </c>
      <c r="L40" s="47">
        <v>131</v>
      </c>
      <c r="M40" s="47">
        <v>129</v>
      </c>
      <c r="N40" s="47">
        <v>127</v>
      </c>
      <c r="O40" s="47">
        <v>126</v>
      </c>
      <c r="P40" s="47" t="s">
        <v>673</v>
      </c>
      <c r="Q40" s="47" t="s">
        <v>673</v>
      </c>
      <c r="R40" s="47" t="s">
        <v>673</v>
      </c>
      <c r="S40" s="47" t="s">
        <v>673</v>
      </c>
      <c r="T40" s="47" t="s">
        <v>673</v>
      </c>
      <c r="U40" s="47" t="s">
        <v>673</v>
      </c>
      <c r="V40" s="47" t="s">
        <v>673</v>
      </c>
      <c r="W40" s="47" t="s">
        <v>673</v>
      </c>
      <c r="X40" s="47" t="s">
        <v>673</v>
      </c>
      <c r="Y40" s="47" t="s">
        <v>673</v>
      </c>
      <c r="Z40" s="47" t="s">
        <v>673</v>
      </c>
      <c r="AA40" s="47" t="s">
        <v>673</v>
      </c>
      <c r="AB40" s="47" t="s">
        <v>673</v>
      </c>
      <c r="AC40" s="47" t="s">
        <v>673</v>
      </c>
      <c r="AD40" s="47" t="s">
        <v>673</v>
      </c>
      <c r="AE40" s="47" t="s">
        <v>673</v>
      </c>
      <c r="AF40" s="47" t="s">
        <v>673</v>
      </c>
      <c r="AG40" s="47" t="s">
        <v>673</v>
      </c>
      <c r="AH40" s="47" t="s">
        <v>673</v>
      </c>
      <c r="AI40" s="47" t="s">
        <v>673</v>
      </c>
      <c r="AJ40" s="47" t="s">
        <v>673</v>
      </c>
      <c r="AK40" s="47" t="s">
        <v>673</v>
      </c>
      <c r="AL40" s="47" t="s">
        <v>673</v>
      </c>
      <c r="AM40" s="47" t="s">
        <v>673</v>
      </c>
      <c r="AN40" s="47" t="s">
        <v>673</v>
      </c>
      <c r="AO40" s="47" t="s">
        <v>673</v>
      </c>
      <c r="AP40" s="47" t="s">
        <v>673</v>
      </c>
      <c r="AQ40" s="47" t="s">
        <v>673</v>
      </c>
      <c r="AR40" s="47" t="s">
        <v>673</v>
      </c>
      <c r="AS40" s="47" t="s">
        <v>673</v>
      </c>
    </row>
    <row r="41" spans="1:45">
      <c r="A41" s="46">
        <v>30</v>
      </c>
      <c r="B41" s="47">
        <v>145</v>
      </c>
      <c r="C41" s="47">
        <v>145</v>
      </c>
      <c r="D41" s="47">
        <v>145</v>
      </c>
      <c r="E41" s="47">
        <v>145</v>
      </c>
      <c r="F41" s="47">
        <v>145</v>
      </c>
      <c r="G41" s="47">
        <v>143</v>
      </c>
      <c r="H41" s="47">
        <v>141</v>
      </c>
      <c r="I41" s="47">
        <v>139</v>
      </c>
      <c r="J41" s="47">
        <v>137</v>
      </c>
      <c r="K41" s="47">
        <v>135</v>
      </c>
      <c r="L41" s="47">
        <v>133</v>
      </c>
      <c r="M41" s="47">
        <v>131</v>
      </c>
      <c r="N41" s="47">
        <v>129</v>
      </c>
      <c r="O41" s="47">
        <v>127</v>
      </c>
      <c r="P41" s="47">
        <v>126</v>
      </c>
      <c r="Q41" s="47" t="s">
        <v>673</v>
      </c>
      <c r="R41" s="47" t="s">
        <v>673</v>
      </c>
      <c r="S41" s="47" t="s">
        <v>673</v>
      </c>
      <c r="T41" s="47" t="s">
        <v>673</v>
      </c>
      <c r="U41" s="47" t="s">
        <v>673</v>
      </c>
      <c r="V41" s="47" t="s">
        <v>673</v>
      </c>
      <c r="W41" s="47" t="s">
        <v>673</v>
      </c>
      <c r="X41" s="47" t="s">
        <v>673</v>
      </c>
      <c r="Y41" s="47" t="s">
        <v>673</v>
      </c>
      <c r="Z41" s="47" t="s">
        <v>673</v>
      </c>
      <c r="AA41" s="47" t="s">
        <v>673</v>
      </c>
      <c r="AB41" s="47" t="s">
        <v>673</v>
      </c>
      <c r="AC41" s="47" t="s">
        <v>673</v>
      </c>
      <c r="AD41" s="47" t="s">
        <v>673</v>
      </c>
      <c r="AE41" s="47" t="s">
        <v>673</v>
      </c>
      <c r="AF41" s="47" t="s">
        <v>673</v>
      </c>
      <c r="AG41" s="47" t="s">
        <v>673</v>
      </c>
      <c r="AH41" s="47" t="s">
        <v>673</v>
      </c>
      <c r="AI41" s="47" t="s">
        <v>673</v>
      </c>
      <c r="AJ41" s="47" t="s">
        <v>673</v>
      </c>
      <c r="AK41" s="47" t="s">
        <v>673</v>
      </c>
      <c r="AL41" s="47" t="s">
        <v>673</v>
      </c>
      <c r="AM41" s="47" t="s">
        <v>673</v>
      </c>
      <c r="AN41" s="47" t="s">
        <v>673</v>
      </c>
      <c r="AO41" s="47" t="s">
        <v>673</v>
      </c>
      <c r="AP41" s="47" t="s">
        <v>673</v>
      </c>
      <c r="AQ41" s="47" t="s">
        <v>673</v>
      </c>
      <c r="AR41" s="47" t="s">
        <v>673</v>
      </c>
      <c r="AS41" s="47" t="s">
        <v>673</v>
      </c>
    </row>
    <row r="42" spans="1:45">
      <c r="A42" s="46">
        <v>31</v>
      </c>
      <c r="B42" s="47">
        <v>147</v>
      </c>
      <c r="C42" s="47">
        <v>147</v>
      </c>
      <c r="D42" s="47">
        <v>147</v>
      </c>
      <c r="E42" s="47">
        <v>147</v>
      </c>
      <c r="F42" s="47">
        <v>147</v>
      </c>
      <c r="G42" s="47">
        <v>145</v>
      </c>
      <c r="H42" s="47">
        <v>143</v>
      </c>
      <c r="I42" s="47">
        <v>141</v>
      </c>
      <c r="J42" s="47">
        <v>138</v>
      </c>
      <c r="K42" s="47">
        <v>136</v>
      </c>
      <c r="L42" s="47">
        <v>134</v>
      </c>
      <c r="M42" s="47">
        <v>132</v>
      </c>
      <c r="N42" s="47">
        <v>131</v>
      </c>
      <c r="O42" s="47">
        <v>129</v>
      </c>
      <c r="P42" s="47">
        <v>127</v>
      </c>
      <c r="Q42" s="47">
        <v>126</v>
      </c>
      <c r="R42" s="47" t="s">
        <v>673</v>
      </c>
      <c r="S42" s="47" t="s">
        <v>673</v>
      </c>
      <c r="T42" s="47" t="s">
        <v>673</v>
      </c>
      <c r="U42" s="47" t="s">
        <v>673</v>
      </c>
      <c r="V42" s="47" t="s">
        <v>673</v>
      </c>
      <c r="W42" s="47" t="s">
        <v>673</v>
      </c>
      <c r="X42" s="47" t="s">
        <v>673</v>
      </c>
      <c r="Y42" s="47" t="s">
        <v>673</v>
      </c>
      <c r="Z42" s="47" t="s">
        <v>673</v>
      </c>
      <c r="AA42" s="47" t="s">
        <v>673</v>
      </c>
      <c r="AB42" s="47" t="s">
        <v>673</v>
      </c>
      <c r="AC42" s="47" t="s">
        <v>673</v>
      </c>
      <c r="AD42" s="47" t="s">
        <v>673</v>
      </c>
      <c r="AE42" s="47" t="s">
        <v>673</v>
      </c>
      <c r="AF42" s="47" t="s">
        <v>673</v>
      </c>
      <c r="AG42" s="47" t="s">
        <v>673</v>
      </c>
      <c r="AH42" s="47" t="s">
        <v>673</v>
      </c>
      <c r="AI42" s="47" t="s">
        <v>673</v>
      </c>
      <c r="AJ42" s="47" t="s">
        <v>673</v>
      </c>
      <c r="AK42" s="47" t="s">
        <v>673</v>
      </c>
      <c r="AL42" s="47" t="s">
        <v>673</v>
      </c>
      <c r="AM42" s="47" t="s">
        <v>673</v>
      </c>
      <c r="AN42" s="47" t="s">
        <v>673</v>
      </c>
      <c r="AO42" s="47" t="s">
        <v>673</v>
      </c>
      <c r="AP42" s="47" t="s">
        <v>673</v>
      </c>
      <c r="AQ42" s="47" t="s">
        <v>673</v>
      </c>
      <c r="AR42" s="47" t="s">
        <v>673</v>
      </c>
      <c r="AS42" s="47" t="s">
        <v>673</v>
      </c>
    </row>
    <row r="43" spans="1:45">
      <c r="A43" s="46">
        <v>32</v>
      </c>
      <c r="B43" s="47">
        <v>149</v>
      </c>
      <c r="C43" s="47">
        <v>149</v>
      </c>
      <c r="D43" s="47">
        <v>149</v>
      </c>
      <c r="E43" s="47">
        <v>149</v>
      </c>
      <c r="F43" s="47">
        <v>149</v>
      </c>
      <c r="G43" s="47">
        <v>147</v>
      </c>
      <c r="H43" s="47">
        <v>145</v>
      </c>
      <c r="I43" s="47">
        <v>142</v>
      </c>
      <c r="J43" s="47">
        <v>140</v>
      </c>
      <c r="K43" s="47">
        <v>138</v>
      </c>
      <c r="L43" s="47">
        <v>136</v>
      </c>
      <c r="M43" s="47">
        <v>134</v>
      </c>
      <c r="N43" s="47">
        <v>133</v>
      </c>
      <c r="O43" s="47">
        <v>131</v>
      </c>
      <c r="P43" s="47">
        <v>129</v>
      </c>
      <c r="Q43" s="47">
        <v>127</v>
      </c>
      <c r="R43" s="47">
        <v>126</v>
      </c>
      <c r="S43" s="47" t="s">
        <v>673</v>
      </c>
      <c r="T43" s="47" t="s">
        <v>673</v>
      </c>
      <c r="U43" s="47" t="s">
        <v>673</v>
      </c>
      <c r="V43" s="47" t="s">
        <v>673</v>
      </c>
      <c r="W43" s="47" t="s">
        <v>673</v>
      </c>
      <c r="X43" s="47" t="s">
        <v>673</v>
      </c>
      <c r="Y43" s="47" t="s">
        <v>673</v>
      </c>
      <c r="Z43" s="47" t="s">
        <v>673</v>
      </c>
      <c r="AA43" s="47" t="s">
        <v>673</v>
      </c>
      <c r="AB43" s="47" t="s">
        <v>673</v>
      </c>
      <c r="AC43" s="47" t="s">
        <v>673</v>
      </c>
      <c r="AD43" s="47" t="s">
        <v>673</v>
      </c>
      <c r="AE43" s="47" t="s">
        <v>673</v>
      </c>
      <c r="AF43" s="47" t="s">
        <v>673</v>
      </c>
      <c r="AG43" s="47" t="s">
        <v>673</v>
      </c>
      <c r="AH43" s="47" t="s">
        <v>673</v>
      </c>
      <c r="AI43" s="47" t="s">
        <v>673</v>
      </c>
      <c r="AJ43" s="47" t="s">
        <v>673</v>
      </c>
      <c r="AK43" s="47" t="s">
        <v>673</v>
      </c>
      <c r="AL43" s="47" t="s">
        <v>673</v>
      </c>
      <c r="AM43" s="47" t="s">
        <v>673</v>
      </c>
      <c r="AN43" s="47" t="s">
        <v>673</v>
      </c>
      <c r="AO43" s="47" t="s">
        <v>673</v>
      </c>
      <c r="AP43" s="47" t="s">
        <v>673</v>
      </c>
      <c r="AQ43" s="47" t="s">
        <v>673</v>
      </c>
      <c r="AR43" s="47" t="s">
        <v>673</v>
      </c>
      <c r="AS43" s="47" t="s">
        <v>673</v>
      </c>
    </row>
    <row r="44" spans="1:45">
      <c r="A44" s="46">
        <v>33</v>
      </c>
      <c r="B44" s="47">
        <v>151</v>
      </c>
      <c r="C44" s="47">
        <v>151</v>
      </c>
      <c r="D44" s="47">
        <v>151</v>
      </c>
      <c r="E44" s="47">
        <v>151</v>
      </c>
      <c r="F44" s="47">
        <v>151</v>
      </c>
      <c r="G44" s="47">
        <v>149</v>
      </c>
      <c r="H44" s="47">
        <v>147</v>
      </c>
      <c r="I44" s="47">
        <v>145</v>
      </c>
      <c r="J44" s="47">
        <v>142</v>
      </c>
      <c r="K44" s="47">
        <v>140</v>
      </c>
      <c r="L44" s="47">
        <v>138</v>
      </c>
      <c r="M44" s="47">
        <v>136</v>
      </c>
      <c r="N44" s="47">
        <v>134</v>
      </c>
      <c r="O44" s="47">
        <v>133</v>
      </c>
      <c r="P44" s="47">
        <v>131</v>
      </c>
      <c r="Q44" s="47">
        <v>129</v>
      </c>
      <c r="R44" s="47">
        <v>127</v>
      </c>
      <c r="S44" s="47">
        <v>126</v>
      </c>
      <c r="T44" s="47" t="s">
        <v>673</v>
      </c>
      <c r="U44" s="47" t="s">
        <v>673</v>
      </c>
      <c r="V44" s="47" t="s">
        <v>673</v>
      </c>
      <c r="W44" s="47" t="s">
        <v>673</v>
      </c>
      <c r="X44" s="47" t="s">
        <v>673</v>
      </c>
      <c r="Y44" s="47" t="s">
        <v>673</v>
      </c>
      <c r="Z44" s="47" t="s">
        <v>673</v>
      </c>
      <c r="AA44" s="47" t="s">
        <v>673</v>
      </c>
      <c r="AB44" s="47" t="s">
        <v>673</v>
      </c>
      <c r="AC44" s="47" t="s">
        <v>673</v>
      </c>
      <c r="AD44" s="47" t="s">
        <v>673</v>
      </c>
      <c r="AE44" s="47" t="s">
        <v>673</v>
      </c>
      <c r="AF44" s="47" t="s">
        <v>673</v>
      </c>
      <c r="AG44" s="47" t="s">
        <v>673</v>
      </c>
      <c r="AH44" s="47" t="s">
        <v>673</v>
      </c>
      <c r="AI44" s="47" t="s">
        <v>673</v>
      </c>
      <c r="AJ44" s="47" t="s">
        <v>673</v>
      </c>
      <c r="AK44" s="47" t="s">
        <v>673</v>
      </c>
      <c r="AL44" s="47" t="s">
        <v>673</v>
      </c>
      <c r="AM44" s="47" t="s">
        <v>673</v>
      </c>
      <c r="AN44" s="47" t="s">
        <v>673</v>
      </c>
      <c r="AO44" s="47" t="s">
        <v>673</v>
      </c>
      <c r="AP44" s="47" t="s">
        <v>673</v>
      </c>
      <c r="AQ44" s="47" t="s">
        <v>673</v>
      </c>
      <c r="AR44" s="47" t="s">
        <v>673</v>
      </c>
      <c r="AS44" s="47" t="s">
        <v>673</v>
      </c>
    </row>
    <row r="45" spans="1:45">
      <c r="A45" s="46">
        <v>34</v>
      </c>
      <c r="B45" s="47">
        <v>154</v>
      </c>
      <c r="C45" s="47">
        <v>154</v>
      </c>
      <c r="D45" s="47">
        <v>154</v>
      </c>
      <c r="E45" s="47">
        <v>154</v>
      </c>
      <c r="F45" s="47">
        <v>154</v>
      </c>
      <c r="G45" s="47">
        <v>151</v>
      </c>
      <c r="H45" s="47">
        <v>149</v>
      </c>
      <c r="I45" s="47">
        <v>147</v>
      </c>
      <c r="J45" s="47">
        <v>144</v>
      </c>
      <c r="K45" s="47">
        <v>142</v>
      </c>
      <c r="L45" s="47">
        <v>140</v>
      </c>
      <c r="M45" s="47">
        <v>138</v>
      </c>
      <c r="N45" s="47">
        <v>136</v>
      </c>
      <c r="O45" s="47">
        <v>134</v>
      </c>
      <c r="P45" s="47">
        <v>133</v>
      </c>
      <c r="Q45" s="47">
        <v>131</v>
      </c>
      <c r="R45" s="47">
        <v>129</v>
      </c>
      <c r="S45" s="47">
        <v>128</v>
      </c>
      <c r="T45" s="47">
        <v>126</v>
      </c>
      <c r="U45" s="47" t="s">
        <v>673</v>
      </c>
      <c r="V45" s="47" t="s">
        <v>673</v>
      </c>
      <c r="W45" s="47" t="s">
        <v>673</v>
      </c>
      <c r="X45" s="47" t="s">
        <v>673</v>
      </c>
      <c r="Y45" s="47" t="s">
        <v>673</v>
      </c>
      <c r="Z45" s="47" t="s">
        <v>673</v>
      </c>
      <c r="AA45" s="47" t="s">
        <v>673</v>
      </c>
      <c r="AB45" s="47" t="s">
        <v>673</v>
      </c>
      <c r="AC45" s="47" t="s">
        <v>673</v>
      </c>
      <c r="AD45" s="47" t="s">
        <v>673</v>
      </c>
      <c r="AE45" s="47" t="s">
        <v>673</v>
      </c>
      <c r="AF45" s="47" t="s">
        <v>673</v>
      </c>
      <c r="AG45" s="47" t="s">
        <v>673</v>
      </c>
      <c r="AH45" s="47" t="s">
        <v>673</v>
      </c>
      <c r="AI45" s="47" t="s">
        <v>673</v>
      </c>
      <c r="AJ45" s="47" t="s">
        <v>673</v>
      </c>
      <c r="AK45" s="47" t="s">
        <v>673</v>
      </c>
      <c r="AL45" s="47" t="s">
        <v>673</v>
      </c>
      <c r="AM45" s="47" t="s">
        <v>673</v>
      </c>
      <c r="AN45" s="47" t="s">
        <v>673</v>
      </c>
      <c r="AO45" s="47" t="s">
        <v>673</v>
      </c>
      <c r="AP45" s="47" t="s">
        <v>673</v>
      </c>
      <c r="AQ45" s="47" t="s">
        <v>673</v>
      </c>
      <c r="AR45" s="47" t="s">
        <v>673</v>
      </c>
      <c r="AS45" s="47" t="s">
        <v>673</v>
      </c>
    </row>
    <row r="46" spans="1:45">
      <c r="A46" s="46">
        <v>35</v>
      </c>
      <c r="B46" s="47">
        <v>156</v>
      </c>
      <c r="C46" s="47">
        <v>156</v>
      </c>
      <c r="D46" s="47">
        <v>156</v>
      </c>
      <c r="E46" s="47">
        <v>156</v>
      </c>
      <c r="F46" s="47">
        <v>156</v>
      </c>
      <c r="G46" s="47">
        <v>153</v>
      </c>
      <c r="H46" s="47">
        <v>151</v>
      </c>
      <c r="I46" s="47">
        <v>149</v>
      </c>
      <c r="J46" s="47">
        <v>147</v>
      </c>
      <c r="K46" s="47">
        <v>144</v>
      </c>
      <c r="L46" s="47">
        <v>142</v>
      </c>
      <c r="M46" s="47">
        <v>140</v>
      </c>
      <c r="N46" s="47">
        <v>138</v>
      </c>
      <c r="O46" s="47">
        <v>136</v>
      </c>
      <c r="P46" s="47">
        <v>134</v>
      </c>
      <c r="Q46" s="47">
        <v>133</v>
      </c>
      <c r="R46" s="47">
        <v>131</v>
      </c>
      <c r="S46" s="47">
        <v>129</v>
      </c>
      <c r="T46" s="47">
        <v>127</v>
      </c>
      <c r="U46" s="47">
        <v>125</v>
      </c>
      <c r="V46" s="47" t="s">
        <v>673</v>
      </c>
      <c r="W46" s="47" t="s">
        <v>673</v>
      </c>
      <c r="X46" s="47" t="s">
        <v>673</v>
      </c>
      <c r="Y46" s="47" t="s">
        <v>673</v>
      </c>
      <c r="Z46" s="47" t="s">
        <v>673</v>
      </c>
      <c r="AA46" s="47" t="s">
        <v>673</v>
      </c>
      <c r="AB46" s="47" t="s">
        <v>673</v>
      </c>
      <c r="AC46" s="47" t="s">
        <v>673</v>
      </c>
      <c r="AD46" s="47" t="s">
        <v>673</v>
      </c>
      <c r="AE46" s="47" t="s">
        <v>673</v>
      </c>
      <c r="AF46" s="47" t="s">
        <v>673</v>
      </c>
      <c r="AG46" s="47" t="s">
        <v>673</v>
      </c>
      <c r="AH46" s="47" t="s">
        <v>673</v>
      </c>
      <c r="AI46" s="47" t="s">
        <v>673</v>
      </c>
      <c r="AJ46" s="47" t="s">
        <v>673</v>
      </c>
      <c r="AK46" s="47" t="s">
        <v>673</v>
      </c>
      <c r="AL46" s="47" t="s">
        <v>673</v>
      </c>
      <c r="AM46" s="47" t="s">
        <v>673</v>
      </c>
      <c r="AN46" s="47" t="s">
        <v>673</v>
      </c>
      <c r="AO46" s="47" t="s">
        <v>673</v>
      </c>
      <c r="AP46" s="47" t="s">
        <v>673</v>
      </c>
      <c r="AQ46" s="47" t="s">
        <v>673</v>
      </c>
      <c r="AR46" s="47" t="s">
        <v>673</v>
      </c>
      <c r="AS46" s="47" t="s">
        <v>673</v>
      </c>
    </row>
    <row r="47" spans="1:45">
      <c r="A47" s="46">
        <v>36</v>
      </c>
      <c r="B47" s="47">
        <v>158</v>
      </c>
      <c r="C47" s="47">
        <v>158</v>
      </c>
      <c r="D47" s="47">
        <v>158</v>
      </c>
      <c r="E47" s="47">
        <v>158</v>
      </c>
      <c r="F47" s="47">
        <v>158</v>
      </c>
      <c r="G47" s="47">
        <v>156</v>
      </c>
      <c r="H47" s="47">
        <v>153</v>
      </c>
      <c r="I47" s="47">
        <v>151</v>
      </c>
      <c r="J47" s="47">
        <v>149</v>
      </c>
      <c r="K47" s="47">
        <v>146</v>
      </c>
      <c r="L47" s="47">
        <v>144</v>
      </c>
      <c r="M47" s="47">
        <v>142</v>
      </c>
      <c r="N47" s="47">
        <v>140</v>
      </c>
      <c r="O47" s="47">
        <v>138</v>
      </c>
      <c r="P47" s="47">
        <v>136</v>
      </c>
      <c r="Q47" s="47">
        <v>135</v>
      </c>
      <c r="R47" s="47">
        <v>133</v>
      </c>
      <c r="S47" s="47">
        <v>131</v>
      </c>
      <c r="T47" s="47">
        <v>129</v>
      </c>
      <c r="U47" s="47">
        <v>127</v>
      </c>
      <c r="V47" s="47">
        <v>125</v>
      </c>
      <c r="W47" s="47" t="s">
        <v>673</v>
      </c>
      <c r="X47" s="47" t="s">
        <v>673</v>
      </c>
      <c r="Y47" s="47" t="s">
        <v>673</v>
      </c>
      <c r="Z47" s="47" t="s">
        <v>673</v>
      </c>
      <c r="AA47" s="47" t="s">
        <v>673</v>
      </c>
      <c r="AB47" s="47" t="s">
        <v>673</v>
      </c>
      <c r="AC47" s="47" t="s">
        <v>673</v>
      </c>
      <c r="AD47" s="47" t="s">
        <v>673</v>
      </c>
      <c r="AE47" s="47" t="s">
        <v>673</v>
      </c>
      <c r="AF47" s="47" t="s">
        <v>673</v>
      </c>
      <c r="AG47" s="47" t="s">
        <v>673</v>
      </c>
      <c r="AH47" s="47" t="s">
        <v>673</v>
      </c>
      <c r="AI47" s="47" t="s">
        <v>673</v>
      </c>
      <c r="AJ47" s="47" t="s">
        <v>673</v>
      </c>
      <c r="AK47" s="47" t="s">
        <v>673</v>
      </c>
      <c r="AL47" s="47" t="s">
        <v>673</v>
      </c>
      <c r="AM47" s="47" t="s">
        <v>673</v>
      </c>
      <c r="AN47" s="47" t="s">
        <v>673</v>
      </c>
      <c r="AO47" s="47" t="s">
        <v>673</v>
      </c>
      <c r="AP47" s="47" t="s">
        <v>673</v>
      </c>
      <c r="AQ47" s="47" t="s">
        <v>673</v>
      </c>
      <c r="AR47" s="47" t="s">
        <v>673</v>
      </c>
      <c r="AS47" s="47" t="s">
        <v>673</v>
      </c>
    </row>
    <row r="48" spans="1:45">
      <c r="A48" s="46">
        <v>37</v>
      </c>
      <c r="B48" s="47">
        <v>161</v>
      </c>
      <c r="C48" s="47">
        <v>161</v>
      </c>
      <c r="D48" s="47">
        <v>161</v>
      </c>
      <c r="E48" s="47">
        <v>161</v>
      </c>
      <c r="F48" s="47">
        <v>161</v>
      </c>
      <c r="G48" s="47">
        <v>158</v>
      </c>
      <c r="H48" s="47">
        <v>156</v>
      </c>
      <c r="I48" s="47">
        <v>153</v>
      </c>
      <c r="J48" s="47">
        <v>151</v>
      </c>
      <c r="K48" s="47">
        <v>149</v>
      </c>
      <c r="L48" s="47">
        <v>146</v>
      </c>
      <c r="M48" s="47">
        <v>144</v>
      </c>
      <c r="N48" s="47">
        <v>142</v>
      </c>
      <c r="O48" s="47">
        <v>140</v>
      </c>
      <c r="P48" s="47">
        <v>138</v>
      </c>
      <c r="Q48" s="47">
        <v>136</v>
      </c>
      <c r="R48" s="47">
        <v>134</v>
      </c>
      <c r="S48" s="47">
        <v>132</v>
      </c>
      <c r="T48" s="47">
        <v>130</v>
      </c>
      <c r="U48" s="47">
        <v>129</v>
      </c>
      <c r="V48" s="47">
        <v>127</v>
      </c>
      <c r="W48" s="47">
        <v>126</v>
      </c>
      <c r="X48" s="47" t="s">
        <v>673</v>
      </c>
      <c r="Y48" s="47" t="s">
        <v>673</v>
      </c>
      <c r="Z48" s="47" t="s">
        <v>673</v>
      </c>
      <c r="AA48" s="47" t="s">
        <v>673</v>
      </c>
      <c r="AB48" s="47" t="s">
        <v>673</v>
      </c>
      <c r="AC48" s="47" t="s">
        <v>673</v>
      </c>
      <c r="AD48" s="47" t="s">
        <v>673</v>
      </c>
      <c r="AE48" s="47" t="s">
        <v>673</v>
      </c>
      <c r="AF48" s="47" t="s">
        <v>673</v>
      </c>
      <c r="AG48" s="47" t="s">
        <v>673</v>
      </c>
      <c r="AH48" s="47" t="s">
        <v>673</v>
      </c>
      <c r="AI48" s="47" t="s">
        <v>673</v>
      </c>
      <c r="AJ48" s="47" t="s">
        <v>673</v>
      </c>
      <c r="AK48" s="47" t="s">
        <v>673</v>
      </c>
      <c r="AL48" s="47" t="s">
        <v>673</v>
      </c>
      <c r="AM48" s="47" t="s">
        <v>673</v>
      </c>
      <c r="AN48" s="47" t="s">
        <v>673</v>
      </c>
      <c r="AO48" s="47" t="s">
        <v>673</v>
      </c>
      <c r="AP48" s="47" t="s">
        <v>673</v>
      </c>
      <c r="AQ48" s="47" t="s">
        <v>673</v>
      </c>
      <c r="AR48" s="47" t="s">
        <v>673</v>
      </c>
      <c r="AS48" s="47" t="s">
        <v>673</v>
      </c>
    </row>
    <row r="49" spans="1:45">
      <c r="A49" s="46">
        <v>38</v>
      </c>
      <c r="B49" s="47">
        <v>163</v>
      </c>
      <c r="C49" s="47">
        <v>163</v>
      </c>
      <c r="D49" s="47">
        <v>163</v>
      </c>
      <c r="E49" s="47">
        <v>163</v>
      </c>
      <c r="F49" s="47">
        <v>163</v>
      </c>
      <c r="G49" s="47">
        <v>160</v>
      </c>
      <c r="H49" s="47">
        <v>158</v>
      </c>
      <c r="I49" s="47">
        <v>155</v>
      </c>
      <c r="J49" s="47">
        <v>153</v>
      </c>
      <c r="K49" s="47">
        <v>151</v>
      </c>
      <c r="L49" s="47">
        <v>148</v>
      </c>
      <c r="M49" s="47">
        <v>146</v>
      </c>
      <c r="N49" s="47">
        <v>144</v>
      </c>
      <c r="O49" s="47">
        <v>142</v>
      </c>
      <c r="P49" s="47">
        <v>140</v>
      </c>
      <c r="Q49" s="47">
        <v>138</v>
      </c>
      <c r="R49" s="47">
        <v>136</v>
      </c>
      <c r="S49" s="47">
        <v>134</v>
      </c>
      <c r="T49" s="47">
        <v>132</v>
      </c>
      <c r="U49" s="47">
        <v>130</v>
      </c>
      <c r="V49" s="47">
        <v>129</v>
      </c>
      <c r="W49" s="47">
        <v>127</v>
      </c>
      <c r="X49" s="47">
        <v>126</v>
      </c>
      <c r="Y49" s="47" t="s">
        <v>673</v>
      </c>
      <c r="Z49" s="47" t="s">
        <v>673</v>
      </c>
      <c r="AA49" s="47" t="s">
        <v>673</v>
      </c>
      <c r="AB49" s="47" t="s">
        <v>673</v>
      </c>
      <c r="AC49" s="47" t="s">
        <v>673</v>
      </c>
      <c r="AD49" s="47" t="s">
        <v>673</v>
      </c>
      <c r="AE49" s="47" t="s">
        <v>673</v>
      </c>
      <c r="AF49" s="47" t="s">
        <v>673</v>
      </c>
      <c r="AG49" s="47" t="s">
        <v>673</v>
      </c>
      <c r="AH49" s="47" t="s">
        <v>673</v>
      </c>
      <c r="AI49" s="47" t="s">
        <v>673</v>
      </c>
      <c r="AJ49" s="47" t="s">
        <v>673</v>
      </c>
      <c r="AK49" s="47" t="s">
        <v>673</v>
      </c>
      <c r="AL49" s="47" t="s">
        <v>673</v>
      </c>
      <c r="AM49" s="47" t="s">
        <v>673</v>
      </c>
      <c r="AN49" s="47" t="s">
        <v>673</v>
      </c>
      <c r="AO49" s="47" t="s">
        <v>673</v>
      </c>
      <c r="AP49" s="47" t="s">
        <v>673</v>
      </c>
      <c r="AQ49" s="47" t="s">
        <v>673</v>
      </c>
      <c r="AR49" s="47" t="s">
        <v>673</v>
      </c>
      <c r="AS49" s="47" t="s">
        <v>673</v>
      </c>
    </row>
    <row r="50" spans="1:45">
      <c r="A50" s="46">
        <v>39</v>
      </c>
      <c r="B50" s="47">
        <v>166</v>
      </c>
      <c r="C50" s="47">
        <v>166</v>
      </c>
      <c r="D50" s="47">
        <v>166</v>
      </c>
      <c r="E50" s="47">
        <v>166</v>
      </c>
      <c r="F50" s="47">
        <v>166</v>
      </c>
      <c r="G50" s="47">
        <v>163</v>
      </c>
      <c r="H50" s="47">
        <v>160</v>
      </c>
      <c r="I50" s="47">
        <v>158</v>
      </c>
      <c r="J50" s="47">
        <v>155</v>
      </c>
      <c r="K50" s="47">
        <v>153</v>
      </c>
      <c r="L50" s="47">
        <v>151</v>
      </c>
      <c r="M50" s="47">
        <v>148</v>
      </c>
      <c r="N50" s="47">
        <v>146</v>
      </c>
      <c r="O50" s="47">
        <v>144</v>
      </c>
      <c r="P50" s="47">
        <v>142</v>
      </c>
      <c r="Q50" s="47">
        <v>140</v>
      </c>
      <c r="R50" s="47">
        <v>138</v>
      </c>
      <c r="S50" s="47">
        <v>136</v>
      </c>
      <c r="T50" s="47">
        <v>134</v>
      </c>
      <c r="U50" s="47">
        <v>132</v>
      </c>
      <c r="V50" s="47">
        <v>130</v>
      </c>
      <c r="W50" s="47">
        <v>129</v>
      </c>
      <c r="X50" s="47">
        <v>128</v>
      </c>
      <c r="Y50" s="47">
        <v>127</v>
      </c>
      <c r="Z50" s="47" t="s">
        <v>673</v>
      </c>
      <c r="AA50" s="47" t="s">
        <v>673</v>
      </c>
      <c r="AB50" s="47" t="s">
        <v>673</v>
      </c>
      <c r="AC50" s="47" t="s">
        <v>673</v>
      </c>
      <c r="AD50" s="47" t="s">
        <v>673</v>
      </c>
      <c r="AE50" s="47" t="s">
        <v>673</v>
      </c>
      <c r="AF50" s="47" t="s">
        <v>673</v>
      </c>
      <c r="AG50" s="47" t="s">
        <v>673</v>
      </c>
      <c r="AH50" s="47" t="s">
        <v>673</v>
      </c>
      <c r="AI50" s="47" t="s">
        <v>673</v>
      </c>
      <c r="AJ50" s="47" t="s">
        <v>673</v>
      </c>
      <c r="AK50" s="47" t="s">
        <v>673</v>
      </c>
      <c r="AL50" s="47" t="s">
        <v>673</v>
      </c>
      <c r="AM50" s="47" t="s">
        <v>673</v>
      </c>
      <c r="AN50" s="47" t="s">
        <v>673</v>
      </c>
      <c r="AO50" s="47" t="s">
        <v>673</v>
      </c>
      <c r="AP50" s="47" t="s">
        <v>673</v>
      </c>
      <c r="AQ50" s="47" t="s">
        <v>673</v>
      </c>
      <c r="AR50" s="47" t="s">
        <v>673</v>
      </c>
      <c r="AS50" s="47" t="s">
        <v>673</v>
      </c>
    </row>
    <row r="51" spans="1:45">
      <c r="A51" s="46">
        <v>40</v>
      </c>
      <c r="B51" s="47">
        <v>166</v>
      </c>
      <c r="C51" s="47">
        <v>166</v>
      </c>
      <c r="D51" s="47">
        <v>166</v>
      </c>
      <c r="E51" s="47">
        <v>166</v>
      </c>
      <c r="F51" s="47">
        <v>166</v>
      </c>
      <c r="G51" s="47">
        <v>166</v>
      </c>
      <c r="H51" s="47">
        <v>163</v>
      </c>
      <c r="I51" s="47">
        <v>160</v>
      </c>
      <c r="J51" s="47">
        <v>158</v>
      </c>
      <c r="K51" s="47">
        <v>155</v>
      </c>
      <c r="L51" s="47">
        <v>153</v>
      </c>
      <c r="M51" s="47">
        <v>150</v>
      </c>
      <c r="N51" s="47">
        <v>148</v>
      </c>
      <c r="O51" s="47">
        <v>146</v>
      </c>
      <c r="P51" s="47">
        <v>144</v>
      </c>
      <c r="Q51" s="47">
        <v>142</v>
      </c>
      <c r="R51" s="47">
        <v>140</v>
      </c>
      <c r="S51" s="47">
        <v>138</v>
      </c>
      <c r="T51" s="47">
        <v>136</v>
      </c>
      <c r="U51" s="47">
        <v>134</v>
      </c>
      <c r="V51" s="47">
        <v>132</v>
      </c>
      <c r="W51" s="47">
        <v>131</v>
      </c>
      <c r="X51" s="47">
        <v>129</v>
      </c>
      <c r="Y51" s="47">
        <v>129</v>
      </c>
      <c r="Z51" s="47">
        <v>129</v>
      </c>
      <c r="AA51" s="47" t="s">
        <v>673</v>
      </c>
      <c r="AB51" s="47" t="s">
        <v>673</v>
      </c>
      <c r="AC51" s="47" t="s">
        <v>673</v>
      </c>
      <c r="AD51" s="47" t="s">
        <v>673</v>
      </c>
      <c r="AE51" s="47" t="s">
        <v>673</v>
      </c>
      <c r="AF51" s="47" t="s">
        <v>673</v>
      </c>
      <c r="AG51" s="47" t="s">
        <v>673</v>
      </c>
      <c r="AH51" s="47" t="s">
        <v>673</v>
      </c>
      <c r="AI51" s="47" t="s">
        <v>673</v>
      </c>
      <c r="AJ51" s="47" t="s">
        <v>673</v>
      </c>
      <c r="AK51" s="47" t="s">
        <v>673</v>
      </c>
      <c r="AL51" s="47" t="s">
        <v>673</v>
      </c>
      <c r="AM51" s="47" t="s">
        <v>673</v>
      </c>
      <c r="AN51" s="47" t="s">
        <v>673</v>
      </c>
      <c r="AO51" s="47" t="s">
        <v>673</v>
      </c>
      <c r="AP51" s="47" t="s">
        <v>673</v>
      </c>
      <c r="AQ51" s="47" t="s">
        <v>673</v>
      </c>
      <c r="AR51" s="47" t="s">
        <v>673</v>
      </c>
      <c r="AS51" s="47" t="s">
        <v>673</v>
      </c>
    </row>
    <row r="52" spans="1:45">
      <c r="A52" s="46">
        <v>41</v>
      </c>
      <c r="B52" s="47">
        <v>166</v>
      </c>
      <c r="C52" s="47">
        <v>166</v>
      </c>
      <c r="D52" s="47">
        <v>165</v>
      </c>
      <c r="E52" s="47">
        <v>165</v>
      </c>
      <c r="F52" s="47">
        <v>165</v>
      </c>
      <c r="G52" s="47">
        <v>166</v>
      </c>
      <c r="H52" s="47">
        <v>165</v>
      </c>
      <c r="I52" s="47">
        <v>163</v>
      </c>
      <c r="J52" s="47">
        <v>160</v>
      </c>
      <c r="K52" s="47">
        <v>158</v>
      </c>
      <c r="L52" s="47">
        <v>155</v>
      </c>
      <c r="M52" s="47">
        <v>153</v>
      </c>
      <c r="N52" s="47">
        <v>150</v>
      </c>
      <c r="O52" s="47">
        <v>148</v>
      </c>
      <c r="P52" s="47">
        <v>146</v>
      </c>
      <c r="Q52" s="47">
        <v>144</v>
      </c>
      <c r="R52" s="47">
        <v>142</v>
      </c>
      <c r="S52" s="47">
        <v>140</v>
      </c>
      <c r="T52" s="47">
        <v>138</v>
      </c>
      <c r="U52" s="47">
        <v>136</v>
      </c>
      <c r="V52" s="47">
        <v>134</v>
      </c>
      <c r="W52" s="47">
        <v>132</v>
      </c>
      <c r="X52" s="47">
        <v>131</v>
      </c>
      <c r="Y52" s="47">
        <v>130</v>
      </c>
      <c r="Z52" s="47">
        <v>131</v>
      </c>
      <c r="AA52" s="47">
        <v>130</v>
      </c>
      <c r="AB52" s="47" t="s">
        <v>673</v>
      </c>
      <c r="AC52" s="47" t="s">
        <v>673</v>
      </c>
      <c r="AD52" s="47" t="s">
        <v>673</v>
      </c>
      <c r="AE52" s="47" t="s">
        <v>673</v>
      </c>
      <c r="AF52" s="47" t="s">
        <v>673</v>
      </c>
      <c r="AG52" s="47" t="s">
        <v>673</v>
      </c>
      <c r="AH52" s="47" t="s">
        <v>673</v>
      </c>
      <c r="AI52" s="47" t="s">
        <v>673</v>
      </c>
      <c r="AJ52" s="47" t="s">
        <v>673</v>
      </c>
      <c r="AK52" s="47" t="s">
        <v>673</v>
      </c>
      <c r="AL52" s="47" t="s">
        <v>673</v>
      </c>
      <c r="AM52" s="47" t="s">
        <v>673</v>
      </c>
      <c r="AN52" s="47" t="s">
        <v>673</v>
      </c>
      <c r="AO52" s="47" t="s">
        <v>673</v>
      </c>
      <c r="AP52" s="47" t="s">
        <v>673</v>
      </c>
      <c r="AQ52" s="47" t="s">
        <v>673</v>
      </c>
      <c r="AR52" s="47" t="s">
        <v>673</v>
      </c>
      <c r="AS52" s="47" t="s">
        <v>673</v>
      </c>
    </row>
    <row r="53" spans="1:45">
      <c r="A53" s="46">
        <v>42</v>
      </c>
      <c r="B53" s="47">
        <v>166</v>
      </c>
      <c r="C53" s="47">
        <v>166</v>
      </c>
      <c r="D53" s="47">
        <v>166</v>
      </c>
      <c r="E53" s="47">
        <v>166</v>
      </c>
      <c r="F53" s="47">
        <v>166</v>
      </c>
      <c r="G53" s="47">
        <v>165</v>
      </c>
      <c r="H53" s="47">
        <v>166</v>
      </c>
      <c r="I53" s="47">
        <v>165</v>
      </c>
      <c r="J53" s="47">
        <v>163</v>
      </c>
      <c r="K53" s="47">
        <v>160</v>
      </c>
      <c r="L53" s="47">
        <v>158</v>
      </c>
      <c r="M53" s="47">
        <v>155</v>
      </c>
      <c r="N53" s="47">
        <v>153</v>
      </c>
      <c r="O53" s="47">
        <v>150</v>
      </c>
      <c r="P53" s="47">
        <v>148</v>
      </c>
      <c r="Q53" s="47">
        <v>146</v>
      </c>
      <c r="R53" s="47">
        <v>144</v>
      </c>
      <c r="S53" s="47">
        <v>142</v>
      </c>
      <c r="T53" s="47">
        <v>140</v>
      </c>
      <c r="U53" s="47">
        <v>138</v>
      </c>
      <c r="V53" s="47">
        <v>136</v>
      </c>
      <c r="W53" s="47">
        <v>134</v>
      </c>
      <c r="X53" s="47">
        <v>133</v>
      </c>
      <c r="Y53" s="47">
        <v>132</v>
      </c>
      <c r="Z53" s="47">
        <v>132</v>
      </c>
      <c r="AA53" s="47">
        <v>132</v>
      </c>
      <c r="AB53" s="47">
        <v>132</v>
      </c>
      <c r="AC53" s="47" t="s">
        <v>673</v>
      </c>
      <c r="AD53" s="47" t="s">
        <v>673</v>
      </c>
      <c r="AE53" s="47" t="s">
        <v>673</v>
      </c>
      <c r="AF53" s="47" t="s">
        <v>673</v>
      </c>
      <c r="AG53" s="47" t="s">
        <v>673</v>
      </c>
      <c r="AH53" s="47" t="s">
        <v>673</v>
      </c>
      <c r="AI53" s="47" t="s">
        <v>673</v>
      </c>
      <c r="AJ53" s="47" t="s">
        <v>673</v>
      </c>
      <c r="AK53" s="47" t="s">
        <v>673</v>
      </c>
      <c r="AL53" s="47" t="s">
        <v>673</v>
      </c>
      <c r="AM53" s="47" t="s">
        <v>673</v>
      </c>
      <c r="AN53" s="47" t="s">
        <v>673</v>
      </c>
      <c r="AO53" s="47" t="s">
        <v>673</v>
      </c>
      <c r="AP53" s="47" t="s">
        <v>673</v>
      </c>
      <c r="AQ53" s="47" t="s">
        <v>673</v>
      </c>
      <c r="AR53" s="47" t="s">
        <v>673</v>
      </c>
      <c r="AS53" s="47" t="s">
        <v>673</v>
      </c>
    </row>
    <row r="54" spans="1:45">
      <c r="A54" s="46">
        <v>43</v>
      </c>
      <c r="B54" s="47">
        <v>167</v>
      </c>
      <c r="C54" s="47">
        <v>167</v>
      </c>
      <c r="D54" s="47">
        <v>167</v>
      </c>
      <c r="E54" s="47">
        <v>167</v>
      </c>
      <c r="F54" s="47">
        <v>167</v>
      </c>
      <c r="G54" s="47">
        <v>166</v>
      </c>
      <c r="H54" s="47">
        <v>165</v>
      </c>
      <c r="I54" s="47">
        <v>166</v>
      </c>
      <c r="J54" s="47">
        <v>165</v>
      </c>
      <c r="K54" s="47">
        <v>163</v>
      </c>
      <c r="L54" s="47">
        <v>160</v>
      </c>
      <c r="M54" s="47">
        <v>157</v>
      </c>
      <c r="N54" s="47">
        <v>155</v>
      </c>
      <c r="O54" s="47">
        <v>153</v>
      </c>
      <c r="P54" s="47">
        <v>151</v>
      </c>
      <c r="Q54" s="47">
        <v>148</v>
      </c>
      <c r="R54" s="47">
        <v>146</v>
      </c>
      <c r="S54" s="47">
        <v>144</v>
      </c>
      <c r="T54" s="47">
        <v>142</v>
      </c>
      <c r="U54" s="47">
        <v>140</v>
      </c>
      <c r="V54" s="47">
        <v>138</v>
      </c>
      <c r="W54" s="47">
        <v>136</v>
      </c>
      <c r="X54" s="47">
        <v>135</v>
      </c>
      <c r="Y54" s="47">
        <v>134</v>
      </c>
      <c r="Z54" s="47">
        <v>134</v>
      </c>
      <c r="AA54" s="47">
        <v>134</v>
      </c>
      <c r="AB54" s="47">
        <v>134</v>
      </c>
      <c r="AC54" s="47">
        <v>134</v>
      </c>
      <c r="AD54" s="47" t="s">
        <v>673</v>
      </c>
      <c r="AE54" s="47" t="s">
        <v>673</v>
      </c>
      <c r="AF54" s="47" t="s">
        <v>673</v>
      </c>
      <c r="AG54" s="47" t="s">
        <v>673</v>
      </c>
      <c r="AH54" s="47" t="s">
        <v>673</v>
      </c>
      <c r="AI54" s="47" t="s">
        <v>673</v>
      </c>
      <c r="AJ54" s="47" t="s">
        <v>673</v>
      </c>
      <c r="AK54" s="47" t="s">
        <v>673</v>
      </c>
      <c r="AL54" s="47" t="s">
        <v>673</v>
      </c>
      <c r="AM54" s="47" t="s">
        <v>673</v>
      </c>
      <c r="AN54" s="47" t="s">
        <v>673</v>
      </c>
      <c r="AO54" s="47" t="s">
        <v>673</v>
      </c>
      <c r="AP54" s="47" t="s">
        <v>673</v>
      </c>
      <c r="AQ54" s="47" t="s">
        <v>673</v>
      </c>
      <c r="AR54" s="47" t="s">
        <v>673</v>
      </c>
      <c r="AS54" s="47" t="s">
        <v>673</v>
      </c>
    </row>
    <row r="55" spans="1:45">
      <c r="A55" s="46">
        <v>44</v>
      </c>
      <c r="B55" s="47">
        <v>168</v>
      </c>
      <c r="C55" s="47">
        <v>168</v>
      </c>
      <c r="D55" s="47">
        <v>168</v>
      </c>
      <c r="E55" s="47">
        <v>168</v>
      </c>
      <c r="F55" s="47">
        <v>168</v>
      </c>
      <c r="G55" s="47">
        <v>167</v>
      </c>
      <c r="H55" s="47">
        <v>166</v>
      </c>
      <c r="I55" s="47">
        <v>165</v>
      </c>
      <c r="J55" s="47">
        <v>166</v>
      </c>
      <c r="K55" s="47">
        <v>165</v>
      </c>
      <c r="L55" s="47">
        <v>162</v>
      </c>
      <c r="M55" s="47">
        <v>160</v>
      </c>
      <c r="N55" s="47">
        <v>157</v>
      </c>
      <c r="O55" s="47">
        <v>155</v>
      </c>
      <c r="P55" s="47">
        <v>153</v>
      </c>
      <c r="Q55" s="47">
        <v>151</v>
      </c>
      <c r="R55" s="47">
        <v>148</v>
      </c>
      <c r="S55" s="47">
        <v>146</v>
      </c>
      <c r="T55" s="47">
        <v>144</v>
      </c>
      <c r="U55" s="47">
        <v>142</v>
      </c>
      <c r="V55" s="47">
        <v>140</v>
      </c>
      <c r="W55" s="47">
        <v>138</v>
      </c>
      <c r="X55" s="47">
        <v>137</v>
      </c>
      <c r="Y55" s="47">
        <v>136</v>
      </c>
      <c r="Z55" s="47">
        <v>136</v>
      </c>
      <c r="AA55" s="47">
        <v>136</v>
      </c>
      <c r="AB55" s="47">
        <v>136</v>
      </c>
      <c r="AC55" s="47">
        <v>136</v>
      </c>
      <c r="AD55" s="47">
        <v>136</v>
      </c>
      <c r="AE55" s="47" t="s">
        <v>673</v>
      </c>
      <c r="AF55" s="47" t="s">
        <v>673</v>
      </c>
      <c r="AG55" s="47" t="s">
        <v>673</v>
      </c>
      <c r="AH55" s="47" t="s">
        <v>673</v>
      </c>
      <c r="AI55" s="47" t="s">
        <v>673</v>
      </c>
      <c r="AJ55" s="47" t="s">
        <v>673</v>
      </c>
      <c r="AK55" s="47" t="s">
        <v>673</v>
      </c>
      <c r="AL55" s="47" t="s">
        <v>673</v>
      </c>
      <c r="AM55" s="47" t="s">
        <v>673</v>
      </c>
      <c r="AN55" s="47" t="s">
        <v>673</v>
      </c>
      <c r="AO55" s="47" t="s">
        <v>673</v>
      </c>
      <c r="AP55" s="47" t="s">
        <v>673</v>
      </c>
      <c r="AQ55" s="47" t="s">
        <v>673</v>
      </c>
      <c r="AR55" s="47" t="s">
        <v>673</v>
      </c>
      <c r="AS55" s="47" t="s">
        <v>673</v>
      </c>
    </row>
    <row r="56" spans="1:45">
      <c r="A56" s="46">
        <v>45</v>
      </c>
      <c r="B56" s="47">
        <v>168</v>
      </c>
      <c r="C56" s="47">
        <v>168</v>
      </c>
      <c r="D56" s="47">
        <v>168</v>
      </c>
      <c r="E56" s="47">
        <v>168</v>
      </c>
      <c r="F56" s="47">
        <v>168</v>
      </c>
      <c r="G56" s="47">
        <v>168</v>
      </c>
      <c r="H56" s="47">
        <v>167</v>
      </c>
      <c r="I56" s="47">
        <v>166</v>
      </c>
      <c r="J56" s="47">
        <v>165</v>
      </c>
      <c r="K56" s="47">
        <v>166</v>
      </c>
      <c r="L56" s="47">
        <v>165</v>
      </c>
      <c r="M56" s="47">
        <v>162</v>
      </c>
      <c r="N56" s="47">
        <v>160</v>
      </c>
      <c r="O56" s="47">
        <v>158</v>
      </c>
      <c r="P56" s="47">
        <v>155</v>
      </c>
      <c r="Q56" s="47">
        <v>153</v>
      </c>
      <c r="R56" s="47">
        <v>151</v>
      </c>
      <c r="S56" s="47">
        <v>148</v>
      </c>
      <c r="T56" s="47">
        <v>146</v>
      </c>
      <c r="U56" s="47">
        <v>144</v>
      </c>
      <c r="V56" s="47">
        <v>142</v>
      </c>
      <c r="W56" s="47">
        <v>140</v>
      </c>
      <c r="X56" s="47">
        <v>139</v>
      </c>
      <c r="Y56" s="47">
        <v>138</v>
      </c>
      <c r="Z56" s="47">
        <v>138</v>
      </c>
      <c r="AA56" s="47">
        <v>138</v>
      </c>
      <c r="AB56" s="47">
        <v>138</v>
      </c>
      <c r="AC56" s="47">
        <v>138</v>
      </c>
      <c r="AD56" s="47">
        <v>138</v>
      </c>
      <c r="AE56" s="47">
        <v>138</v>
      </c>
      <c r="AF56" s="47" t="s">
        <v>673</v>
      </c>
      <c r="AG56" s="47" t="s">
        <v>673</v>
      </c>
      <c r="AH56" s="47" t="s">
        <v>673</v>
      </c>
      <c r="AI56" s="47" t="s">
        <v>673</v>
      </c>
      <c r="AJ56" s="47" t="s">
        <v>673</v>
      </c>
      <c r="AK56" s="47" t="s">
        <v>673</v>
      </c>
      <c r="AL56" s="47" t="s">
        <v>673</v>
      </c>
      <c r="AM56" s="47" t="s">
        <v>673</v>
      </c>
      <c r="AN56" s="47" t="s">
        <v>673</v>
      </c>
      <c r="AO56" s="47" t="s">
        <v>673</v>
      </c>
      <c r="AP56" s="47" t="s">
        <v>673</v>
      </c>
      <c r="AQ56" s="47" t="s">
        <v>673</v>
      </c>
      <c r="AR56" s="47" t="s">
        <v>673</v>
      </c>
      <c r="AS56" s="47" t="s">
        <v>673</v>
      </c>
    </row>
    <row r="57" spans="1:45">
      <c r="A57" s="46">
        <v>46</v>
      </c>
      <c r="B57" s="47">
        <v>169</v>
      </c>
      <c r="C57" s="47">
        <v>169</v>
      </c>
      <c r="D57" s="47">
        <v>169</v>
      </c>
      <c r="E57" s="47">
        <v>169</v>
      </c>
      <c r="F57" s="47">
        <v>169</v>
      </c>
      <c r="G57" s="47">
        <v>168</v>
      </c>
      <c r="H57" s="47">
        <v>167</v>
      </c>
      <c r="I57" s="47">
        <v>167</v>
      </c>
      <c r="J57" s="47">
        <v>166</v>
      </c>
      <c r="K57" s="47">
        <v>165</v>
      </c>
      <c r="L57" s="47">
        <v>165</v>
      </c>
      <c r="M57" s="47">
        <v>165</v>
      </c>
      <c r="N57" s="47">
        <v>162</v>
      </c>
      <c r="O57" s="47">
        <v>160</v>
      </c>
      <c r="P57" s="47">
        <v>158</v>
      </c>
      <c r="Q57" s="47">
        <v>155</v>
      </c>
      <c r="R57" s="47">
        <v>153</v>
      </c>
      <c r="S57" s="47">
        <v>151</v>
      </c>
      <c r="T57" s="47">
        <v>148</v>
      </c>
      <c r="U57" s="47">
        <v>146</v>
      </c>
      <c r="V57" s="47">
        <v>144</v>
      </c>
      <c r="W57" s="47">
        <v>142</v>
      </c>
      <c r="X57" s="47">
        <v>141</v>
      </c>
      <c r="Y57" s="47">
        <v>140</v>
      </c>
      <c r="Z57" s="47">
        <v>140</v>
      </c>
      <c r="AA57" s="47">
        <v>140</v>
      </c>
      <c r="AB57" s="47">
        <v>140</v>
      </c>
      <c r="AC57" s="47">
        <v>140</v>
      </c>
      <c r="AD57" s="47">
        <v>140</v>
      </c>
      <c r="AE57" s="47">
        <v>140</v>
      </c>
      <c r="AF57" s="47">
        <v>140</v>
      </c>
      <c r="AG57" s="47" t="s">
        <v>673</v>
      </c>
      <c r="AH57" s="47" t="s">
        <v>673</v>
      </c>
      <c r="AI57" s="47" t="s">
        <v>673</v>
      </c>
      <c r="AJ57" s="47" t="s">
        <v>673</v>
      </c>
      <c r="AK57" s="47" t="s">
        <v>673</v>
      </c>
      <c r="AL57" s="47" t="s">
        <v>673</v>
      </c>
      <c r="AM57" s="47" t="s">
        <v>673</v>
      </c>
      <c r="AN57" s="47" t="s">
        <v>673</v>
      </c>
      <c r="AO57" s="47" t="s">
        <v>673</v>
      </c>
      <c r="AP57" s="47" t="s">
        <v>673</v>
      </c>
      <c r="AQ57" s="47" t="s">
        <v>673</v>
      </c>
      <c r="AR57" s="47" t="s">
        <v>673</v>
      </c>
      <c r="AS57" s="47" t="s">
        <v>673</v>
      </c>
    </row>
    <row r="58" spans="1:45">
      <c r="A58" s="46">
        <v>47</v>
      </c>
      <c r="B58" s="47">
        <v>169</v>
      </c>
      <c r="C58" s="47">
        <v>169</v>
      </c>
      <c r="D58" s="47">
        <v>169</v>
      </c>
      <c r="E58" s="47">
        <v>169</v>
      </c>
      <c r="F58" s="47">
        <v>169</v>
      </c>
      <c r="G58" s="47">
        <v>169</v>
      </c>
      <c r="H58" s="47">
        <v>168</v>
      </c>
      <c r="I58" s="47">
        <v>167</v>
      </c>
      <c r="J58" s="47">
        <v>166</v>
      </c>
      <c r="K58" s="47">
        <v>166</v>
      </c>
      <c r="L58" s="47">
        <v>165</v>
      </c>
      <c r="M58" s="47">
        <v>165</v>
      </c>
      <c r="N58" s="47">
        <v>165</v>
      </c>
      <c r="O58" s="47">
        <v>163</v>
      </c>
      <c r="P58" s="47">
        <v>160</v>
      </c>
      <c r="Q58" s="47">
        <v>158</v>
      </c>
      <c r="R58" s="47">
        <v>155</v>
      </c>
      <c r="S58" s="47">
        <v>153</v>
      </c>
      <c r="T58" s="47">
        <v>151</v>
      </c>
      <c r="U58" s="47">
        <v>148</v>
      </c>
      <c r="V58" s="47">
        <v>146</v>
      </c>
      <c r="W58" s="47">
        <v>145</v>
      </c>
      <c r="X58" s="47">
        <v>143</v>
      </c>
      <c r="Y58" s="47">
        <v>142</v>
      </c>
      <c r="Z58" s="47">
        <v>142</v>
      </c>
      <c r="AA58" s="47">
        <v>142</v>
      </c>
      <c r="AB58" s="47">
        <v>142</v>
      </c>
      <c r="AC58" s="47">
        <v>142</v>
      </c>
      <c r="AD58" s="47">
        <v>142</v>
      </c>
      <c r="AE58" s="47">
        <v>142</v>
      </c>
      <c r="AF58" s="47">
        <v>142</v>
      </c>
      <c r="AG58" s="47">
        <v>142</v>
      </c>
      <c r="AH58" s="47" t="s">
        <v>673</v>
      </c>
      <c r="AI58" s="47" t="s">
        <v>673</v>
      </c>
      <c r="AJ58" s="47" t="s">
        <v>673</v>
      </c>
      <c r="AK58" s="47" t="s">
        <v>673</v>
      </c>
      <c r="AL58" s="47" t="s">
        <v>673</v>
      </c>
      <c r="AM58" s="47" t="s">
        <v>673</v>
      </c>
      <c r="AN58" s="47" t="s">
        <v>673</v>
      </c>
      <c r="AO58" s="47" t="s">
        <v>673</v>
      </c>
      <c r="AP58" s="47" t="s">
        <v>673</v>
      </c>
      <c r="AQ58" s="47" t="s">
        <v>673</v>
      </c>
      <c r="AR58" s="47" t="s">
        <v>673</v>
      </c>
      <c r="AS58" s="47" t="s">
        <v>673</v>
      </c>
    </row>
    <row r="59" spans="1:45">
      <c r="A59" s="46">
        <v>48</v>
      </c>
      <c r="B59" s="47">
        <v>170</v>
      </c>
      <c r="C59" s="47">
        <v>170</v>
      </c>
      <c r="D59" s="47">
        <v>170</v>
      </c>
      <c r="E59" s="47">
        <v>170</v>
      </c>
      <c r="F59" s="47">
        <v>170</v>
      </c>
      <c r="G59" s="47">
        <v>169</v>
      </c>
      <c r="H59" s="47">
        <v>168</v>
      </c>
      <c r="I59" s="47">
        <v>168</v>
      </c>
      <c r="J59" s="47">
        <v>167</v>
      </c>
      <c r="K59" s="47">
        <v>167</v>
      </c>
      <c r="L59" s="47">
        <v>165</v>
      </c>
      <c r="M59" s="47">
        <v>164</v>
      </c>
      <c r="N59" s="47">
        <v>165</v>
      </c>
      <c r="O59" s="47">
        <v>165</v>
      </c>
      <c r="P59" s="47">
        <v>163</v>
      </c>
      <c r="Q59" s="47">
        <v>160</v>
      </c>
      <c r="R59" s="47">
        <v>158</v>
      </c>
      <c r="S59" s="47">
        <v>156</v>
      </c>
      <c r="T59" s="47">
        <v>153</v>
      </c>
      <c r="U59" s="47">
        <v>151</v>
      </c>
      <c r="V59" s="47">
        <v>149</v>
      </c>
      <c r="W59" s="47">
        <v>147</v>
      </c>
      <c r="X59" s="47">
        <v>145</v>
      </c>
      <c r="Y59" s="47">
        <v>144</v>
      </c>
      <c r="Z59" s="47">
        <v>144</v>
      </c>
      <c r="AA59" s="47">
        <v>144</v>
      </c>
      <c r="AB59" s="47">
        <v>144</v>
      </c>
      <c r="AC59" s="47">
        <v>144</v>
      </c>
      <c r="AD59" s="47">
        <v>144</v>
      </c>
      <c r="AE59" s="47">
        <v>144</v>
      </c>
      <c r="AF59" s="47">
        <v>144</v>
      </c>
      <c r="AG59" s="47">
        <v>144</v>
      </c>
      <c r="AH59" s="47">
        <v>144</v>
      </c>
      <c r="AI59" s="47" t="s">
        <v>673</v>
      </c>
      <c r="AJ59" s="47" t="s">
        <v>673</v>
      </c>
      <c r="AK59" s="47" t="s">
        <v>673</v>
      </c>
      <c r="AL59" s="47" t="s">
        <v>673</v>
      </c>
      <c r="AM59" s="47" t="s">
        <v>673</v>
      </c>
      <c r="AN59" s="47" t="s">
        <v>673</v>
      </c>
      <c r="AO59" s="47" t="s">
        <v>673</v>
      </c>
      <c r="AP59" s="47" t="s">
        <v>673</v>
      </c>
      <c r="AQ59" s="47" t="s">
        <v>673</v>
      </c>
      <c r="AR59" s="47" t="s">
        <v>673</v>
      </c>
      <c r="AS59" s="47" t="s">
        <v>673</v>
      </c>
    </row>
    <row r="60" spans="1:45">
      <c r="A60" s="46">
        <v>49</v>
      </c>
      <c r="B60" s="47">
        <v>170</v>
      </c>
      <c r="C60" s="47">
        <v>170</v>
      </c>
      <c r="D60" s="47">
        <v>170</v>
      </c>
      <c r="E60" s="47">
        <v>170</v>
      </c>
      <c r="F60" s="47">
        <v>170</v>
      </c>
      <c r="G60" s="47">
        <v>170</v>
      </c>
      <c r="H60" s="47">
        <v>169</v>
      </c>
      <c r="I60" s="47">
        <v>168</v>
      </c>
      <c r="J60" s="47">
        <v>168</v>
      </c>
      <c r="K60" s="47">
        <v>167</v>
      </c>
      <c r="L60" s="47">
        <v>166</v>
      </c>
      <c r="M60" s="47">
        <v>165</v>
      </c>
      <c r="N60" s="47">
        <v>165</v>
      </c>
      <c r="O60" s="47">
        <v>166</v>
      </c>
      <c r="P60" s="47">
        <v>165</v>
      </c>
      <c r="Q60" s="47">
        <v>163</v>
      </c>
      <c r="R60" s="47">
        <v>160</v>
      </c>
      <c r="S60" s="47">
        <v>158</v>
      </c>
      <c r="T60" s="47">
        <v>155</v>
      </c>
      <c r="U60" s="47">
        <v>153</v>
      </c>
      <c r="V60" s="47">
        <v>151</v>
      </c>
      <c r="W60" s="47">
        <v>149</v>
      </c>
      <c r="X60" s="47">
        <v>148</v>
      </c>
      <c r="Y60" s="47">
        <v>147</v>
      </c>
      <c r="Z60" s="47">
        <v>147</v>
      </c>
      <c r="AA60" s="47">
        <v>146</v>
      </c>
      <c r="AB60" s="47">
        <v>146</v>
      </c>
      <c r="AC60" s="47">
        <v>146</v>
      </c>
      <c r="AD60" s="47">
        <v>146</v>
      </c>
      <c r="AE60" s="47">
        <v>146</v>
      </c>
      <c r="AF60" s="47">
        <v>146</v>
      </c>
      <c r="AG60" s="47">
        <v>146</v>
      </c>
      <c r="AH60" s="47">
        <v>146</v>
      </c>
      <c r="AI60" s="47">
        <v>146</v>
      </c>
      <c r="AJ60" s="47" t="s">
        <v>673</v>
      </c>
      <c r="AK60" s="47" t="s">
        <v>673</v>
      </c>
      <c r="AL60" s="47" t="s">
        <v>673</v>
      </c>
      <c r="AM60" s="47" t="s">
        <v>673</v>
      </c>
      <c r="AN60" s="47" t="s">
        <v>673</v>
      </c>
      <c r="AO60" s="47" t="s">
        <v>673</v>
      </c>
      <c r="AP60" s="47" t="s">
        <v>673</v>
      </c>
      <c r="AQ60" s="47" t="s">
        <v>673</v>
      </c>
      <c r="AR60" s="47" t="s">
        <v>673</v>
      </c>
      <c r="AS60" s="47" t="s">
        <v>673</v>
      </c>
    </row>
    <row r="61" spans="1:45">
      <c r="A61" s="46">
        <v>50</v>
      </c>
      <c r="B61" s="47">
        <v>171</v>
      </c>
      <c r="C61" s="47">
        <v>171</v>
      </c>
      <c r="D61" s="47">
        <v>171</v>
      </c>
      <c r="E61" s="47">
        <v>171</v>
      </c>
      <c r="F61" s="47">
        <v>171</v>
      </c>
      <c r="G61" s="47">
        <v>170</v>
      </c>
      <c r="H61" s="47">
        <v>170</v>
      </c>
      <c r="I61" s="47">
        <v>169</v>
      </c>
      <c r="J61" s="47">
        <v>169</v>
      </c>
      <c r="K61" s="47">
        <v>168</v>
      </c>
      <c r="L61" s="47">
        <v>167</v>
      </c>
      <c r="M61" s="47">
        <v>166</v>
      </c>
      <c r="N61" s="47">
        <v>166</v>
      </c>
      <c r="O61" s="47">
        <v>165</v>
      </c>
      <c r="P61" s="47">
        <v>166</v>
      </c>
      <c r="Q61" s="47">
        <v>166</v>
      </c>
      <c r="R61" s="47">
        <v>163</v>
      </c>
      <c r="S61" s="47">
        <v>161</v>
      </c>
      <c r="T61" s="47">
        <v>158</v>
      </c>
      <c r="U61" s="47">
        <v>155</v>
      </c>
      <c r="V61" s="47">
        <v>153</v>
      </c>
      <c r="W61" s="47">
        <v>151</v>
      </c>
      <c r="X61" s="47">
        <v>150</v>
      </c>
      <c r="Y61" s="47">
        <v>149</v>
      </c>
      <c r="Z61" s="47">
        <v>149</v>
      </c>
      <c r="AA61" s="47">
        <v>149</v>
      </c>
      <c r="AB61" s="47">
        <v>149</v>
      </c>
      <c r="AC61" s="47">
        <v>149</v>
      </c>
      <c r="AD61" s="47">
        <v>149</v>
      </c>
      <c r="AE61" s="47">
        <v>149</v>
      </c>
      <c r="AF61" s="47">
        <v>149</v>
      </c>
      <c r="AG61" s="47">
        <v>149</v>
      </c>
      <c r="AH61" s="47">
        <v>149</v>
      </c>
      <c r="AI61" s="47">
        <v>149</v>
      </c>
      <c r="AJ61" s="47">
        <v>149</v>
      </c>
      <c r="AK61" s="47" t="s">
        <v>673</v>
      </c>
      <c r="AL61" s="47" t="s">
        <v>673</v>
      </c>
      <c r="AM61" s="47" t="s">
        <v>673</v>
      </c>
      <c r="AN61" s="47" t="s">
        <v>673</v>
      </c>
      <c r="AO61" s="47" t="s">
        <v>673</v>
      </c>
      <c r="AP61" s="47" t="s">
        <v>673</v>
      </c>
      <c r="AQ61" s="47" t="s">
        <v>673</v>
      </c>
      <c r="AR61" s="47" t="s">
        <v>673</v>
      </c>
      <c r="AS61" s="47" t="s">
        <v>673</v>
      </c>
    </row>
    <row r="62" spans="1:45">
      <c r="A62" s="46">
        <v>51</v>
      </c>
      <c r="B62" s="47">
        <v>171</v>
      </c>
      <c r="C62" s="47">
        <v>171</v>
      </c>
      <c r="D62" s="47">
        <v>171</v>
      </c>
      <c r="E62" s="47">
        <v>171</v>
      </c>
      <c r="F62" s="47">
        <v>171</v>
      </c>
      <c r="G62" s="47">
        <v>171</v>
      </c>
      <c r="H62" s="47">
        <v>170</v>
      </c>
      <c r="I62" s="47">
        <v>170</v>
      </c>
      <c r="J62" s="47">
        <v>169</v>
      </c>
      <c r="K62" s="47">
        <v>169</v>
      </c>
      <c r="L62" s="47">
        <v>168</v>
      </c>
      <c r="M62" s="47">
        <v>167</v>
      </c>
      <c r="N62" s="47">
        <v>167</v>
      </c>
      <c r="O62" s="47">
        <v>166</v>
      </c>
      <c r="P62" s="47">
        <v>166</v>
      </c>
      <c r="Q62" s="47">
        <v>166</v>
      </c>
      <c r="R62" s="47">
        <v>166</v>
      </c>
      <c r="S62" s="47">
        <v>163</v>
      </c>
      <c r="T62" s="47">
        <v>161</v>
      </c>
      <c r="U62" s="47">
        <v>158</v>
      </c>
      <c r="V62" s="47">
        <v>156</v>
      </c>
      <c r="W62" s="47">
        <v>154</v>
      </c>
      <c r="X62" s="47">
        <v>152</v>
      </c>
      <c r="Y62" s="47">
        <v>151</v>
      </c>
      <c r="Z62" s="47">
        <v>151</v>
      </c>
      <c r="AA62" s="47">
        <v>151</v>
      </c>
      <c r="AB62" s="47">
        <v>151</v>
      </c>
      <c r="AC62" s="47">
        <v>151</v>
      </c>
      <c r="AD62" s="47">
        <v>151</v>
      </c>
      <c r="AE62" s="47">
        <v>151</v>
      </c>
      <c r="AF62" s="47">
        <v>151</v>
      </c>
      <c r="AG62" s="47">
        <v>151</v>
      </c>
      <c r="AH62" s="47">
        <v>151</v>
      </c>
      <c r="AI62" s="47">
        <v>151</v>
      </c>
      <c r="AJ62" s="47">
        <v>151</v>
      </c>
      <c r="AK62" s="47">
        <v>151</v>
      </c>
      <c r="AL62" s="47" t="s">
        <v>673</v>
      </c>
      <c r="AM62" s="47" t="s">
        <v>673</v>
      </c>
      <c r="AN62" s="47" t="s">
        <v>673</v>
      </c>
      <c r="AO62" s="47" t="s">
        <v>673</v>
      </c>
      <c r="AP62" s="47" t="s">
        <v>673</v>
      </c>
      <c r="AQ62" s="47" t="s">
        <v>673</v>
      </c>
      <c r="AR62" s="47" t="s">
        <v>673</v>
      </c>
      <c r="AS62" s="47" t="s">
        <v>673</v>
      </c>
    </row>
    <row r="63" spans="1:45">
      <c r="A63" s="46">
        <v>52</v>
      </c>
      <c r="B63" s="47">
        <v>171</v>
      </c>
      <c r="C63" s="47">
        <v>171</v>
      </c>
      <c r="D63" s="47">
        <v>171</v>
      </c>
      <c r="E63" s="47">
        <v>171</v>
      </c>
      <c r="F63" s="47">
        <v>171</v>
      </c>
      <c r="G63" s="47">
        <v>171</v>
      </c>
      <c r="H63" s="47">
        <v>170</v>
      </c>
      <c r="I63" s="47">
        <v>170</v>
      </c>
      <c r="J63" s="47">
        <v>169</v>
      </c>
      <c r="K63" s="47">
        <v>169</v>
      </c>
      <c r="L63" s="47">
        <v>169</v>
      </c>
      <c r="M63" s="47">
        <v>168</v>
      </c>
      <c r="N63" s="47">
        <v>168</v>
      </c>
      <c r="O63" s="47">
        <v>167</v>
      </c>
      <c r="P63" s="47">
        <v>167</v>
      </c>
      <c r="Q63" s="47">
        <v>166</v>
      </c>
      <c r="R63" s="47">
        <v>167</v>
      </c>
      <c r="S63" s="47">
        <v>166</v>
      </c>
      <c r="T63" s="47">
        <v>163</v>
      </c>
      <c r="U63" s="47">
        <v>161</v>
      </c>
      <c r="V63" s="47">
        <v>158</v>
      </c>
      <c r="W63" s="47">
        <v>156</v>
      </c>
      <c r="X63" s="47">
        <v>155</v>
      </c>
      <c r="Y63" s="47">
        <v>154</v>
      </c>
      <c r="Z63" s="47">
        <v>154</v>
      </c>
      <c r="AA63" s="47">
        <v>153</v>
      </c>
      <c r="AB63" s="47">
        <v>153</v>
      </c>
      <c r="AC63" s="47">
        <v>153</v>
      </c>
      <c r="AD63" s="47">
        <v>153</v>
      </c>
      <c r="AE63" s="47">
        <v>153</v>
      </c>
      <c r="AF63" s="47">
        <v>153</v>
      </c>
      <c r="AG63" s="47">
        <v>153</v>
      </c>
      <c r="AH63" s="47">
        <v>153</v>
      </c>
      <c r="AI63" s="47">
        <v>153</v>
      </c>
      <c r="AJ63" s="47">
        <v>153</v>
      </c>
      <c r="AK63" s="47">
        <v>153</v>
      </c>
      <c r="AL63" s="47">
        <v>153</v>
      </c>
      <c r="AM63" s="47" t="s">
        <v>673</v>
      </c>
      <c r="AN63" s="47" t="s">
        <v>673</v>
      </c>
      <c r="AO63" s="47" t="s">
        <v>673</v>
      </c>
      <c r="AP63" s="47" t="s">
        <v>673</v>
      </c>
      <c r="AQ63" s="47" t="s">
        <v>673</v>
      </c>
      <c r="AR63" s="47" t="s">
        <v>673</v>
      </c>
      <c r="AS63" s="47" t="s">
        <v>673</v>
      </c>
    </row>
    <row r="64" spans="1:45">
      <c r="A64" s="46">
        <v>53</v>
      </c>
      <c r="B64" s="47">
        <v>172</v>
      </c>
      <c r="C64" s="47">
        <v>172</v>
      </c>
      <c r="D64" s="47">
        <v>172</v>
      </c>
      <c r="E64" s="47">
        <v>172</v>
      </c>
      <c r="F64" s="47">
        <v>172</v>
      </c>
      <c r="G64" s="47">
        <v>171</v>
      </c>
      <c r="H64" s="47">
        <v>171</v>
      </c>
      <c r="I64" s="47">
        <v>170</v>
      </c>
      <c r="J64" s="47">
        <v>170</v>
      </c>
      <c r="K64" s="47">
        <v>170</v>
      </c>
      <c r="L64" s="47">
        <v>169</v>
      </c>
      <c r="M64" s="47">
        <v>169</v>
      </c>
      <c r="N64" s="47">
        <v>168</v>
      </c>
      <c r="O64" s="47">
        <v>168</v>
      </c>
      <c r="P64" s="47">
        <v>168</v>
      </c>
      <c r="Q64" s="47">
        <v>167</v>
      </c>
      <c r="R64" s="47">
        <v>167</v>
      </c>
      <c r="S64" s="47">
        <v>167</v>
      </c>
      <c r="T64" s="47">
        <v>166</v>
      </c>
      <c r="U64" s="47">
        <v>163</v>
      </c>
      <c r="V64" s="47">
        <v>161</v>
      </c>
      <c r="W64" s="47">
        <v>159</v>
      </c>
      <c r="X64" s="47">
        <v>157</v>
      </c>
      <c r="Y64" s="47">
        <v>156</v>
      </c>
      <c r="Z64" s="47">
        <v>156</v>
      </c>
      <c r="AA64" s="47">
        <v>156</v>
      </c>
      <c r="AB64" s="47">
        <v>156</v>
      </c>
      <c r="AC64" s="47">
        <v>156</v>
      </c>
      <c r="AD64" s="47">
        <v>156</v>
      </c>
      <c r="AE64" s="47">
        <v>156</v>
      </c>
      <c r="AF64" s="47">
        <v>156</v>
      </c>
      <c r="AG64" s="47">
        <v>156</v>
      </c>
      <c r="AH64" s="47">
        <v>156</v>
      </c>
      <c r="AI64" s="47">
        <v>156</v>
      </c>
      <c r="AJ64" s="47">
        <v>156</v>
      </c>
      <c r="AK64" s="47">
        <v>156</v>
      </c>
      <c r="AL64" s="47">
        <v>156</v>
      </c>
      <c r="AM64" s="47">
        <v>156</v>
      </c>
      <c r="AN64" s="47" t="s">
        <v>673</v>
      </c>
      <c r="AO64" s="47" t="s">
        <v>673</v>
      </c>
      <c r="AP64" s="47" t="s">
        <v>673</v>
      </c>
      <c r="AQ64" s="47" t="s">
        <v>673</v>
      </c>
      <c r="AR64" s="47" t="s">
        <v>673</v>
      </c>
      <c r="AS64" s="47" t="s">
        <v>673</v>
      </c>
    </row>
    <row r="65" spans="1:45">
      <c r="A65" s="46">
        <v>54</v>
      </c>
      <c r="B65" s="47">
        <v>172</v>
      </c>
      <c r="C65" s="47">
        <v>172</v>
      </c>
      <c r="D65" s="47">
        <v>172</v>
      </c>
      <c r="E65" s="47">
        <v>172</v>
      </c>
      <c r="F65" s="47">
        <v>172</v>
      </c>
      <c r="G65" s="47">
        <v>171</v>
      </c>
      <c r="H65" s="47">
        <v>171</v>
      </c>
      <c r="I65" s="47">
        <v>171</v>
      </c>
      <c r="J65" s="47">
        <v>170</v>
      </c>
      <c r="K65" s="47">
        <v>170</v>
      </c>
      <c r="L65" s="47">
        <v>170</v>
      </c>
      <c r="M65" s="47">
        <v>169</v>
      </c>
      <c r="N65" s="47">
        <v>169</v>
      </c>
      <c r="O65" s="47">
        <v>169</v>
      </c>
      <c r="P65" s="47">
        <v>168</v>
      </c>
      <c r="Q65" s="47">
        <v>168</v>
      </c>
      <c r="R65" s="47">
        <v>167</v>
      </c>
      <c r="S65" s="47">
        <v>167</v>
      </c>
      <c r="T65" s="47">
        <v>167</v>
      </c>
      <c r="U65" s="47">
        <v>166</v>
      </c>
      <c r="V65" s="47">
        <v>164</v>
      </c>
      <c r="W65" s="47">
        <v>162</v>
      </c>
      <c r="X65" s="47">
        <v>160</v>
      </c>
      <c r="Y65" s="47">
        <v>159</v>
      </c>
      <c r="Z65" s="47">
        <v>159</v>
      </c>
      <c r="AA65" s="47">
        <v>158</v>
      </c>
      <c r="AB65" s="47">
        <v>158</v>
      </c>
      <c r="AC65" s="47">
        <v>158</v>
      </c>
      <c r="AD65" s="47">
        <v>158</v>
      </c>
      <c r="AE65" s="47">
        <v>158</v>
      </c>
      <c r="AF65" s="47">
        <v>158</v>
      </c>
      <c r="AG65" s="47">
        <v>158</v>
      </c>
      <c r="AH65" s="47">
        <v>158</v>
      </c>
      <c r="AI65" s="47">
        <v>158</v>
      </c>
      <c r="AJ65" s="47">
        <v>158</v>
      </c>
      <c r="AK65" s="47">
        <v>158</v>
      </c>
      <c r="AL65" s="47">
        <v>158</v>
      </c>
      <c r="AM65" s="47">
        <v>158</v>
      </c>
      <c r="AN65" s="47">
        <v>158</v>
      </c>
      <c r="AO65" s="47" t="s">
        <v>673</v>
      </c>
      <c r="AP65" s="47" t="s">
        <v>673</v>
      </c>
      <c r="AQ65" s="47" t="s">
        <v>673</v>
      </c>
      <c r="AR65" s="47" t="s">
        <v>673</v>
      </c>
      <c r="AS65" s="47" t="s">
        <v>673</v>
      </c>
    </row>
    <row r="66" spans="1:45">
      <c r="A66" s="46">
        <v>55</v>
      </c>
      <c r="B66" s="47">
        <v>172</v>
      </c>
      <c r="C66" s="47">
        <v>172</v>
      </c>
      <c r="D66" s="47">
        <v>172</v>
      </c>
      <c r="E66" s="47">
        <v>172</v>
      </c>
      <c r="F66" s="47">
        <v>172</v>
      </c>
      <c r="G66" s="47">
        <v>171</v>
      </c>
      <c r="H66" s="47">
        <v>171</v>
      </c>
      <c r="I66" s="47">
        <v>171</v>
      </c>
      <c r="J66" s="47">
        <v>171</v>
      </c>
      <c r="K66" s="47">
        <v>170</v>
      </c>
      <c r="L66" s="47">
        <v>170</v>
      </c>
      <c r="M66" s="47">
        <v>170</v>
      </c>
      <c r="N66" s="47">
        <v>169</v>
      </c>
      <c r="O66" s="47">
        <v>169</v>
      </c>
      <c r="P66" s="47">
        <v>169</v>
      </c>
      <c r="Q66" s="47">
        <v>168</v>
      </c>
      <c r="R66" s="47">
        <v>168</v>
      </c>
      <c r="S66" s="47">
        <v>168</v>
      </c>
      <c r="T66" s="47">
        <v>167</v>
      </c>
      <c r="U66" s="47">
        <v>168</v>
      </c>
      <c r="V66" s="47">
        <v>167</v>
      </c>
      <c r="W66" s="47">
        <v>165</v>
      </c>
      <c r="X66" s="47">
        <v>163</v>
      </c>
      <c r="Y66" s="47">
        <v>162</v>
      </c>
      <c r="Z66" s="47">
        <v>162</v>
      </c>
      <c r="AA66" s="47">
        <v>161</v>
      </c>
      <c r="AB66" s="47">
        <v>161</v>
      </c>
      <c r="AC66" s="47">
        <v>161</v>
      </c>
      <c r="AD66" s="47">
        <v>161</v>
      </c>
      <c r="AE66" s="47">
        <v>161</v>
      </c>
      <c r="AF66" s="47">
        <v>161</v>
      </c>
      <c r="AG66" s="47">
        <v>161</v>
      </c>
      <c r="AH66" s="47">
        <v>161</v>
      </c>
      <c r="AI66" s="47">
        <v>161</v>
      </c>
      <c r="AJ66" s="47">
        <v>161</v>
      </c>
      <c r="AK66" s="47">
        <v>161</v>
      </c>
      <c r="AL66" s="47">
        <v>161</v>
      </c>
      <c r="AM66" s="47">
        <v>161</v>
      </c>
      <c r="AN66" s="47">
        <v>161</v>
      </c>
      <c r="AO66" s="47">
        <v>161</v>
      </c>
      <c r="AP66" s="47" t="s">
        <v>673</v>
      </c>
      <c r="AQ66" s="47" t="s">
        <v>673</v>
      </c>
      <c r="AR66" s="47" t="s">
        <v>673</v>
      </c>
      <c r="AS66" s="47" t="s">
        <v>673</v>
      </c>
    </row>
    <row r="67" spans="1:45">
      <c r="A67" s="46">
        <v>56</v>
      </c>
      <c r="B67" s="47">
        <v>172</v>
      </c>
      <c r="C67" s="47">
        <v>172</v>
      </c>
      <c r="D67" s="47">
        <v>172</v>
      </c>
      <c r="E67" s="47">
        <v>172</v>
      </c>
      <c r="F67" s="47">
        <v>172</v>
      </c>
      <c r="G67" s="47">
        <v>172</v>
      </c>
      <c r="H67" s="47">
        <v>171</v>
      </c>
      <c r="I67" s="47">
        <v>171</v>
      </c>
      <c r="J67" s="47">
        <v>171</v>
      </c>
      <c r="K67" s="47">
        <v>171</v>
      </c>
      <c r="L67" s="47">
        <v>170</v>
      </c>
      <c r="M67" s="47">
        <v>170</v>
      </c>
      <c r="N67" s="47">
        <v>170</v>
      </c>
      <c r="O67" s="47">
        <v>170</v>
      </c>
      <c r="P67" s="47">
        <v>169</v>
      </c>
      <c r="Q67" s="47">
        <v>169</v>
      </c>
      <c r="R67" s="47">
        <v>169</v>
      </c>
      <c r="S67" s="47">
        <v>169</v>
      </c>
      <c r="T67" s="47">
        <v>168</v>
      </c>
      <c r="U67" s="47">
        <v>168</v>
      </c>
      <c r="V67" s="47">
        <v>168</v>
      </c>
      <c r="W67" s="47">
        <v>168</v>
      </c>
      <c r="X67" s="47">
        <v>166</v>
      </c>
      <c r="Y67" s="47">
        <v>165</v>
      </c>
      <c r="Z67" s="47">
        <v>165</v>
      </c>
      <c r="AA67" s="47">
        <v>164</v>
      </c>
      <c r="AB67" s="47">
        <v>164</v>
      </c>
      <c r="AC67" s="47">
        <v>164</v>
      </c>
      <c r="AD67" s="47">
        <v>164</v>
      </c>
      <c r="AE67" s="47">
        <v>164</v>
      </c>
      <c r="AF67" s="47">
        <v>164</v>
      </c>
      <c r="AG67" s="47">
        <v>164</v>
      </c>
      <c r="AH67" s="47">
        <v>164</v>
      </c>
      <c r="AI67" s="47">
        <v>164</v>
      </c>
      <c r="AJ67" s="47">
        <v>164</v>
      </c>
      <c r="AK67" s="47">
        <v>164</v>
      </c>
      <c r="AL67" s="47">
        <v>164</v>
      </c>
      <c r="AM67" s="47">
        <v>164</v>
      </c>
      <c r="AN67" s="47">
        <v>164</v>
      </c>
      <c r="AO67" s="47">
        <v>164</v>
      </c>
      <c r="AP67" s="47">
        <v>164</v>
      </c>
      <c r="AQ67" s="47" t="s">
        <v>673</v>
      </c>
      <c r="AR67" s="47" t="s">
        <v>673</v>
      </c>
      <c r="AS67" s="47" t="s">
        <v>673</v>
      </c>
    </row>
    <row r="68" spans="1:45">
      <c r="A68" s="46">
        <v>57</v>
      </c>
      <c r="B68" s="47">
        <v>172</v>
      </c>
      <c r="C68" s="47">
        <v>172</v>
      </c>
      <c r="D68" s="47">
        <v>172</v>
      </c>
      <c r="E68" s="47">
        <v>172</v>
      </c>
      <c r="F68" s="47">
        <v>172</v>
      </c>
      <c r="G68" s="47">
        <v>172</v>
      </c>
      <c r="H68" s="47">
        <v>172</v>
      </c>
      <c r="I68" s="47">
        <v>172</v>
      </c>
      <c r="J68" s="47">
        <v>172</v>
      </c>
      <c r="K68" s="47">
        <v>172</v>
      </c>
      <c r="L68" s="47">
        <v>171</v>
      </c>
      <c r="M68" s="47">
        <v>171</v>
      </c>
      <c r="N68" s="47">
        <v>171</v>
      </c>
      <c r="O68" s="47">
        <v>171</v>
      </c>
      <c r="P68" s="47">
        <v>171</v>
      </c>
      <c r="Q68" s="47">
        <v>170</v>
      </c>
      <c r="R68" s="47">
        <v>170</v>
      </c>
      <c r="S68" s="47">
        <v>170</v>
      </c>
      <c r="T68" s="47">
        <v>170</v>
      </c>
      <c r="U68" s="47">
        <v>170</v>
      </c>
      <c r="V68" s="47">
        <v>170</v>
      </c>
      <c r="W68" s="47">
        <v>170</v>
      </c>
      <c r="X68" s="47">
        <v>169</v>
      </c>
      <c r="Y68" s="47">
        <v>168</v>
      </c>
      <c r="Z68" s="47">
        <v>168</v>
      </c>
      <c r="AA68" s="47">
        <v>167</v>
      </c>
      <c r="AB68" s="47">
        <v>167</v>
      </c>
      <c r="AC68" s="47">
        <v>167</v>
      </c>
      <c r="AD68" s="47">
        <v>167</v>
      </c>
      <c r="AE68" s="47">
        <v>167</v>
      </c>
      <c r="AF68" s="47">
        <v>167</v>
      </c>
      <c r="AG68" s="47">
        <v>167</v>
      </c>
      <c r="AH68" s="47">
        <v>167</v>
      </c>
      <c r="AI68" s="47">
        <v>167</v>
      </c>
      <c r="AJ68" s="47">
        <v>167</v>
      </c>
      <c r="AK68" s="47">
        <v>167</v>
      </c>
      <c r="AL68" s="47">
        <v>167</v>
      </c>
      <c r="AM68" s="47">
        <v>167</v>
      </c>
      <c r="AN68" s="47">
        <v>167</v>
      </c>
      <c r="AO68" s="47">
        <v>167</v>
      </c>
      <c r="AP68" s="47">
        <v>167</v>
      </c>
      <c r="AQ68" s="47">
        <v>167</v>
      </c>
      <c r="AR68" s="47" t="s">
        <v>673</v>
      </c>
      <c r="AS68" s="47" t="s">
        <v>673</v>
      </c>
    </row>
    <row r="69" spans="1:45">
      <c r="A69" s="46">
        <v>58</v>
      </c>
      <c r="B69" s="47">
        <v>173</v>
      </c>
      <c r="C69" s="47">
        <v>173</v>
      </c>
      <c r="D69" s="47">
        <v>173</v>
      </c>
      <c r="E69" s="47">
        <v>173</v>
      </c>
      <c r="F69" s="47">
        <v>173</v>
      </c>
      <c r="G69" s="47">
        <v>173</v>
      </c>
      <c r="H69" s="47">
        <v>173</v>
      </c>
      <c r="I69" s="47">
        <v>173</v>
      </c>
      <c r="J69" s="47">
        <v>173</v>
      </c>
      <c r="K69" s="47">
        <v>173</v>
      </c>
      <c r="L69" s="47">
        <v>173</v>
      </c>
      <c r="M69" s="47">
        <v>173</v>
      </c>
      <c r="N69" s="47">
        <v>172</v>
      </c>
      <c r="O69" s="47">
        <v>172</v>
      </c>
      <c r="P69" s="47">
        <v>172</v>
      </c>
      <c r="Q69" s="47">
        <v>172</v>
      </c>
      <c r="R69" s="47">
        <v>172</v>
      </c>
      <c r="S69" s="47">
        <v>172</v>
      </c>
      <c r="T69" s="47">
        <v>172</v>
      </c>
      <c r="U69" s="47">
        <v>172</v>
      </c>
      <c r="V69" s="47">
        <v>172</v>
      </c>
      <c r="W69" s="47">
        <v>171</v>
      </c>
      <c r="X69" s="47">
        <v>172</v>
      </c>
      <c r="Y69" s="47">
        <v>171</v>
      </c>
      <c r="Z69" s="47">
        <v>171</v>
      </c>
      <c r="AA69" s="47">
        <v>170</v>
      </c>
      <c r="AB69" s="47">
        <v>170</v>
      </c>
      <c r="AC69" s="47">
        <v>170</v>
      </c>
      <c r="AD69" s="47">
        <v>170</v>
      </c>
      <c r="AE69" s="47">
        <v>170</v>
      </c>
      <c r="AF69" s="47">
        <v>170</v>
      </c>
      <c r="AG69" s="47">
        <v>170</v>
      </c>
      <c r="AH69" s="47">
        <v>170</v>
      </c>
      <c r="AI69" s="47">
        <v>170</v>
      </c>
      <c r="AJ69" s="47">
        <v>170</v>
      </c>
      <c r="AK69" s="47">
        <v>170</v>
      </c>
      <c r="AL69" s="47">
        <v>170</v>
      </c>
      <c r="AM69" s="47">
        <v>170</v>
      </c>
      <c r="AN69" s="47">
        <v>170</v>
      </c>
      <c r="AO69" s="47">
        <v>170</v>
      </c>
      <c r="AP69" s="47">
        <v>170</v>
      </c>
      <c r="AQ69" s="47">
        <v>170</v>
      </c>
      <c r="AR69" s="47">
        <v>170</v>
      </c>
      <c r="AS69" s="47" t="s">
        <v>673</v>
      </c>
    </row>
    <row r="70" spans="1:45">
      <c r="A70" s="46">
        <v>59</v>
      </c>
      <c r="B70" s="47">
        <v>175</v>
      </c>
      <c r="C70" s="47">
        <v>175</v>
      </c>
      <c r="D70" s="47">
        <v>175</v>
      </c>
      <c r="E70" s="47">
        <v>175</v>
      </c>
      <c r="F70" s="47">
        <v>175</v>
      </c>
      <c r="G70" s="47">
        <v>175</v>
      </c>
      <c r="H70" s="47">
        <v>175</v>
      </c>
      <c r="I70" s="47">
        <v>175</v>
      </c>
      <c r="J70" s="47">
        <v>175</v>
      </c>
      <c r="K70" s="47">
        <v>175</v>
      </c>
      <c r="L70" s="47">
        <v>175</v>
      </c>
      <c r="M70" s="47">
        <v>175</v>
      </c>
      <c r="N70" s="47">
        <v>175</v>
      </c>
      <c r="O70" s="47">
        <v>175</v>
      </c>
      <c r="P70" s="47">
        <v>175</v>
      </c>
      <c r="Q70" s="47">
        <v>175</v>
      </c>
      <c r="R70" s="47">
        <v>175</v>
      </c>
      <c r="S70" s="47">
        <v>175</v>
      </c>
      <c r="T70" s="47">
        <v>175</v>
      </c>
      <c r="U70" s="47">
        <v>175</v>
      </c>
      <c r="V70" s="47">
        <v>175</v>
      </c>
      <c r="W70" s="47">
        <v>175</v>
      </c>
      <c r="X70" s="47">
        <v>175</v>
      </c>
      <c r="Y70" s="47">
        <v>174</v>
      </c>
      <c r="Z70" s="47">
        <v>174</v>
      </c>
      <c r="AA70" s="47">
        <v>174</v>
      </c>
      <c r="AB70" s="47">
        <v>174</v>
      </c>
      <c r="AC70" s="47">
        <v>174</v>
      </c>
      <c r="AD70" s="47">
        <v>174</v>
      </c>
      <c r="AE70" s="47">
        <v>174</v>
      </c>
      <c r="AF70" s="47">
        <v>174</v>
      </c>
      <c r="AG70" s="47">
        <v>174</v>
      </c>
      <c r="AH70" s="47">
        <v>174</v>
      </c>
      <c r="AI70" s="47">
        <v>174</v>
      </c>
      <c r="AJ70" s="47">
        <v>174</v>
      </c>
      <c r="AK70" s="47">
        <v>174</v>
      </c>
      <c r="AL70" s="47">
        <v>174</v>
      </c>
      <c r="AM70" s="47">
        <v>174</v>
      </c>
      <c r="AN70" s="47">
        <v>174</v>
      </c>
      <c r="AO70" s="47">
        <v>174</v>
      </c>
      <c r="AP70" s="47">
        <v>174</v>
      </c>
      <c r="AQ70" s="47">
        <v>174</v>
      </c>
      <c r="AR70" s="47">
        <v>174</v>
      </c>
      <c r="AS70" s="47">
        <v>174</v>
      </c>
    </row>
    <row r="71" spans="1:45">
      <c r="A71" s="46">
        <v>60</v>
      </c>
      <c r="B71" s="47">
        <v>178</v>
      </c>
      <c r="C71" s="47">
        <v>178</v>
      </c>
      <c r="D71" s="47">
        <v>178</v>
      </c>
      <c r="E71" s="47">
        <v>178</v>
      </c>
      <c r="F71" s="47">
        <v>178</v>
      </c>
      <c r="G71" s="47">
        <v>178</v>
      </c>
      <c r="H71" s="47">
        <v>178</v>
      </c>
      <c r="I71" s="47">
        <v>178</v>
      </c>
      <c r="J71" s="47">
        <v>178</v>
      </c>
      <c r="K71" s="47">
        <v>178</v>
      </c>
      <c r="L71" s="47">
        <v>178</v>
      </c>
      <c r="M71" s="47">
        <v>178</v>
      </c>
      <c r="N71" s="47">
        <v>178</v>
      </c>
      <c r="O71" s="47">
        <v>178</v>
      </c>
      <c r="P71" s="47">
        <v>178</v>
      </c>
      <c r="Q71" s="47">
        <v>178</v>
      </c>
      <c r="R71" s="47">
        <v>178</v>
      </c>
      <c r="S71" s="47">
        <v>178</v>
      </c>
      <c r="T71" s="47">
        <v>178</v>
      </c>
      <c r="U71" s="47">
        <v>178</v>
      </c>
      <c r="V71" s="47">
        <v>178</v>
      </c>
      <c r="W71" s="47">
        <v>178</v>
      </c>
      <c r="X71" s="47">
        <v>178</v>
      </c>
      <c r="Y71" s="47">
        <v>178</v>
      </c>
      <c r="Z71" s="47">
        <v>178</v>
      </c>
      <c r="AA71" s="47">
        <v>178</v>
      </c>
      <c r="AB71" s="47">
        <v>178</v>
      </c>
      <c r="AC71" s="47">
        <v>178</v>
      </c>
      <c r="AD71" s="47">
        <v>178</v>
      </c>
      <c r="AE71" s="47">
        <v>178</v>
      </c>
      <c r="AF71" s="47">
        <v>178</v>
      </c>
      <c r="AG71" s="47">
        <v>178</v>
      </c>
      <c r="AH71" s="47">
        <v>178</v>
      </c>
      <c r="AI71" s="47">
        <v>178</v>
      </c>
      <c r="AJ71" s="47">
        <v>178</v>
      </c>
      <c r="AK71" s="47">
        <v>178</v>
      </c>
      <c r="AL71" s="47">
        <v>178</v>
      </c>
      <c r="AM71" s="47">
        <v>178</v>
      </c>
      <c r="AN71" s="47">
        <v>178</v>
      </c>
      <c r="AO71" s="47">
        <v>178</v>
      </c>
      <c r="AP71" s="47">
        <v>178</v>
      </c>
      <c r="AQ71" s="47">
        <v>178</v>
      </c>
      <c r="AR71" s="47">
        <v>178</v>
      </c>
      <c r="AS71" s="47">
        <v>178</v>
      </c>
    </row>
    <row r="72" spans="1:45">
      <c r="A72" s="46">
        <v>61</v>
      </c>
      <c r="B72" s="47">
        <v>182</v>
      </c>
      <c r="C72" s="47">
        <v>182</v>
      </c>
      <c r="D72" s="47">
        <v>182</v>
      </c>
      <c r="E72" s="47">
        <v>182</v>
      </c>
      <c r="F72" s="47">
        <v>182</v>
      </c>
      <c r="G72" s="47">
        <v>182</v>
      </c>
      <c r="H72" s="47">
        <v>182</v>
      </c>
      <c r="I72" s="47">
        <v>182</v>
      </c>
      <c r="J72" s="47">
        <v>182</v>
      </c>
      <c r="K72" s="47">
        <v>182</v>
      </c>
      <c r="L72" s="47">
        <v>182</v>
      </c>
      <c r="M72" s="47">
        <v>182</v>
      </c>
      <c r="N72" s="47">
        <v>182</v>
      </c>
      <c r="O72" s="47">
        <v>182</v>
      </c>
      <c r="P72" s="47">
        <v>182</v>
      </c>
      <c r="Q72" s="47">
        <v>182</v>
      </c>
      <c r="R72" s="47">
        <v>182</v>
      </c>
      <c r="S72" s="47">
        <v>182</v>
      </c>
      <c r="T72" s="47">
        <v>182</v>
      </c>
      <c r="U72" s="47">
        <v>182</v>
      </c>
      <c r="V72" s="47">
        <v>182</v>
      </c>
      <c r="W72" s="47">
        <v>182</v>
      </c>
      <c r="X72" s="47">
        <v>182</v>
      </c>
      <c r="Y72" s="47">
        <v>182</v>
      </c>
      <c r="Z72" s="47">
        <v>182</v>
      </c>
      <c r="AA72" s="47">
        <v>182</v>
      </c>
      <c r="AB72" s="47">
        <v>182</v>
      </c>
      <c r="AC72" s="47">
        <v>182</v>
      </c>
      <c r="AD72" s="47">
        <v>182</v>
      </c>
      <c r="AE72" s="47">
        <v>182</v>
      </c>
      <c r="AF72" s="47">
        <v>182</v>
      </c>
      <c r="AG72" s="47">
        <v>182</v>
      </c>
      <c r="AH72" s="47">
        <v>182</v>
      </c>
      <c r="AI72" s="47">
        <v>182</v>
      </c>
      <c r="AJ72" s="47">
        <v>182</v>
      </c>
      <c r="AK72" s="47">
        <v>182</v>
      </c>
      <c r="AL72" s="47">
        <v>182</v>
      </c>
      <c r="AM72" s="47">
        <v>182</v>
      </c>
      <c r="AN72" s="47">
        <v>182</v>
      </c>
      <c r="AO72" s="47">
        <v>182</v>
      </c>
      <c r="AP72" s="47">
        <v>182</v>
      </c>
      <c r="AQ72" s="47">
        <v>182</v>
      </c>
      <c r="AR72" s="47">
        <v>182</v>
      </c>
      <c r="AS72" s="47">
        <v>182</v>
      </c>
    </row>
    <row r="73" spans="1:45">
      <c r="A73" s="46">
        <v>62</v>
      </c>
      <c r="B73" s="47">
        <v>185</v>
      </c>
      <c r="C73" s="47">
        <v>185</v>
      </c>
      <c r="D73" s="47">
        <v>185</v>
      </c>
      <c r="E73" s="47">
        <v>185</v>
      </c>
      <c r="F73" s="47">
        <v>185</v>
      </c>
      <c r="G73" s="47">
        <v>185</v>
      </c>
      <c r="H73" s="47">
        <v>185</v>
      </c>
      <c r="I73" s="47">
        <v>185</v>
      </c>
      <c r="J73" s="47">
        <v>185</v>
      </c>
      <c r="K73" s="47">
        <v>185</v>
      </c>
      <c r="L73" s="47">
        <v>185</v>
      </c>
      <c r="M73" s="47">
        <v>185</v>
      </c>
      <c r="N73" s="47">
        <v>185</v>
      </c>
      <c r="O73" s="47">
        <v>185</v>
      </c>
      <c r="P73" s="47">
        <v>185</v>
      </c>
      <c r="Q73" s="47">
        <v>185</v>
      </c>
      <c r="R73" s="47">
        <v>185</v>
      </c>
      <c r="S73" s="47">
        <v>185</v>
      </c>
      <c r="T73" s="47">
        <v>185</v>
      </c>
      <c r="U73" s="47">
        <v>185</v>
      </c>
      <c r="V73" s="47">
        <v>185</v>
      </c>
      <c r="W73" s="47">
        <v>185</v>
      </c>
      <c r="X73" s="47">
        <v>185</v>
      </c>
      <c r="Y73" s="47">
        <v>185</v>
      </c>
      <c r="Z73" s="47">
        <v>185</v>
      </c>
      <c r="AA73" s="47">
        <v>185</v>
      </c>
      <c r="AB73" s="47">
        <v>185</v>
      </c>
      <c r="AC73" s="47">
        <v>185</v>
      </c>
      <c r="AD73" s="47">
        <v>185</v>
      </c>
      <c r="AE73" s="47">
        <v>185</v>
      </c>
      <c r="AF73" s="47">
        <v>185</v>
      </c>
      <c r="AG73" s="47">
        <v>185</v>
      </c>
      <c r="AH73" s="47">
        <v>185</v>
      </c>
      <c r="AI73" s="47">
        <v>185</v>
      </c>
      <c r="AJ73" s="47">
        <v>185</v>
      </c>
      <c r="AK73" s="47">
        <v>185</v>
      </c>
      <c r="AL73" s="47">
        <v>185</v>
      </c>
      <c r="AM73" s="47">
        <v>185</v>
      </c>
      <c r="AN73" s="47">
        <v>185</v>
      </c>
      <c r="AO73" s="47">
        <v>185</v>
      </c>
      <c r="AP73" s="47">
        <v>185</v>
      </c>
      <c r="AQ73" s="47">
        <v>185</v>
      </c>
      <c r="AR73" s="47">
        <v>185</v>
      </c>
      <c r="AS73" s="47">
        <v>185</v>
      </c>
    </row>
    <row r="74" spans="1:45">
      <c r="A74" s="46">
        <v>63</v>
      </c>
      <c r="B74" s="47">
        <v>189</v>
      </c>
      <c r="C74" s="47">
        <v>189</v>
      </c>
      <c r="D74" s="47">
        <v>189</v>
      </c>
      <c r="E74" s="47">
        <v>189</v>
      </c>
      <c r="F74" s="47">
        <v>189</v>
      </c>
      <c r="G74" s="47">
        <v>189</v>
      </c>
      <c r="H74" s="47">
        <v>189</v>
      </c>
      <c r="I74" s="47">
        <v>189</v>
      </c>
      <c r="J74" s="47">
        <v>189</v>
      </c>
      <c r="K74" s="47">
        <v>189</v>
      </c>
      <c r="L74" s="47">
        <v>189</v>
      </c>
      <c r="M74" s="47">
        <v>189</v>
      </c>
      <c r="N74" s="47">
        <v>189</v>
      </c>
      <c r="O74" s="47">
        <v>189</v>
      </c>
      <c r="P74" s="47">
        <v>189</v>
      </c>
      <c r="Q74" s="47">
        <v>189</v>
      </c>
      <c r="R74" s="47">
        <v>189</v>
      </c>
      <c r="S74" s="47">
        <v>189</v>
      </c>
      <c r="T74" s="47">
        <v>189</v>
      </c>
      <c r="U74" s="47">
        <v>189</v>
      </c>
      <c r="V74" s="47">
        <v>189</v>
      </c>
      <c r="W74" s="47">
        <v>189</v>
      </c>
      <c r="X74" s="47">
        <v>189</v>
      </c>
      <c r="Y74" s="47">
        <v>189</v>
      </c>
      <c r="Z74" s="47">
        <v>189</v>
      </c>
      <c r="AA74" s="47">
        <v>189</v>
      </c>
      <c r="AB74" s="47">
        <v>189</v>
      </c>
      <c r="AC74" s="47">
        <v>189</v>
      </c>
      <c r="AD74" s="47">
        <v>189</v>
      </c>
      <c r="AE74" s="47">
        <v>189</v>
      </c>
      <c r="AF74" s="47">
        <v>189</v>
      </c>
      <c r="AG74" s="47">
        <v>189</v>
      </c>
      <c r="AH74" s="47">
        <v>189</v>
      </c>
      <c r="AI74" s="47">
        <v>189</v>
      </c>
      <c r="AJ74" s="47">
        <v>189</v>
      </c>
      <c r="AK74" s="47">
        <v>189</v>
      </c>
      <c r="AL74" s="47">
        <v>189</v>
      </c>
      <c r="AM74" s="47">
        <v>189</v>
      </c>
      <c r="AN74" s="47">
        <v>189</v>
      </c>
      <c r="AO74" s="47">
        <v>189</v>
      </c>
      <c r="AP74" s="47">
        <v>189</v>
      </c>
      <c r="AQ74" s="47">
        <v>189</v>
      </c>
      <c r="AR74" s="47">
        <v>189</v>
      </c>
      <c r="AS74" s="47">
        <v>189</v>
      </c>
    </row>
    <row r="75" spans="1:45">
      <c r="A75" s="46">
        <v>64</v>
      </c>
      <c r="B75" s="47">
        <v>193</v>
      </c>
      <c r="C75" s="47">
        <v>193</v>
      </c>
      <c r="D75" s="47">
        <v>193</v>
      </c>
      <c r="E75" s="47">
        <v>193</v>
      </c>
      <c r="F75" s="47">
        <v>193</v>
      </c>
      <c r="G75" s="47">
        <v>193</v>
      </c>
      <c r="H75" s="47">
        <v>193</v>
      </c>
      <c r="I75" s="47">
        <v>193</v>
      </c>
      <c r="J75" s="47">
        <v>193</v>
      </c>
      <c r="K75" s="47">
        <v>193</v>
      </c>
      <c r="L75" s="47">
        <v>193</v>
      </c>
      <c r="M75" s="47">
        <v>193</v>
      </c>
      <c r="N75" s="47">
        <v>193</v>
      </c>
      <c r="O75" s="47">
        <v>193</v>
      </c>
      <c r="P75" s="47">
        <v>193</v>
      </c>
      <c r="Q75" s="47">
        <v>193</v>
      </c>
      <c r="R75" s="47">
        <v>193</v>
      </c>
      <c r="S75" s="47">
        <v>193</v>
      </c>
      <c r="T75" s="47">
        <v>193</v>
      </c>
      <c r="U75" s="47">
        <v>193</v>
      </c>
      <c r="V75" s="47">
        <v>193</v>
      </c>
      <c r="W75" s="47">
        <v>193</v>
      </c>
      <c r="X75" s="47">
        <v>193</v>
      </c>
      <c r="Y75" s="47">
        <v>193</v>
      </c>
      <c r="Z75" s="47">
        <v>193</v>
      </c>
      <c r="AA75" s="47">
        <v>193</v>
      </c>
      <c r="AB75" s="47">
        <v>193</v>
      </c>
      <c r="AC75" s="47">
        <v>193</v>
      </c>
      <c r="AD75" s="47">
        <v>193</v>
      </c>
      <c r="AE75" s="47">
        <v>193</v>
      </c>
      <c r="AF75" s="47">
        <v>193</v>
      </c>
      <c r="AG75" s="47">
        <v>193</v>
      </c>
      <c r="AH75" s="47">
        <v>193</v>
      </c>
      <c r="AI75" s="47">
        <v>193</v>
      </c>
      <c r="AJ75" s="47">
        <v>193</v>
      </c>
      <c r="AK75" s="47">
        <v>193</v>
      </c>
      <c r="AL75" s="47">
        <v>193</v>
      </c>
      <c r="AM75" s="47">
        <v>193</v>
      </c>
      <c r="AN75" s="47">
        <v>193</v>
      </c>
      <c r="AO75" s="47">
        <v>193</v>
      </c>
      <c r="AP75" s="47">
        <v>193</v>
      </c>
      <c r="AQ75" s="47">
        <v>193</v>
      </c>
      <c r="AR75" s="47">
        <v>193</v>
      </c>
      <c r="AS75" s="47">
        <v>193</v>
      </c>
    </row>
    <row r="76" spans="1:45">
      <c r="A76" s="46">
        <v>65</v>
      </c>
      <c r="B76" s="47">
        <v>198</v>
      </c>
      <c r="C76" s="47">
        <v>198</v>
      </c>
      <c r="D76" s="47">
        <v>198</v>
      </c>
      <c r="E76" s="47">
        <v>198</v>
      </c>
      <c r="F76" s="47">
        <v>198</v>
      </c>
      <c r="G76" s="47">
        <v>198</v>
      </c>
      <c r="H76" s="47">
        <v>198</v>
      </c>
      <c r="I76" s="47">
        <v>198</v>
      </c>
      <c r="J76" s="47">
        <v>198</v>
      </c>
      <c r="K76" s="47">
        <v>198</v>
      </c>
      <c r="L76" s="47">
        <v>198</v>
      </c>
      <c r="M76" s="47">
        <v>198</v>
      </c>
      <c r="N76" s="47">
        <v>198</v>
      </c>
      <c r="O76" s="47">
        <v>198</v>
      </c>
      <c r="P76" s="47">
        <v>198</v>
      </c>
      <c r="Q76" s="47">
        <v>198</v>
      </c>
      <c r="R76" s="47">
        <v>198</v>
      </c>
      <c r="S76" s="47">
        <v>198</v>
      </c>
      <c r="T76" s="47">
        <v>198</v>
      </c>
      <c r="U76" s="47">
        <v>198</v>
      </c>
      <c r="V76" s="47">
        <v>198</v>
      </c>
      <c r="W76" s="47">
        <v>198</v>
      </c>
      <c r="X76" s="47">
        <v>198</v>
      </c>
      <c r="Y76" s="47">
        <v>198</v>
      </c>
      <c r="Z76" s="47">
        <v>198</v>
      </c>
      <c r="AA76" s="47">
        <v>198</v>
      </c>
      <c r="AB76" s="47">
        <v>198</v>
      </c>
      <c r="AC76" s="47">
        <v>198</v>
      </c>
      <c r="AD76" s="47">
        <v>198</v>
      </c>
      <c r="AE76" s="47">
        <v>198</v>
      </c>
      <c r="AF76" s="47">
        <v>198</v>
      </c>
      <c r="AG76" s="47">
        <v>198</v>
      </c>
      <c r="AH76" s="47">
        <v>198</v>
      </c>
      <c r="AI76" s="47">
        <v>198</v>
      </c>
      <c r="AJ76" s="47">
        <v>198</v>
      </c>
      <c r="AK76" s="47">
        <v>198</v>
      </c>
      <c r="AL76" s="47">
        <v>198</v>
      </c>
      <c r="AM76" s="47">
        <v>198</v>
      </c>
      <c r="AN76" s="47">
        <v>198</v>
      </c>
      <c r="AO76" s="47">
        <v>198</v>
      </c>
      <c r="AP76" s="47">
        <v>198</v>
      </c>
      <c r="AQ76" s="47">
        <v>198</v>
      </c>
      <c r="AR76" s="47">
        <v>198</v>
      </c>
      <c r="AS76" s="47">
        <v>198</v>
      </c>
    </row>
    <row r="77" spans="1:45">
      <c r="A77" s="46">
        <v>66</v>
      </c>
      <c r="B77" s="47">
        <v>203</v>
      </c>
      <c r="C77" s="47">
        <v>203</v>
      </c>
      <c r="D77" s="47">
        <v>203</v>
      </c>
      <c r="E77" s="47">
        <v>203</v>
      </c>
      <c r="F77" s="47">
        <v>203</v>
      </c>
      <c r="G77" s="47">
        <v>203</v>
      </c>
      <c r="H77" s="47">
        <v>203</v>
      </c>
      <c r="I77" s="47">
        <v>203</v>
      </c>
      <c r="J77" s="47">
        <v>203</v>
      </c>
      <c r="K77" s="47">
        <v>203</v>
      </c>
      <c r="L77" s="47">
        <v>203</v>
      </c>
      <c r="M77" s="47">
        <v>203</v>
      </c>
      <c r="N77" s="47">
        <v>203</v>
      </c>
      <c r="O77" s="47">
        <v>203</v>
      </c>
      <c r="P77" s="47">
        <v>203</v>
      </c>
      <c r="Q77" s="47">
        <v>203</v>
      </c>
      <c r="R77" s="47">
        <v>203</v>
      </c>
      <c r="S77" s="47">
        <v>203</v>
      </c>
      <c r="T77" s="47">
        <v>203</v>
      </c>
      <c r="U77" s="47">
        <v>203</v>
      </c>
      <c r="V77" s="47">
        <v>203</v>
      </c>
      <c r="W77" s="47">
        <v>203</v>
      </c>
      <c r="X77" s="47">
        <v>203</v>
      </c>
      <c r="Y77" s="47">
        <v>203</v>
      </c>
      <c r="Z77" s="47">
        <v>203</v>
      </c>
      <c r="AA77" s="47">
        <v>203</v>
      </c>
      <c r="AB77" s="47">
        <v>203</v>
      </c>
      <c r="AC77" s="47">
        <v>203</v>
      </c>
      <c r="AD77" s="47">
        <v>203</v>
      </c>
      <c r="AE77" s="47">
        <v>203</v>
      </c>
      <c r="AF77" s="47">
        <v>203</v>
      </c>
      <c r="AG77" s="47">
        <v>203</v>
      </c>
      <c r="AH77" s="47">
        <v>203</v>
      </c>
      <c r="AI77" s="47">
        <v>203</v>
      </c>
      <c r="AJ77" s="47">
        <v>203</v>
      </c>
      <c r="AK77" s="47">
        <v>203</v>
      </c>
      <c r="AL77" s="47">
        <v>203</v>
      </c>
      <c r="AM77" s="47">
        <v>203</v>
      </c>
      <c r="AN77" s="47">
        <v>203</v>
      </c>
      <c r="AO77" s="47">
        <v>203</v>
      </c>
      <c r="AP77" s="47">
        <v>203</v>
      </c>
      <c r="AQ77" s="47">
        <v>203</v>
      </c>
      <c r="AR77" s="47">
        <v>203</v>
      </c>
      <c r="AS77" s="47">
        <v>203</v>
      </c>
    </row>
    <row r="78" spans="1:45">
      <c r="A78" s="46">
        <v>67</v>
      </c>
      <c r="B78" s="47">
        <v>208</v>
      </c>
      <c r="C78" s="47">
        <v>208</v>
      </c>
      <c r="D78" s="47">
        <v>208</v>
      </c>
      <c r="E78" s="47">
        <v>208</v>
      </c>
      <c r="F78" s="47">
        <v>208</v>
      </c>
      <c r="G78" s="47">
        <v>208</v>
      </c>
      <c r="H78" s="47">
        <v>208</v>
      </c>
      <c r="I78" s="47">
        <v>208</v>
      </c>
      <c r="J78" s="47">
        <v>208</v>
      </c>
      <c r="K78" s="47">
        <v>208</v>
      </c>
      <c r="L78" s="47">
        <v>208</v>
      </c>
      <c r="M78" s="47">
        <v>208</v>
      </c>
      <c r="N78" s="47">
        <v>208</v>
      </c>
      <c r="O78" s="47">
        <v>208</v>
      </c>
      <c r="P78" s="47">
        <v>208</v>
      </c>
      <c r="Q78" s="47">
        <v>208</v>
      </c>
      <c r="R78" s="47">
        <v>208</v>
      </c>
      <c r="S78" s="47">
        <v>208</v>
      </c>
      <c r="T78" s="47">
        <v>208</v>
      </c>
      <c r="U78" s="47">
        <v>208</v>
      </c>
      <c r="V78" s="47">
        <v>208</v>
      </c>
      <c r="W78" s="47">
        <v>208</v>
      </c>
      <c r="X78" s="47">
        <v>208</v>
      </c>
      <c r="Y78" s="47">
        <v>208</v>
      </c>
      <c r="Z78" s="47">
        <v>208</v>
      </c>
      <c r="AA78" s="47">
        <v>208</v>
      </c>
      <c r="AB78" s="47">
        <v>208</v>
      </c>
      <c r="AC78" s="47">
        <v>208</v>
      </c>
      <c r="AD78" s="47">
        <v>208</v>
      </c>
      <c r="AE78" s="47">
        <v>208</v>
      </c>
      <c r="AF78" s="47">
        <v>208</v>
      </c>
      <c r="AG78" s="47">
        <v>208</v>
      </c>
      <c r="AH78" s="47">
        <v>208</v>
      </c>
      <c r="AI78" s="47">
        <v>208</v>
      </c>
      <c r="AJ78" s="47">
        <v>208</v>
      </c>
      <c r="AK78" s="47">
        <v>208</v>
      </c>
      <c r="AL78" s="47">
        <v>208</v>
      </c>
      <c r="AM78" s="47">
        <v>208</v>
      </c>
      <c r="AN78" s="47">
        <v>208</v>
      </c>
      <c r="AO78" s="47">
        <v>208</v>
      </c>
      <c r="AP78" s="47">
        <v>208</v>
      </c>
      <c r="AQ78" s="47">
        <v>208</v>
      </c>
      <c r="AR78" s="47">
        <v>208</v>
      </c>
      <c r="AS78" s="47">
        <v>208</v>
      </c>
    </row>
    <row r="79" spans="1:45">
      <c r="A79" s="46">
        <v>68</v>
      </c>
      <c r="B79" s="47">
        <v>213</v>
      </c>
      <c r="C79" s="47">
        <v>213</v>
      </c>
      <c r="D79" s="47">
        <v>213</v>
      </c>
      <c r="E79" s="47">
        <v>213</v>
      </c>
      <c r="F79" s="47">
        <v>213</v>
      </c>
      <c r="G79" s="47">
        <v>213</v>
      </c>
      <c r="H79" s="47">
        <v>213</v>
      </c>
      <c r="I79" s="47">
        <v>213</v>
      </c>
      <c r="J79" s="47">
        <v>213</v>
      </c>
      <c r="K79" s="47">
        <v>213</v>
      </c>
      <c r="L79" s="47">
        <v>213</v>
      </c>
      <c r="M79" s="47">
        <v>213</v>
      </c>
      <c r="N79" s="47">
        <v>213</v>
      </c>
      <c r="O79" s="47">
        <v>213</v>
      </c>
      <c r="P79" s="47">
        <v>213</v>
      </c>
      <c r="Q79" s="47">
        <v>213</v>
      </c>
      <c r="R79" s="47">
        <v>213</v>
      </c>
      <c r="S79" s="47">
        <v>213</v>
      </c>
      <c r="T79" s="47">
        <v>213</v>
      </c>
      <c r="U79" s="47">
        <v>213</v>
      </c>
      <c r="V79" s="47">
        <v>213</v>
      </c>
      <c r="W79" s="47">
        <v>213</v>
      </c>
      <c r="X79" s="47">
        <v>213</v>
      </c>
      <c r="Y79" s="47">
        <v>213</v>
      </c>
      <c r="Z79" s="47">
        <v>213</v>
      </c>
      <c r="AA79" s="47">
        <v>213</v>
      </c>
      <c r="AB79" s="47">
        <v>213</v>
      </c>
      <c r="AC79" s="47">
        <v>213</v>
      </c>
      <c r="AD79" s="47">
        <v>213</v>
      </c>
      <c r="AE79" s="47">
        <v>213</v>
      </c>
      <c r="AF79" s="47">
        <v>213</v>
      </c>
      <c r="AG79" s="47">
        <v>213</v>
      </c>
      <c r="AH79" s="47">
        <v>213</v>
      </c>
      <c r="AI79" s="47">
        <v>213</v>
      </c>
      <c r="AJ79" s="47">
        <v>213</v>
      </c>
      <c r="AK79" s="47">
        <v>213</v>
      </c>
      <c r="AL79" s="47">
        <v>213</v>
      </c>
      <c r="AM79" s="47">
        <v>213</v>
      </c>
      <c r="AN79" s="47">
        <v>213</v>
      </c>
      <c r="AO79" s="47">
        <v>213</v>
      </c>
      <c r="AP79" s="47">
        <v>213</v>
      </c>
      <c r="AQ79" s="47">
        <v>213</v>
      </c>
      <c r="AR79" s="47">
        <v>213</v>
      </c>
      <c r="AS79" s="47">
        <v>213</v>
      </c>
    </row>
    <row r="80" spans="1:45">
      <c r="A80" s="46">
        <v>69</v>
      </c>
      <c r="B80" s="47">
        <v>219</v>
      </c>
      <c r="C80" s="47">
        <v>219</v>
      </c>
      <c r="D80" s="47">
        <v>219</v>
      </c>
      <c r="E80" s="47">
        <v>219</v>
      </c>
      <c r="F80" s="47">
        <v>219</v>
      </c>
      <c r="G80" s="47">
        <v>219</v>
      </c>
      <c r="H80" s="47">
        <v>219</v>
      </c>
      <c r="I80" s="47">
        <v>219</v>
      </c>
      <c r="J80" s="47">
        <v>219</v>
      </c>
      <c r="K80" s="47">
        <v>219</v>
      </c>
      <c r="L80" s="47">
        <v>219</v>
      </c>
      <c r="M80" s="47">
        <v>219</v>
      </c>
      <c r="N80" s="47">
        <v>219</v>
      </c>
      <c r="O80" s="47">
        <v>219</v>
      </c>
      <c r="P80" s="47">
        <v>219</v>
      </c>
      <c r="Q80" s="47">
        <v>219</v>
      </c>
      <c r="R80" s="47">
        <v>219</v>
      </c>
      <c r="S80" s="47">
        <v>219</v>
      </c>
      <c r="T80" s="47">
        <v>219</v>
      </c>
      <c r="U80" s="47">
        <v>219</v>
      </c>
      <c r="V80" s="47">
        <v>219</v>
      </c>
      <c r="W80" s="47">
        <v>219</v>
      </c>
      <c r="X80" s="47">
        <v>219</v>
      </c>
      <c r="Y80" s="47">
        <v>219</v>
      </c>
      <c r="Z80" s="47">
        <v>219</v>
      </c>
      <c r="AA80" s="47">
        <v>219</v>
      </c>
      <c r="AB80" s="47">
        <v>219</v>
      </c>
      <c r="AC80" s="47">
        <v>219</v>
      </c>
      <c r="AD80" s="47">
        <v>219</v>
      </c>
      <c r="AE80" s="47">
        <v>219</v>
      </c>
      <c r="AF80" s="47">
        <v>219</v>
      </c>
      <c r="AG80" s="47">
        <v>219</v>
      </c>
      <c r="AH80" s="47">
        <v>219</v>
      </c>
      <c r="AI80" s="47">
        <v>219</v>
      </c>
      <c r="AJ80" s="47">
        <v>219</v>
      </c>
      <c r="AK80" s="47">
        <v>219</v>
      </c>
      <c r="AL80" s="47">
        <v>219</v>
      </c>
      <c r="AM80" s="47">
        <v>219</v>
      </c>
      <c r="AN80" s="47">
        <v>219</v>
      </c>
      <c r="AO80" s="47">
        <v>219</v>
      </c>
      <c r="AP80" s="47">
        <v>219</v>
      </c>
      <c r="AQ80" s="47">
        <v>219</v>
      </c>
      <c r="AR80" s="47">
        <v>219</v>
      </c>
      <c r="AS80" s="47">
        <v>219</v>
      </c>
    </row>
    <row r="81" spans="1:45">
      <c r="A81" s="46">
        <v>70</v>
      </c>
      <c r="B81" s="47">
        <v>225</v>
      </c>
      <c r="C81" s="47">
        <v>225</v>
      </c>
      <c r="D81" s="47">
        <v>225</v>
      </c>
      <c r="E81" s="47">
        <v>225</v>
      </c>
      <c r="F81" s="47">
        <v>225</v>
      </c>
      <c r="G81" s="47">
        <v>225</v>
      </c>
      <c r="H81" s="47">
        <v>225</v>
      </c>
      <c r="I81" s="47">
        <v>225</v>
      </c>
      <c r="J81" s="47">
        <v>225</v>
      </c>
      <c r="K81" s="47">
        <v>225</v>
      </c>
      <c r="L81" s="47">
        <v>225</v>
      </c>
      <c r="M81" s="47">
        <v>225</v>
      </c>
      <c r="N81" s="47">
        <v>225</v>
      </c>
      <c r="O81" s="47">
        <v>225</v>
      </c>
      <c r="P81" s="47">
        <v>225</v>
      </c>
      <c r="Q81" s="47">
        <v>225</v>
      </c>
      <c r="R81" s="47">
        <v>225</v>
      </c>
      <c r="S81" s="47">
        <v>225</v>
      </c>
      <c r="T81" s="47">
        <v>225</v>
      </c>
      <c r="U81" s="47">
        <v>225</v>
      </c>
      <c r="V81" s="47">
        <v>225</v>
      </c>
      <c r="W81" s="47">
        <v>225</v>
      </c>
      <c r="X81" s="47">
        <v>225</v>
      </c>
      <c r="Y81" s="47">
        <v>225</v>
      </c>
      <c r="Z81" s="47">
        <v>225</v>
      </c>
      <c r="AA81" s="47">
        <v>225</v>
      </c>
      <c r="AB81" s="47">
        <v>225</v>
      </c>
      <c r="AC81" s="47">
        <v>225</v>
      </c>
      <c r="AD81" s="47">
        <v>225</v>
      </c>
      <c r="AE81" s="47">
        <v>225</v>
      </c>
      <c r="AF81" s="47">
        <v>225</v>
      </c>
      <c r="AG81" s="47">
        <v>225</v>
      </c>
      <c r="AH81" s="47">
        <v>225</v>
      </c>
      <c r="AI81" s="47">
        <v>225</v>
      </c>
      <c r="AJ81" s="47">
        <v>225</v>
      </c>
      <c r="AK81" s="47">
        <v>225</v>
      </c>
      <c r="AL81" s="47">
        <v>225</v>
      </c>
      <c r="AM81" s="47">
        <v>225</v>
      </c>
      <c r="AN81" s="47">
        <v>225</v>
      </c>
      <c r="AO81" s="47">
        <v>225</v>
      </c>
      <c r="AP81" s="47">
        <v>225</v>
      </c>
      <c r="AQ81" s="47">
        <v>225</v>
      </c>
      <c r="AR81" s="47">
        <v>225</v>
      </c>
      <c r="AS81" s="47">
        <v>225</v>
      </c>
    </row>
    <row r="82" spans="1:45">
      <c r="A82" s="46">
        <v>71</v>
      </c>
      <c r="B82" s="47">
        <v>232</v>
      </c>
      <c r="C82" s="47">
        <v>232</v>
      </c>
      <c r="D82" s="47">
        <v>232</v>
      </c>
      <c r="E82" s="47">
        <v>232</v>
      </c>
      <c r="F82" s="47">
        <v>232</v>
      </c>
      <c r="G82" s="47">
        <v>232</v>
      </c>
      <c r="H82" s="47">
        <v>232</v>
      </c>
      <c r="I82" s="47">
        <v>232</v>
      </c>
      <c r="J82" s="47">
        <v>232</v>
      </c>
      <c r="K82" s="47">
        <v>232</v>
      </c>
      <c r="L82" s="47">
        <v>232</v>
      </c>
      <c r="M82" s="47">
        <v>232</v>
      </c>
      <c r="N82" s="47">
        <v>232</v>
      </c>
      <c r="O82" s="47">
        <v>232</v>
      </c>
      <c r="P82" s="47">
        <v>232</v>
      </c>
      <c r="Q82" s="47">
        <v>232</v>
      </c>
      <c r="R82" s="47">
        <v>232</v>
      </c>
      <c r="S82" s="47">
        <v>232</v>
      </c>
      <c r="T82" s="47">
        <v>232</v>
      </c>
      <c r="U82" s="47">
        <v>232</v>
      </c>
      <c r="V82" s="47">
        <v>232</v>
      </c>
      <c r="W82" s="47">
        <v>232</v>
      </c>
      <c r="X82" s="47">
        <v>232</v>
      </c>
      <c r="Y82" s="47">
        <v>232</v>
      </c>
      <c r="Z82" s="47">
        <v>232</v>
      </c>
      <c r="AA82" s="47">
        <v>232</v>
      </c>
      <c r="AB82" s="47">
        <v>232</v>
      </c>
      <c r="AC82" s="47">
        <v>232</v>
      </c>
      <c r="AD82" s="47">
        <v>232</v>
      </c>
      <c r="AE82" s="47">
        <v>232</v>
      </c>
      <c r="AF82" s="47">
        <v>232</v>
      </c>
      <c r="AG82" s="47">
        <v>232</v>
      </c>
      <c r="AH82" s="47">
        <v>232</v>
      </c>
      <c r="AI82" s="47">
        <v>232</v>
      </c>
      <c r="AJ82" s="47">
        <v>232</v>
      </c>
      <c r="AK82" s="47">
        <v>232</v>
      </c>
      <c r="AL82" s="47">
        <v>232</v>
      </c>
      <c r="AM82" s="47">
        <v>232</v>
      </c>
      <c r="AN82" s="47">
        <v>232</v>
      </c>
      <c r="AO82" s="47">
        <v>232</v>
      </c>
      <c r="AP82" s="47">
        <v>232</v>
      </c>
      <c r="AQ82" s="47">
        <v>232</v>
      </c>
      <c r="AR82" s="47">
        <v>232</v>
      </c>
      <c r="AS82" s="47">
        <v>232</v>
      </c>
    </row>
    <row r="83" spans="1:45">
      <c r="A83" s="46">
        <v>72</v>
      </c>
      <c r="B83" s="47">
        <v>240</v>
      </c>
      <c r="C83" s="47">
        <v>240</v>
      </c>
      <c r="D83" s="47">
        <v>240</v>
      </c>
      <c r="E83" s="47">
        <v>240</v>
      </c>
      <c r="F83" s="47">
        <v>240</v>
      </c>
      <c r="G83" s="47">
        <v>240</v>
      </c>
      <c r="H83" s="47">
        <v>240</v>
      </c>
      <c r="I83" s="47">
        <v>240</v>
      </c>
      <c r="J83" s="47">
        <v>240</v>
      </c>
      <c r="K83" s="47">
        <v>240</v>
      </c>
      <c r="L83" s="47">
        <v>240</v>
      </c>
      <c r="M83" s="47">
        <v>240</v>
      </c>
      <c r="N83" s="47">
        <v>240</v>
      </c>
      <c r="O83" s="47">
        <v>240</v>
      </c>
      <c r="P83" s="47">
        <v>240</v>
      </c>
      <c r="Q83" s="47">
        <v>240</v>
      </c>
      <c r="R83" s="47">
        <v>240</v>
      </c>
      <c r="S83" s="47">
        <v>240</v>
      </c>
      <c r="T83" s="47">
        <v>240</v>
      </c>
      <c r="U83" s="47">
        <v>240</v>
      </c>
      <c r="V83" s="47">
        <v>240</v>
      </c>
      <c r="W83" s="47">
        <v>240</v>
      </c>
      <c r="X83" s="47">
        <v>240</v>
      </c>
      <c r="Y83" s="47">
        <v>240</v>
      </c>
      <c r="Z83" s="47">
        <v>240</v>
      </c>
      <c r="AA83" s="47">
        <v>240</v>
      </c>
      <c r="AB83" s="47">
        <v>240</v>
      </c>
      <c r="AC83" s="47">
        <v>240</v>
      </c>
      <c r="AD83" s="47">
        <v>240</v>
      </c>
      <c r="AE83" s="47">
        <v>240</v>
      </c>
      <c r="AF83" s="47">
        <v>240</v>
      </c>
      <c r="AG83" s="47">
        <v>240</v>
      </c>
      <c r="AH83" s="47">
        <v>240</v>
      </c>
      <c r="AI83" s="47">
        <v>240</v>
      </c>
      <c r="AJ83" s="47">
        <v>240</v>
      </c>
      <c r="AK83" s="47">
        <v>240</v>
      </c>
      <c r="AL83" s="47">
        <v>240</v>
      </c>
      <c r="AM83" s="47">
        <v>240</v>
      </c>
      <c r="AN83" s="47">
        <v>240</v>
      </c>
      <c r="AO83" s="47">
        <v>240</v>
      </c>
      <c r="AP83" s="47">
        <v>240</v>
      </c>
      <c r="AQ83" s="47">
        <v>240</v>
      </c>
      <c r="AR83" s="47">
        <v>240</v>
      </c>
      <c r="AS83" s="47">
        <v>240</v>
      </c>
    </row>
    <row r="84" spans="1:45">
      <c r="A84" s="46">
        <v>73</v>
      </c>
      <c r="B84" s="47">
        <v>249</v>
      </c>
      <c r="C84" s="47">
        <v>249</v>
      </c>
      <c r="D84" s="47">
        <v>249</v>
      </c>
      <c r="E84" s="47">
        <v>249</v>
      </c>
      <c r="F84" s="47">
        <v>249</v>
      </c>
      <c r="G84" s="47">
        <v>249</v>
      </c>
      <c r="H84" s="47">
        <v>249</v>
      </c>
      <c r="I84" s="47">
        <v>249</v>
      </c>
      <c r="J84" s="47">
        <v>249</v>
      </c>
      <c r="K84" s="47">
        <v>249</v>
      </c>
      <c r="L84" s="47">
        <v>249</v>
      </c>
      <c r="M84" s="47">
        <v>249</v>
      </c>
      <c r="N84" s="47">
        <v>249</v>
      </c>
      <c r="O84" s="47">
        <v>249</v>
      </c>
      <c r="P84" s="47">
        <v>249</v>
      </c>
      <c r="Q84" s="47">
        <v>249</v>
      </c>
      <c r="R84" s="47">
        <v>249</v>
      </c>
      <c r="S84" s="47">
        <v>249</v>
      </c>
      <c r="T84" s="47">
        <v>249</v>
      </c>
      <c r="U84" s="47">
        <v>249</v>
      </c>
      <c r="V84" s="47">
        <v>249</v>
      </c>
      <c r="W84" s="47">
        <v>249</v>
      </c>
      <c r="X84" s="47">
        <v>249</v>
      </c>
      <c r="Y84" s="47">
        <v>249</v>
      </c>
      <c r="Z84" s="47">
        <v>249</v>
      </c>
      <c r="AA84" s="47">
        <v>249</v>
      </c>
      <c r="AB84" s="47">
        <v>249</v>
      </c>
      <c r="AC84" s="47">
        <v>249</v>
      </c>
      <c r="AD84" s="47">
        <v>249</v>
      </c>
      <c r="AE84" s="47">
        <v>249</v>
      </c>
      <c r="AF84" s="47">
        <v>249</v>
      </c>
      <c r="AG84" s="47">
        <v>249</v>
      </c>
      <c r="AH84" s="47">
        <v>249</v>
      </c>
      <c r="AI84" s="47">
        <v>249</v>
      </c>
      <c r="AJ84" s="47">
        <v>249</v>
      </c>
      <c r="AK84" s="47">
        <v>249</v>
      </c>
      <c r="AL84" s="47">
        <v>249</v>
      </c>
      <c r="AM84" s="47">
        <v>249</v>
      </c>
      <c r="AN84" s="47">
        <v>249</v>
      </c>
      <c r="AO84" s="47">
        <v>249</v>
      </c>
      <c r="AP84" s="47">
        <v>249</v>
      </c>
      <c r="AQ84" s="47">
        <v>249</v>
      </c>
      <c r="AR84" s="47">
        <v>249</v>
      </c>
      <c r="AS84" s="47">
        <v>249</v>
      </c>
    </row>
    <row r="85" spans="1:45">
      <c r="A85" s="46">
        <v>74</v>
      </c>
      <c r="B85" s="47">
        <v>258</v>
      </c>
      <c r="C85" s="47">
        <v>258</v>
      </c>
      <c r="D85" s="47">
        <v>258</v>
      </c>
      <c r="E85" s="47">
        <v>258</v>
      </c>
      <c r="F85" s="47">
        <v>258</v>
      </c>
      <c r="G85" s="47">
        <v>258</v>
      </c>
      <c r="H85" s="47">
        <v>258</v>
      </c>
      <c r="I85" s="47">
        <v>258</v>
      </c>
      <c r="J85" s="47">
        <v>258</v>
      </c>
      <c r="K85" s="47">
        <v>258</v>
      </c>
      <c r="L85" s="47">
        <v>258</v>
      </c>
      <c r="M85" s="47">
        <v>258</v>
      </c>
      <c r="N85" s="47">
        <v>258</v>
      </c>
      <c r="O85" s="47">
        <v>258</v>
      </c>
      <c r="P85" s="47">
        <v>258</v>
      </c>
      <c r="Q85" s="47">
        <v>258</v>
      </c>
      <c r="R85" s="47">
        <v>258</v>
      </c>
      <c r="S85" s="47">
        <v>258</v>
      </c>
      <c r="T85" s="47">
        <v>258</v>
      </c>
      <c r="U85" s="47">
        <v>258</v>
      </c>
      <c r="V85" s="47">
        <v>258</v>
      </c>
      <c r="W85" s="47">
        <v>258</v>
      </c>
      <c r="X85" s="47">
        <v>258</v>
      </c>
      <c r="Y85" s="47">
        <v>258</v>
      </c>
      <c r="Z85" s="47">
        <v>258</v>
      </c>
      <c r="AA85" s="47">
        <v>258</v>
      </c>
      <c r="AB85" s="47">
        <v>258</v>
      </c>
      <c r="AC85" s="47">
        <v>258</v>
      </c>
      <c r="AD85" s="47">
        <v>258</v>
      </c>
      <c r="AE85" s="47">
        <v>258</v>
      </c>
      <c r="AF85" s="47">
        <v>258</v>
      </c>
      <c r="AG85" s="47">
        <v>258</v>
      </c>
      <c r="AH85" s="47">
        <v>258</v>
      </c>
      <c r="AI85" s="47">
        <v>258</v>
      </c>
      <c r="AJ85" s="47">
        <v>258</v>
      </c>
      <c r="AK85" s="47">
        <v>258</v>
      </c>
      <c r="AL85" s="47">
        <v>258</v>
      </c>
      <c r="AM85" s="47">
        <v>258</v>
      </c>
      <c r="AN85" s="47">
        <v>258</v>
      </c>
      <c r="AO85" s="47">
        <v>258</v>
      </c>
      <c r="AP85" s="47">
        <v>258</v>
      </c>
      <c r="AQ85" s="47">
        <v>258</v>
      </c>
      <c r="AR85" s="47">
        <v>258</v>
      </c>
      <c r="AS85" s="47">
        <v>258</v>
      </c>
    </row>
    <row r="86" spans="1:45">
      <c r="A86" s="46">
        <v>75</v>
      </c>
      <c r="B86" s="47">
        <v>268</v>
      </c>
      <c r="C86" s="47">
        <v>268</v>
      </c>
      <c r="D86" s="47">
        <v>268</v>
      </c>
      <c r="E86" s="47">
        <v>268</v>
      </c>
      <c r="F86" s="47">
        <v>268</v>
      </c>
      <c r="G86" s="47">
        <v>268</v>
      </c>
      <c r="H86" s="47">
        <v>268</v>
      </c>
      <c r="I86" s="47">
        <v>268</v>
      </c>
      <c r="J86" s="47">
        <v>268</v>
      </c>
      <c r="K86" s="47">
        <v>268</v>
      </c>
      <c r="L86" s="47">
        <v>268</v>
      </c>
      <c r="M86" s="47">
        <v>268</v>
      </c>
      <c r="N86" s="47">
        <v>268</v>
      </c>
      <c r="O86" s="47">
        <v>268</v>
      </c>
      <c r="P86" s="47">
        <v>268</v>
      </c>
      <c r="Q86" s="47">
        <v>268</v>
      </c>
      <c r="R86" s="47">
        <v>268</v>
      </c>
      <c r="S86" s="47">
        <v>268</v>
      </c>
      <c r="T86" s="47">
        <v>268</v>
      </c>
      <c r="U86" s="47">
        <v>268</v>
      </c>
      <c r="V86" s="47">
        <v>268</v>
      </c>
      <c r="W86" s="47">
        <v>268</v>
      </c>
      <c r="X86" s="47">
        <v>268</v>
      </c>
      <c r="Y86" s="47">
        <v>268</v>
      </c>
      <c r="Z86" s="47">
        <v>268</v>
      </c>
      <c r="AA86" s="47">
        <v>268</v>
      </c>
      <c r="AB86" s="47">
        <v>268</v>
      </c>
      <c r="AC86" s="47">
        <v>268</v>
      </c>
      <c r="AD86" s="47">
        <v>268</v>
      </c>
      <c r="AE86" s="47">
        <v>268</v>
      </c>
      <c r="AF86" s="47">
        <v>268</v>
      </c>
      <c r="AG86" s="47">
        <v>268</v>
      </c>
      <c r="AH86" s="47">
        <v>268</v>
      </c>
      <c r="AI86" s="47">
        <v>268</v>
      </c>
      <c r="AJ86" s="47">
        <v>268</v>
      </c>
      <c r="AK86" s="47">
        <v>268</v>
      </c>
      <c r="AL86" s="47">
        <v>268</v>
      </c>
      <c r="AM86" s="47">
        <v>268</v>
      </c>
      <c r="AN86" s="47">
        <v>268</v>
      </c>
      <c r="AO86" s="47">
        <v>268</v>
      </c>
      <c r="AP86" s="47">
        <v>268</v>
      </c>
      <c r="AQ86" s="47">
        <v>268</v>
      </c>
      <c r="AR86" s="47">
        <v>268</v>
      </c>
      <c r="AS86" s="47">
        <v>268</v>
      </c>
    </row>
    <row r="88" spans="1:45" ht="13.8">
      <c r="A88" s="82" t="s">
        <v>475</v>
      </c>
      <c r="B88" s="83"/>
      <c r="C88" s="7"/>
      <c r="D88" s="7"/>
      <c r="E88" s="7"/>
      <c r="F88" s="7"/>
      <c r="G88" s="7"/>
      <c r="H88" s="83"/>
      <c r="I88" s="7"/>
      <c r="J88" s="7"/>
      <c r="K88" s="7"/>
      <c r="L88"/>
      <c r="M88"/>
      <c r="N88"/>
      <c r="O88"/>
    </row>
    <row r="89" spans="1:45" ht="13.8">
      <c r="A89" s="82"/>
      <c r="B89" s="83"/>
      <c r="C89" s="7"/>
      <c r="D89" s="7"/>
      <c r="E89" s="7"/>
      <c r="F89" s="7"/>
      <c r="G89" s="7"/>
      <c r="H89" s="83"/>
      <c r="I89" s="7"/>
      <c r="J89" s="7"/>
      <c r="K89" s="7"/>
      <c r="L89"/>
      <c r="M89"/>
      <c r="N89"/>
      <c r="O89"/>
    </row>
    <row r="90" spans="1:45" ht="13.8">
      <c r="A90" s="177" t="s">
        <v>674</v>
      </c>
      <c r="B90" s="177"/>
      <c r="C90" s="177"/>
      <c r="D90" s="177"/>
      <c r="E90" s="177"/>
      <c r="F90" s="177"/>
      <c r="G90" s="177"/>
      <c r="H90" s="177"/>
      <c r="I90" s="177"/>
      <c r="J90" s="177"/>
      <c r="K90" s="177"/>
      <c r="L90" s="177"/>
      <c r="M90" s="177"/>
      <c r="N90" s="177"/>
      <c r="O90" s="177"/>
    </row>
    <row r="91" spans="1:45" ht="13.8">
      <c r="A91" s="69"/>
      <c r="B91" s="83"/>
      <c r="C91" s="7"/>
      <c r="D91" s="7"/>
      <c r="E91" s="7"/>
      <c r="F91" s="7"/>
      <c r="G91" s="7"/>
      <c r="H91" s="83"/>
      <c r="I91" s="7"/>
      <c r="J91" s="7"/>
      <c r="K91" s="7"/>
      <c r="L91"/>
      <c r="M91"/>
      <c r="N91"/>
      <c r="O91"/>
    </row>
    <row r="92" spans="1:45" ht="13.8">
      <c r="A92" s="177" t="s">
        <v>675</v>
      </c>
      <c r="B92" s="177"/>
      <c r="C92" s="177"/>
      <c r="D92" s="177"/>
      <c r="E92" s="177"/>
      <c r="F92" s="177"/>
      <c r="G92" s="177"/>
      <c r="H92" s="177"/>
      <c r="I92" s="177"/>
      <c r="J92" s="177"/>
      <c r="K92" s="177"/>
      <c r="L92" s="177"/>
      <c r="M92" s="177"/>
      <c r="N92" s="177"/>
      <c r="O92" s="177"/>
    </row>
    <row r="93" spans="1:45" ht="13.8">
      <c r="A93" s="84"/>
      <c r="B93" s="83"/>
      <c r="C93" s="7"/>
      <c r="D93" s="7"/>
      <c r="E93" s="7"/>
      <c r="F93" s="7"/>
      <c r="G93" s="7"/>
      <c r="H93" s="83"/>
      <c r="I93" s="7"/>
      <c r="J93" s="7"/>
      <c r="K93" s="7"/>
      <c r="L93"/>
      <c r="M93"/>
      <c r="N93"/>
      <c r="O93"/>
    </row>
    <row r="94" spans="1:45" ht="13.8">
      <c r="A94" s="178" t="s">
        <v>676</v>
      </c>
      <c r="B94" s="178"/>
      <c r="C94" s="178"/>
      <c r="D94" s="178"/>
      <c r="E94" s="178"/>
      <c r="F94" s="178"/>
      <c r="G94" s="178"/>
      <c r="H94" s="178"/>
      <c r="I94" s="178"/>
      <c r="J94" s="178"/>
      <c r="K94" s="178"/>
      <c r="L94" s="178"/>
      <c r="M94" s="178"/>
      <c r="N94" s="178"/>
      <c r="O94" s="178"/>
    </row>
    <row r="96" spans="1:45" ht="135.75" customHeight="1">
      <c r="A96" s="181" t="s">
        <v>678</v>
      </c>
      <c r="B96" s="181"/>
      <c r="C96" s="181"/>
      <c r="D96" s="181"/>
      <c r="E96" s="181"/>
      <c r="F96" s="181"/>
      <c r="G96" s="181"/>
      <c r="H96" s="181"/>
      <c r="I96" s="181"/>
      <c r="J96" s="181"/>
      <c r="K96" s="181"/>
      <c r="L96" s="181"/>
      <c r="M96" s="181"/>
      <c r="N96" s="55"/>
      <c r="O96" s="55"/>
    </row>
  </sheetData>
  <sheetProtection algorithmName="SHA-512" hashValue="CZJVKnk6VLgVd+a7VvNexl8r66ZADoI9yDrOVlNFIIfe6K97yVFHS+pQ5sLhF4TFmhzRqL/Y9meLrteRxBh1hA==" saltValue="18e+GlL0B+hQ8hVXUFTOmA==" spinCount="100000" sheet="1" objects="1" scenarios="1"/>
  <mergeCells count="5">
    <mergeCell ref="B25:AS25"/>
    <mergeCell ref="A90:O90"/>
    <mergeCell ref="A92:O92"/>
    <mergeCell ref="A94:O94"/>
    <mergeCell ref="A96:M96"/>
  </mergeCells>
  <conditionalFormatting sqref="A6:A21">
    <cfRule type="expression" dxfId="181" priority="5" stopIfTrue="1">
      <formula>MOD(ROW(),2)=0</formula>
    </cfRule>
    <cfRule type="expression" dxfId="180" priority="6" stopIfTrue="1">
      <formula>MOD(ROW(),2)&lt;&gt;0</formula>
    </cfRule>
  </conditionalFormatting>
  <conditionalFormatting sqref="A26:A86">
    <cfRule type="expression" dxfId="179" priority="1" stopIfTrue="1">
      <formula>MOD(ROW(),2)=0</formula>
    </cfRule>
    <cfRule type="expression" dxfId="178" priority="2" stopIfTrue="1">
      <formula>MOD(ROW(),2)&lt;&gt;0</formula>
    </cfRule>
  </conditionalFormatting>
  <conditionalFormatting sqref="B25">
    <cfRule type="expression" dxfId="177" priority="19" stopIfTrue="1">
      <formula>MOD(ROW(),2)=0</formula>
    </cfRule>
    <cfRule type="expression" dxfId="176" priority="20" stopIfTrue="1">
      <formula>MOD(ROW(),2)&lt;&gt;0</formula>
    </cfRule>
  </conditionalFormatting>
  <conditionalFormatting sqref="B6:AS21">
    <cfRule type="expression" dxfId="175" priority="3" stopIfTrue="1">
      <formula>MOD(ROW(),2)=0</formula>
    </cfRule>
    <cfRule type="expression" dxfId="174" priority="4" stopIfTrue="1">
      <formula>MOD(ROW(),2)&lt;&gt;0</formula>
    </cfRule>
  </conditionalFormatting>
  <conditionalFormatting sqref="B26:AS86">
    <cfRule type="expression" dxfId="173" priority="15" stopIfTrue="1">
      <formula>MOD(ROW(),2)=0</formula>
    </cfRule>
    <cfRule type="expression" dxfId="172" priority="1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1"/>
  <dimension ref="A1:AS94"/>
  <sheetViews>
    <sheetView showGridLines="0" zoomScale="85" zoomScaleNormal="85" workbookViewId="0">
      <selection activeCell="A27" sqref="A27:XFD27"/>
    </sheetView>
  </sheetViews>
  <sheetFormatPr defaultColWidth="10" defaultRowHeight="13.2"/>
  <cols>
    <col min="1" max="1" width="32.77734375" style="15" customWidth="1"/>
    <col min="2" max="45" width="5.44140625" style="15" customWidth="1"/>
    <col min="46" max="16384" width="10" style="15"/>
  </cols>
  <sheetData>
    <row r="1" spans="1:45" ht="21">
      <c r="A1" s="14" t="s">
        <v>0</v>
      </c>
      <c r="B1" s="37"/>
      <c r="C1" s="37"/>
      <c r="D1" s="37"/>
      <c r="E1" s="37"/>
      <c r="F1" s="37"/>
      <c r="G1" s="37"/>
      <c r="H1" s="37"/>
      <c r="I1" s="37"/>
    </row>
    <row r="2" spans="1:45" ht="15.6">
      <c r="A2" s="16" t="str">
        <f>IF(title="&gt; Enter workbook title here","Enter workbook title in Cover sheet",title)</f>
        <v>AFPS - Consolidated Factor Spreadsheet</v>
      </c>
      <c r="B2" s="38"/>
      <c r="C2" s="38"/>
      <c r="D2" s="38"/>
      <c r="E2" s="38"/>
      <c r="F2" s="38"/>
      <c r="G2" s="38"/>
      <c r="H2" s="38"/>
      <c r="I2" s="38"/>
    </row>
    <row r="3" spans="1:45" ht="15.6">
      <c r="A3" s="17" t="str">
        <f>TABLE_FACTOR_TYPE&amp;" - x-"&amp;TABLE_SERIES_NUMBER</f>
        <v>Added pension - x-1303</v>
      </c>
      <c r="B3" s="38"/>
      <c r="C3" s="38"/>
      <c r="D3" s="38"/>
      <c r="E3" s="38"/>
      <c r="F3" s="38"/>
      <c r="G3" s="38"/>
      <c r="H3" s="38"/>
      <c r="I3" s="38"/>
    </row>
    <row r="4" spans="1:45">
      <c r="A4" s="18"/>
    </row>
    <row r="6" spans="1:45">
      <c r="A6" s="39" t="s">
        <v>466</v>
      </c>
      <c r="B6" s="40" t="s">
        <v>467</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row>
    <row r="7" spans="1:45">
      <c r="A7" s="41" t="s">
        <v>468</v>
      </c>
      <c r="B7" s="42" t="s">
        <v>469</v>
      </c>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row>
    <row r="8" spans="1:45">
      <c r="A8" s="41" t="s">
        <v>90</v>
      </c>
      <c r="B8" s="42" t="s">
        <v>114</v>
      </c>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row>
    <row r="9" spans="1:45">
      <c r="A9" s="41" t="s">
        <v>91</v>
      </c>
      <c r="B9" s="42" t="s">
        <v>358</v>
      </c>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row>
    <row r="10" spans="1:45">
      <c r="A10" s="41" t="s">
        <v>6</v>
      </c>
      <c r="B10" s="42" t="s">
        <v>364</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row>
    <row r="11" spans="1:45">
      <c r="A11" s="41" t="s">
        <v>92</v>
      </c>
      <c r="B11" s="42" t="s">
        <v>115</v>
      </c>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row>
    <row r="12" spans="1:45">
      <c r="A12" s="41" t="s">
        <v>93</v>
      </c>
      <c r="B12" s="42" t="s">
        <v>360</v>
      </c>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row>
    <row r="13" spans="1:45">
      <c r="A13" s="41" t="s">
        <v>470</v>
      </c>
      <c r="B13" s="42">
        <v>0</v>
      </c>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row>
    <row r="14" spans="1:45">
      <c r="A14" s="41" t="s">
        <v>88</v>
      </c>
      <c r="B14" s="42">
        <v>1303</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row>
    <row r="15" spans="1:45">
      <c r="A15" s="41" t="s">
        <v>471</v>
      </c>
      <c r="B15" s="42">
        <v>1303</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row>
    <row r="16" spans="1:45">
      <c r="A16" s="41" t="s">
        <v>95</v>
      </c>
      <c r="B16" s="42" t="s">
        <v>365</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row>
    <row r="17" spans="1:45" ht="39.6">
      <c r="A17" s="41" t="s">
        <v>96</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row>
    <row r="18" spans="1:45">
      <c r="A18" s="41" t="s">
        <v>97</v>
      </c>
      <c r="B18" s="43">
        <v>45222</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row>
    <row r="19" spans="1:45">
      <c r="A19" s="41" t="s">
        <v>98</v>
      </c>
      <c r="B19" s="43">
        <v>45383</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row>
    <row r="20" spans="1:45">
      <c r="A20" s="41" t="s">
        <v>99</v>
      </c>
      <c r="B20" s="42" t="s">
        <v>109</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row>
    <row r="21" spans="1:45">
      <c r="A21" s="137" t="s">
        <v>472</v>
      </c>
      <c r="B21" s="42" t="s">
        <v>110</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row>
    <row r="23" spans="1:45">
      <c r="A23" s="57"/>
      <c r="B23" s="57" t="str">
        <f>HYPERLINK("#'Factor List'!A1","Back to Factor List")</f>
        <v>Back to Factor List</v>
      </c>
    </row>
    <row r="24" spans="1:45">
      <c r="A24" s="57"/>
      <c r="B24" s="57" t="str">
        <f>HYPERLINK("#'Assumptions'!A1","Assumptions")</f>
        <v>Assumptions</v>
      </c>
    </row>
    <row r="25" spans="1:45">
      <c r="B25" s="179" t="s">
        <v>671</v>
      </c>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row>
    <row r="26" spans="1:45" ht="26.4">
      <c r="A26" s="44" t="s">
        <v>672</v>
      </c>
      <c r="B26" s="45">
        <v>16</v>
      </c>
      <c r="C26" s="45">
        <v>17</v>
      </c>
      <c r="D26" s="45">
        <v>18</v>
      </c>
      <c r="E26" s="45">
        <v>19</v>
      </c>
      <c r="F26" s="45">
        <v>20</v>
      </c>
      <c r="G26" s="45">
        <v>21</v>
      </c>
      <c r="H26" s="45">
        <v>22</v>
      </c>
      <c r="I26" s="45">
        <v>23</v>
      </c>
      <c r="J26" s="45">
        <v>24</v>
      </c>
      <c r="K26" s="45">
        <v>25</v>
      </c>
      <c r="L26" s="45">
        <v>26</v>
      </c>
      <c r="M26" s="45">
        <v>27</v>
      </c>
      <c r="N26" s="45">
        <v>28</v>
      </c>
      <c r="O26" s="45">
        <v>29</v>
      </c>
      <c r="P26" s="45">
        <v>30</v>
      </c>
      <c r="Q26" s="45">
        <v>31</v>
      </c>
      <c r="R26" s="45">
        <v>32</v>
      </c>
      <c r="S26" s="45">
        <v>33</v>
      </c>
      <c r="T26" s="45">
        <v>34</v>
      </c>
      <c r="U26" s="45">
        <v>35</v>
      </c>
      <c r="V26" s="45">
        <v>36</v>
      </c>
      <c r="W26" s="45">
        <v>37</v>
      </c>
      <c r="X26" s="45">
        <v>38</v>
      </c>
      <c r="Y26" s="45">
        <v>39</v>
      </c>
      <c r="Z26" s="45">
        <v>40</v>
      </c>
      <c r="AA26" s="45">
        <v>41</v>
      </c>
      <c r="AB26" s="45">
        <v>42</v>
      </c>
      <c r="AC26" s="45">
        <v>43</v>
      </c>
      <c r="AD26" s="45">
        <v>44</v>
      </c>
      <c r="AE26" s="45">
        <v>45</v>
      </c>
      <c r="AF26" s="45">
        <v>46</v>
      </c>
      <c r="AG26" s="45">
        <v>47</v>
      </c>
      <c r="AH26" s="45">
        <v>48</v>
      </c>
      <c r="AI26" s="45">
        <v>49</v>
      </c>
      <c r="AJ26" s="45">
        <v>50</v>
      </c>
      <c r="AK26" s="45">
        <v>51</v>
      </c>
      <c r="AL26" s="45">
        <v>52</v>
      </c>
      <c r="AM26" s="45">
        <v>53</v>
      </c>
      <c r="AN26" s="45">
        <v>54</v>
      </c>
      <c r="AO26" s="45">
        <v>55</v>
      </c>
      <c r="AP26" s="45">
        <v>56</v>
      </c>
      <c r="AQ26" s="45">
        <v>57</v>
      </c>
      <c r="AR26" s="45">
        <v>58</v>
      </c>
      <c r="AS26" s="45">
        <v>59</v>
      </c>
    </row>
    <row r="27" spans="1:45">
      <c r="A27" s="46">
        <v>16</v>
      </c>
      <c r="B27" s="47">
        <v>1556</v>
      </c>
      <c r="C27" s="47" t="s">
        <v>673</v>
      </c>
      <c r="D27" s="47" t="s">
        <v>673</v>
      </c>
      <c r="E27" s="47" t="s">
        <v>673</v>
      </c>
      <c r="F27" s="47" t="s">
        <v>673</v>
      </c>
      <c r="G27" s="47" t="s">
        <v>673</v>
      </c>
      <c r="H27" s="47" t="s">
        <v>673</v>
      </c>
      <c r="I27" s="47" t="s">
        <v>673</v>
      </c>
      <c r="J27" s="47" t="s">
        <v>673</v>
      </c>
      <c r="K27" s="47" t="s">
        <v>673</v>
      </c>
      <c r="L27" s="47" t="s">
        <v>673</v>
      </c>
      <c r="M27" s="47" t="s">
        <v>673</v>
      </c>
      <c r="N27" s="47" t="s">
        <v>673</v>
      </c>
      <c r="O27" s="47" t="s">
        <v>673</v>
      </c>
      <c r="P27" s="47" t="s">
        <v>673</v>
      </c>
      <c r="Q27" s="47" t="s">
        <v>673</v>
      </c>
      <c r="R27" s="47" t="s">
        <v>673</v>
      </c>
      <c r="S27" s="47" t="s">
        <v>673</v>
      </c>
      <c r="T27" s="47" t="s">
        <v>673</v>
      </c>
      <c r="U27" s="47" t="s">
        <v>673</v>
      </c>
      <c r="V27" s="47" t="s">
        <v>673</v>
      </c>
      <c r="W27" s="47" t="s">
        <v>673</v>
      </c>
      <c r="X27" s="47" t="s">
        <v>673</v>
      </c>
      <c r="Y27" s="47" t="s">
        <v>673</v>
      </c>
      <c r="Z27" s="47" t="s">
        <v>673</v>
      </c>
      <c r="AA27" s="47" t="s">
        <v>673</v>
      </c>
      <c r="AB27" s="47" t="s">
        <v>673</v>
      </c>
      <c r="AC27" s="47" t="s">
        <v>673</v>
      </c>
      <c r="AD27" s="47" t="s">
        <v>673</v>
      </c>
      <c r="AE27" s="47" t="s">
        <v>673</v>
      </c>
      <c r="AF27" s="47" t="s">
        <v>673</v>
      </c>
      <c r="AG27" s="47" t="s">
        <v>673</v>
      </c>
      <c r="AH27" s="47" t="s">
        <v>673</v>
      </c>
      <c r="AI27" s="47" t="s">
        <v>673</v>
      </c>
      <c r="AJ27" s="47" t="s">
        <v>673</v>
      </c>
      <c r="AK27" s="47" t="s">
        <v>673</v>
      </c>
      <c r="AL27" s="47" t="s">
        <v>673</v>
      </c>
      <c r="AM27" s="47" t="s">
        <v>673</v>
      </c>
      <c r="AN27" s="47" t="s">
        <v>673</v>
      </c>
      <c r="AO27" s="47" t="s">
        <v>673</v>
      </c>
      <c r="AP27" s="47" t="s">
        <v>673</v>
      </c>
      <c r="AQ27" s="47" t="s">
        <v>673</v>
      </c>
      <c r="AR27" s="47" t="s">
        <v>673</v>
      </c>
      <c r="AS27" s="47" t="s">
        <v>673</v>
      </c>
    </row>
    <row r="28" spans="1:45">
      <c r="A28" s="46">
        <v>17</v>
      </c>
      <c r="B28" s="47">
        <v>1581</v>
      </c>
      <c r="C28" s="47">
        <v>1581</v>
      </c>
      <c r="D28" s="47" t="s">
        <v>673</v>
      </c>
      <c r="E28" s="47" t="s">
        <v>673</v>
      </c>
      <c r="F28" s="47" t="s">
        <v>673</v>
      </c>
      <c r="G28" s="47" t="s">
        <v>673</v>
      </c>
      <c r="H28" s="47" t="s">
        <v>673</v>
      </c>
      <c r="I28" s="47" t="s">
        <v>673</v>
      </c>
      <c r="J28" s="47" t="s">
        <v>673</v>
      </c>
      <c r="K28" s="47" t="s">
        <v>673</v>
      </c>
      <c r="L28" s="47" t="s">
        <v>673</v>
      </c>
      <c r="M28" s="47" t="s">
        <v>673</v>
      </c>
      <c r="N28" s="47" t="s">
        <v>673</v>
      </c>
      <c r="O28" s="47" t="s">
        <v>673</v>
      </c>
      <c r="P28" s="47" t="s">
        <v>673</v>
      </c>
      <c r="Q28" s="47" t="s">
        <v>673</v>
      </c>
      <c r="R28" s="47" t="s">
        <v>673</v>
      </c>
      <c r="S28" s="47" t="s">
        <v>673</v>
      </c>
      <c r="T28" s="47" t="s">
        <v>673</v>
      </c>
      <c r="U28" s="47" t="s">
        <v>673</v>
      </c>
      <c r="V28" s="47" t="s">
        <v>673</v>
      </c>
      <c r="W28" s="47" t="s">
        <v>673</v>
      </c>
      <c r="X28" s="47" t="s">
        <v>673</v>
      </c>
      <c r="Y28" s="47" t="s">
        <v>673</v>
      </c>
      <c r="Z28" s="47" t="s">
        <v>673</v>
      </c>
      <c r="AA28" s="47" t="s">
        <v>673</v>
      </c>
      <c r="AB28" s="47" t="s">
        <v>673</v>
      </c>
      <c r="AC28" s="47" t="s">
        <v>673</v>
      </c>
      <c r="AD28" s="47" t="s">
        <v>673</v>
      </c>
      <c r="AE28" s="47" t="s">
        <v>673</v>
      </c>
      <c r="AF28" s="47" t="s">
        <v>673</v>
      </c>
      <c r="AG28" s="47" t="s">
        <v>673</v>
      </c>
      <c r="AH28" s="47" t="s">
        <v>673</v>
      </c>
      <c r="AI28" s="47" t="s">
        <v>673</v>
      </c>
      <c r="AJ28" s="47" t="s">
        <v>673</v>
      </c>
      <c r="AK28" s="47" t="s">
        <v>673</v>
      </c>
      <c r="AL28" s="47" t="s">
        <v>673</v>
      </c>
      <c r="AM28" s="47" t="s">
        <v>673</v>
      </c>
      <c r="AN28" s="47" t="s">
        <v>673</v>
      </c>
      <c r="AO28" s="47" t="s">
        <v>673</v>
      </c>
      <c r="AP28" s="47" t="s">
        <v>673</v>
      </c>
      <c r="AQ28" s="47" t="s">
        <v>673</v>
      </c>
      <c r="AR28" s="47" t="s">
        <v>673</v>
      </c>
      <c r="AS28" s="47" t="s">
        <v>673</v>
      </c>
    </row>
    <row r="29" spans="1:45">
      <c r="A29" s="46">
        <v>18</v>
      </c>
      <c r="B29" s="47">
        <v>1605</v>
      </c>
      <c r="C29" s="47">
        <v>1605</v>
      </c>
      <c r="D29" s="47">
        <v>1605</v>
      </c>
      <c r="E29" s="47" t="s">
        <v>673</v>
      </c>
      <c r="F29" s="47" t="s">
        <v>673</v>
      </c>
      <c r="G29" s="47" t="s">
        <v>673</v>
      </c>
      <c r="H29" s="47" t="s">
        <v>673</v>
      </c>
      <c r="I29" s="47" t="s">
        <v>673</v>
      </c>
      <c r="J29" s="47" t="s">
        <v>673</v>
      </c>
      <c r="K29" s="47" t="s">
        <v>673</v>
      </c>
      <c r="L29" s="47" t="s">
        <v>673</v>
      </c>
      <c r="M29" s="47" t="s">
        <v>673</v>
      </c>
      <c r="N29" s="47" t="s">
        <v>673</v>
      </c>
      <c r="O29" s="47" t="s">
        <v>673</v>
      </c>
      <c r="P29" s="47" t="s">
        <v>673</v>
      </c>
      <c r="Q29" s="47" t="s">
        <v>673</v>
      </c>
      <c r="R29" s="47" t="s">
        <v>673</v>
      </c>
      <c r="S29" s="47" t="s">
        <v>673</v>
      </c>
      <c r="T29" s="47" t="s">
        <v>673</v>
      </c>
      <c r="U29" s="47" t="s">
        <v>673</v>
      </c>
      <c r="V29" s="47" t="s">
        <v>673</v>
      </c>
      <c r="W29" s="47" t="s">
        <v>673</v>
      </c>
      <c r="X29" s="47" t="s">
        <v>673</v>
      </c>
      <c r="Y29" s="47" t="s">
        <v>673</v>
      </c>
      <c r="Z29" s="47" t="s">
        <v>673</v>
      </c>
      <c r="AA29" s="47" t="s">
        <v>673</v>
      </c>
      <c r="AB29" s="47" t="s">
        <v>673</v>
      </c>
      <c r="AC29" s="47" t="s">
        <v>673</v>
      </c>
      <c r="AD29" s="47" t="s">
        <v>673</v>
      </c>
      <c r="AE29" s="47" t="s">
        <v>673</v>
      </c>
      <c r="AF29" s="47" t="s">
        <v>673</v>
      </c>
      <c r="AG29" s="47" t="s">
        <v>673</v>
      </c>
      <c r="AH29" s="47" t="s">
        <v>673</v>
      </c>
      <c r="AI29" s="47" t="s">
        <v>673</v>
      </c>
      <c r="AJ29" s="47" t="s">
        <v>673</v>
      </c>
      <c r="AK29" s="47" t="s">
        <v>673</v>
      </c>
      <c r="AL29" s="47" t="s">
        <v>673</v>
      </c>
      <c r="AM29" s="47" t="s">
        <v>673</v>
      </c>
      <c r="AN29" s="47" t="s">
        <v>673</v>
      </c>
      <c r="AO29" s="47" t="s">
        <v>673</v>
      </c>
      <c r="AP29" s="47" t="s">
        <v>673</v>
      </c>
      <c r="AQ29" s="47" t="s">
        <v>673</v>
      </c>
      <c r="AR29" s="47" t="s">
        <v>673</v>
      </c>
      <c r="AS29" s="47" t="s">
        <v>673</v>
      </c>
    </row>
    <row r="30" spans="1:45">
      <c r="A30" s="46">
        <v>19</v>
      </c>
      <c r="B30" s="47">
        <v>1630</v>
      </c>
      <c r="C30" s="47">
        <v>1630</v>
      </c>
      <c r="D30" s="47">
        <v>1630</v>
      </c>
      <c r="E30" s="47">
        <v>1630</v>
      </c>
      <c r="F30" s="47" t="s">
        <v>673</v>
      </c>
      <c r="G30" s="47" t="s">
        <v>673</v>
      </c>
      <c r="H30" s="47" t="s">
        <v>673</v>
      </c>
      <c r="I30" s="47" t="s">
        <v>673</v>
      </c>
      <c r="J30" s="47" t="s">
        <v>673</v>
      </c>
      <c r="K30" s="47" t="s">
        <v>673</v>
      </c>
      <c r="L30" s="47" t="s">
        <v>673</v>
      </c>
      <c r="M30" s="47" t="s">
        <v>673</v>
      </c>
      <c r="N30" s="47" t="s">
        <v>673</v>
      </c>
      <c r="O30" s="47" t="s">
        <v>673</v>
      </c>
      <c r="P30" s="47" t="s">
        <v>673</v>
      </c>
      <c r="Q30" s="47" t="s">
        <v>673</v>
      </c>
      <c r="R30" s="47" t="s">
        <v>673</v>
      </c>
      <c r="S30" s="47" t="s">
        <v>673</v>
      </c>
      <c r="T30" s="47" t="s">
        <v>673</v>
      </c>
      <c r="U30" s="47" t="s">
        <v>673</v>
      </c>
      <c r="V30" s="47" t="s">
        <v>673</v>
      </c>
      <c r="W30" s="47" t="s">
        <v>673</v>
      </c>
      <c r="X30" s="47" t="s">
        <v>673</v>
      </c>
      <c r="Y30" s="47" t="s">
        <v>673</v>
      </c>
      <c r="Z30" s="47" t="s">
        <v>673</v>
      </c>
      <c r="AA30" s="47" t="s">
        <v>673</v>
      </c>
      <c r="AB30" s="47" t="s">
        <v>673</v>
      </c>
      <c r="AC30" s="47" t="s">
        <v>673</v>
      </c>
      <c r="AD30" s="47" t="s">
        <v>673</v>
      </c>
      <c r="AE30" s="47" t="s">
        <v>673</v>
      </c>
      <c r="AF30" s="47" t="s">
        <v>673</v>
      </c>
      <c r="AG30" s="47" t="s">
        <v>673</v>
      </c>
      <c r="AH30" s="47" t="s">
        <v>673</v>
      </c>
      <c r="AI30" s="47" t="s">
        <v>673</v>
      </c>
      <c r="AJ30" s="47" t="s">
        <v>673</v>
      </c>
      <c r="AK30" s="47" t="s">
        <v>673</v>
      </c>
      <c r="AL30" s="47" t="s">
        <v>673</v>
      </c>
      <c r="AM30" s="47" t="s">
        <v>673</v>
      </c>
      <c r="AN30" s="47" t="s">
        <v>673</v>
      </c>
      <c r="AO30" s="47" t="s">
        <v>673</v>
      </c>
      <c r="AP30" s="47" t="s">
        <v>673</v>
      </c>
      <c r="AQ30" s="47" t="s">
        <v>673</v>
      </c>
      <c r="AR30" s="47" t="s">
        <v>673</v>
      </c>
      <c r="AS30" s="47" t="s">
        <v>673</v>
      </c>
    </row>
    <row r="31" spans="1:45">
      <c r="A31" s="46">
        <v>20</v>
      </c>
      <c r="B31" s="47">
        <v>1654</v>
      </c>
      <c r="C31" s="47">
        <v>1654</v>
      </c>
      <c r="D31" s="47">
        <v>1654</v>
      </c>
      <c r="E31" s="47">
        <v>1654</v>
      </c>
      <c r="F31" s="47">
        <v>1654</v>
      </c>
      <c r="G31" s="47" t="s">
        <v>673</v>
      </c>
      <c r="H31" s="47" t="s">
        <v>673</v>
      </c>
      <c r="I31" s="47" t="s">
        <v>673</v>
      </c>
      <c r="J31" s="47" t="s">
        <v>673</v>
      </c>
      <c r="K31" s="47" t="s">
        <v>673</v>
      </c>
      <c r="L31" s="47" t="s">
        <v>673</v>
      </c>
      <c r="M31" s="47" t="s">
        <v>673</v>
      </c>
      <c r="N31" s="47" t="s">
        <v>673</v>
      </c>
      <c r="O31" s="47" t="s">
        <v>673</v>
      </c>
      <c r="P31" s="47" t="s">
        <v>673</v>
      </c>
      <c r="Q31" s="47" t="s">
        <v>673</v>
      </c>
      <c r="R31" s="47" t="s">
        <v>673</v>
      </c>
      <c r="S31" s="47" t="s">
        <v>673</v>
      </c>
      <c r="T31" s="47" t="s">
        <v>673</v>
      </c>
      <c r="U31" s="47" t="s">
        <v>673</v>
      </c>
      <c r="V31" s="47" t="s">
        <v>673</v>
      </c>
      <c r="W31" s="47" t="s">
        <v>673</v>
      </c>
      <c r="X31" s="47" t="s">
        <v>673</v>
      </c>
      <c r="Y31" s="47" t="s">
        <v>673</v>
      </c>
      <c r="Z31" s="47" t="s">
        <v>673</v>
      </c>
      <c r="AA31" s="47" t="s">
        <v>673</v>
      </c>
      <c r="AB31" s="47" t="s">
        <v>673</v>
      </c>
      <c r="AC31" s="47" t="s">
        <v>673</v>
      </c>
      <c r="AD31" s="47" t="s">
        <v>673</v>
      </c>
      <c r="AE31" s="47" t="s">
        <v>673</v>
      </c>
      <c r="AF31" s="47" t="s">
        <v>673</v>
      </c>
      <c r="AG31" s="47" t="s">
        <v>673</v>
      </c>
      <c r="AH31" s="47" t="s">
        <v>673</v>
      </c>
      <c r="AI31" s="47" t="s">
        <v>673</v>
      </c>
      <c r="AJ31" s="47" t="s">
        <v>673</v>
      </c>
      <c r="AK31" s="47" t="s">
        <v>673</v>
      </c>
      <c r="AL31" s="47" t="s">
        <v>673</v>
      </c>
      <c r="AM31" s="47" t="s">
        <v>673</v>
      </c>
      <c r="AN31" s="47" t="s">
        <v>673</v>
      </c>
      <c r="AO31" s="47" t="s">
        <v>673</v>
      </c>
      <c r="AP31" s="47" t="s">
        <v>673</v>
      </c>
      <c r="AQ31" s="47" t="s">
        <v>673</v>
      </c>
      <c r="AR31" s="47" t="s">
        <v>673</v>
      </c>
      <c r="AS31" s="47" t="s">
        <v>673</v>
      </c>
    </row>
    <row r="32" spans="1:45">
      <c r="A32" s="46">
        <v>21</v>
      </c>
      <c r="B32" s="47">
        <v>1678</v>
      </c>
      <c r="C32" s="47">
        <v>1678</v>
      </c>
      <c r="D32" s="47">
        <v>1678</v>
      </c>
      <c r="E32" s="47">
        <v>1678</v>
      </c>
      <c r="F32" s="47">
        <v>1678</v>
      </c>
      <c r="G32" s="47">
        <v>1659</v>
      </c>
      <c r="H32" s="47" t="s">
        <v>673</v>
      </c>
      <c r="I32" s="47" t="s">
        <v>673</v>
      </c>
      <c r="J32" s="47" t="s">
        <v>673</v>
      </c>
      <c r="K32" s="47" t="s">
        <v>673</v>
      </c>
      <c r="L32" s="47" t="s">
        <v>673</v>
      </c>
      <c r="M32" s="47" t="s">
        <v>673</v>
      </c>
      <c r="N32" s="47" t="s">
        <v>673</v>
      </c>
      <c r="O32" s="47" t="s">
        <v>673</v>
      </c>
      <c r="P32" s="47" t="s">
        <v>673</v>
      </c>
      <c r="Q32" s="47" t="s">
        <v>673</v>
      </c>
      <c r="R32" s="47" t="s">
        <v>673</v>
      </c>
      <c r="S32" s="47" t="s">
        <v>673</v>
      </c>
      <c r="T32" s="47" t="s">
        <v>673</v>
      </c>
      <c r="U32" s="47" t="s">
        <v>673</v>
      </c>
      <c r="V32" s="47" t="s">
        <v>673</v>
      </c>
      <c r="W32" s="47" t="s">
        <v>673</v>
      </c>
      <c r="X32" s="47" t="s">
        <v>673</v>
      </c>
      <c r="Y32" s="47" t="s">
        <v>673</v>
      </c>
      <c r="Z32" s="47" t="s">
        <v>673</v>
      </c>
      <c r="AA32" s="47" t="s">
        <v>673</v>
      </c>
      <c r="AB32" s="47" t="s">
        <v>673</v>
      </c>
      <c r="AC32" s="47" t="s">
        <v>673</v>
      </c>
      <c r="AD32" s="47" t="s">
        <v>673</v>
      </c>
      <c r="AE32" s="47" t="s">
        <v>673</v>
      </c>
      <c r="AF32" s="47" t="s">
        <v>673</v>
      </c>
      <c r="AG32" s="47" t="s">
        <v>673</v>
      </c>
      <c r="AH32" s="47" t="s">
        <v>673</v>
      </c>
      <c r="AI32" s="47" t="s">
        <v>673</v>
      </c>
      <c r="AJ32" s="47" t="s">
        <v>673</v>
      </c>
      <c r="AK32" s="47" t="s">
        <v>673</v>
      </c>
      <c r="AL32" s="47" t="s">
        <v>673</v>
      </c>
      <c r="AM32" s="47" t="s">
        <v>673</v>
      </c>
      <c r="AN32" s="47" t="s">
        <v>673</v>
      </c>
      <c r="AO32" s="47" t="s">
        <v>673</v>
      </c>
      <c r="AP32" s="47" t="s">
        <v>673</v>
      </c>
      <c r="AQ32" s="47" t="s">
        <v>673</v>
      </c>
      <c r="AR32" s="47" t="s">
        <v>673</v>
      </c>
      <c r="AS32" s="47" t="s">
        <v>673</v>
      </c>
    </row>
    <row r="33" spans="1:45">
      <c r="A33" s="46">
        <v>22</v>
      </c>
      <c r="B33" s="47">
        <v>1702</v>
      </c>
      <c r="C33" s="47">
        <v>1702</v>
      </c>
      <c r="D33" s="47">
        <v>1702</v>
      </c>
      <c r="E33" s="47">
        <v>1702</v>
      </c>
      <c r="F33" s="47">
        <v>1702</v>
      </c>
      <c r="G33" s="47">
        <v>1683</v>
      </c>
      <c r="H33" s="47">
        <v>1664</v>
      </c>
      <c r="I33" s="47" t="s">
        <v>673</v>
      </c>
      <c r="J33" s="47" t="s">
        <v>673</v>
      </c>
      <c r="K33" s="47" t="s">
        <v>673</v>
      </c>
      <c r="L33" s="47" t="s">
        <v>673</v>
      </c>
      <c r="M33" s="47" t="s">
        <v>673</v>
      </c>
      <c r="N33" s="47" t="s">
        <v>673</v>
      </c>
      <c r="O33" s="47" t="s">
        <v>673</v>
      </c>
      <c r="P33" s="47" t="s">
        <v>673</v>
      </c>
      <c r="Q33" s="47" t="s">
        <v>673</v>
      </c>
      <c r="R33" s="47" t="s">
        <v>673</v>
      </c>
      <c r="S33" s="47" t="s">
        <v>673</v>
      </c>
      <c r="T33" s="47" t="s">
        <v>673</v>
      </c>
      <c r="U33" s="47" t="s">
        <v>673</v>
      </c>
      <c r="V33" s="47" t="s">
        <v>673</v>
      </c>
      <c r="W33" s="47" t="s">
        <v>673</v>
      </c>
      <c r="X33" s="47" t="s">
        <v>673</v>
      </c>
      <c r="Y33" s="47" t="s">
        <v>673</v>
      </c>
      <c r="Z33" s="47" t="s">
        <v>673</v>
      </c>
      <c r="AA33" s="47" t="s">
        <v>673</v>
      </c>
      <c r="AB33" s="47" t="s">
        <v>673</v>
      </c>
      <c r="AC33" s="47" t="s">
        <v>673</v>
      </c>
      <c r="AD33" s="47" t="s">
        <v>673</v>
      </c>
      <c r="AE33" s="47" t="s">
        <v>673</v>
      </c>
      <c r="AF33" s="47" t="s">
        <v>673</v>
      </c>
      <c r="AG33" s="47" t="s">
        <v>673</v>
      </c>
      <c r="AH33" s="47" t="s">
        <v>673</v>
      </c>
      <c r="AI33" s="47" t="s">
        <v>673</v>
      </c>
      <c r="AJ33" s="47" t="s">
        <v>673</v>
      </c>
      <c r="AK33" s="47" t="s">
        <v>673</v>
      </c>
      <c r="AL33" s="47" t="s">
        <v>673</v>
      </c>
      <c r="AM33" s="47" t="s">
        <v>673</v>
      </c>
      <c r="AN33" s="47" t="s">
        <v>673</v>
      </c>
      <c r="AO33" s="47" t="s">
        <v>673</v>
      </c>
      <c r="AP33" s="47" t="s">
        <v>673</v>
      </c>
      <c r="AQ33" s="47" t="s">
        <v>673</v>
      </c>
      <c r="AR33" s="47" t="s">
        <v>673</v>
      </c>
      <c r="AS33" s="47" t="s">
        <v>673</v>
      </c>
    </row>
    <row r="34" spans="1:45">
      <c r="A34" s="46">
        <v>23</v>
      </c>
      <c r="B34" s="47">
        <v>1726</v>
      </c>
      <c r="C34" s="47">
        <v>1726</v>
      </c>
      <c r="D34" s="47">
        <v>1726</v>
      </c>
      <c r="E34" s="47">
        <v>1726</v>
      </c>
      <c r="F34" s="47">
        <v>1726</v>
      </c>
      <c r="G34" s="47">
        <v>1707</v>
      </c>
      <c r="H34" s="47">
        <v>1688</v>
      </c>
      <c r="I34" s="47">
        <v>1669</v>
      </c>
      <c r="J34" s="47" t="s">
        <v>673</v>
      </c>
      <c r="K34" s="47" t="s">
        <v>673</v>
      </c>
      <c r="L34" s="47" t="s">
        <v>673</v>
      </c>
      <c r="M34" s="47" t="s">
        <v>673</v>
      </c>
      <c r="N34" s="47" t="s">
        <v>673</v>
      </c>
      <c r="O34" s="47" t="s">
        <v>673</v>
      </c>
      <c r="P34" s="47" t="s">
        <v>673</v>
      </c>
      <c r="Q34" s="47" t="s">
        <v>673</v>
      </c>
      <c r="R34" s="47" t="s">
        <v>673</v>
      </c>
      <c r="S34" s="47" t="s">
        <v>673</v>
      </c>
      <c r="T34" s="47" t="s">
        <v>673</v>
      </c>
      <c r="U34" s="47" t="s">
        <v>673</v>
      </c>
      <c r="V34" s="47" t="s">
        <v>673</v>
      </c>
      <c r="W34" s="47" t="s">
        <v>673</v>
      </c>
      <c r="X34" s="47" t="s">
        <v>673</v>
      </c>
      <c r="Y34" s="47" t="s">
        <v>673</v>
      </c>
      <c r="Z34" s="47" t="s">
        <v>673</v>
      </c>
      <c r="AA34" s="47" t="s">
        <v>673</v>
      </c>
      <c r="AB34" s="47" t="s">
        <v>673</v>
      </c>
      <c r="AC34" s="47" t="s">
        <v>673</v>
      </c>
      <c r="AD34" s="47" t="s">
        <v>673</v>
      </c>
      <c r="AE34" s="47" t="s">
        <v>673</v>
      </c>
      <c r="AF34" s="47" t="s">
        <v>673</v>
      </c>
      <c r="AG34" s="47" t="s">
        <v>673</v>
      </c>
      <c r="AH34" s="47" t="s">
        <v>673</v>
      </c>
      <c r="AI34" s="47" t="s">
        <v>673</v>
      </c>
      <c r="AJ34" s="47" t="s">
        <v>673</v>
      </c>
      <c r="AK34" s="47" t="s">
        <v>673</v>
      </c>
      <c r="AL34" s="47" t="s">
        <v>673</v>
      </c>
      <c r="AM34" s="47" t="s">
        <v>673</v>
      </c>
      <c r="AN34" s="47" t="s">
        <v>673</v>
      </c>
      <c r="AO34" s="47" t="s">
        <v>673</v>
      </c>
      <c r="AP34" s="47" t="s">
        <v>673</v>
      </c>
      <c r="AQ34" s="47" t="s">
        <v>673</v>
      </c>
      <c r="AR34" s="47" t="s">
        <v>673</v>
      </c>
      <c r="AS34" s="47" t="s">
        <v>673</v>
      </c>
    </row>
    <row r="35" spans="1:45">
      <c r="A35" s="46">
        <v>24</v>
      </c>
      <c r="B35" s="47">
        <v>1751</v>
      </c>
      <c r="C35" s="47">
        <v>1751</v>
      </c>
      <c r="D35" s="47">
        <v>1751</v>
      </c>
      <c r="E35" s="47">
        <v>1751</v>
      </c>
      <c r="F35" s="47">
        <v>1751</v>
      </c>
      <c r="G35" s="47">
        <v>1731</v>
      </c>
      <c r="H35" s="47">
        <v>1712</v>
      </c>
      <c r="I35" s="47">
        <v>1693</v>
      </c>
      <c r="J35" s="47">
        <v>1674</v>
      </c>
      <c r="K35" s="47" t="s">
        <v>673</v>
      </c>
      <c r="L35" s="47" t="s">
        <v>673</v>
      </c>
      <c r="M35" s="47" t="s">
        <v>673</v>
      </c>
      <c r="N35" s="47" t="s">
        <v>673</v>
      </c>
      <c r="O35" s="47" t="s">
        <v>673</v>
      </c>
      <c r="P35" s="47" t="s">
        <v>673</v>
      </c>
      <c r="Q35" s="47" t="s">
        <v>673</v>
      </c>
      <c r="R35" s="47" t="s">
        <v>673</v>
      </c>
      <c r="S35" s="47" t="s">
        <v>673</v>
      </c>
      <c r="T35" s="47" t="s">
        <v>673</v>
      </c>
      <c r="U35" s="47" t="s">
        <v>673</v>
      </c>
      <c r="V35" s="47" t="s">
        <v>673</v>
      </c>
      <c r="W35" s="47" t="s">
        <v>673</v>
      </c>
      <c r="X35" s="47" t="s">
        <v>673</v>
      </c>
      <c r="Y35" s="47" t="s">
        <v>673</v>
      </c>
      <c r="Z35" s="47" t="s">
        <v>673</v>
      </c>
      <c r="AA35" s="47" t="s">
        <v>673</v>
      </c>
      <c r="AB35" s="47" t="s">
        <v>673</v>
      </c>
      <c r="AC35" s="47" t="s">
        <v>673</v>
      </c>
      <c r="AD35" s="47" t="s">
        <v>673</v>
      </c>
      <c r="AE35" s="47" t="s">
        <v>673</v>
      </c>
      <c r="AF35" s="47" t="s">
        <v>673</v>
      </c>
      <c r="AG35" s="47" t="s">
        <v>673</v>
      </c>
      <c r="AH35" s="47" t="s">
        <v>673</v>
      </c>
      <c r="AI35" s="47" t="s">
        <v>673</v>
      </c>
      <c r="AJ35" s="47" t="s">
        <v>673</v>
      </c>
      <c r="AK35" s="47" t="s">
        <v>673</v>
      </c>
      <c r="AL35" s="47" t="s">
        <v>673</v>
      </c>
      <c r="AM35" s="47" t="s">
        <v>673</v>
      </c>
      <c r="AN35" s="47" t="s">
        <v>673</v>
      </c>
      <c r="AO35" s="47" t="s">
        <v>673</v>
      </c>
      <c r="AP35" s="47" t="s">
        <v>673</v>
      </c>
      <c r="AQ35" s="47" t="s">
        <v>673</v>
      </c>
      <c r="AR35" s="47" t="s">
        <v>673</v>
      </c>
      <c r="AS35" s="47" t="s">
        <v>673</v>
      </c>
    </row>
    <row r="36" spans="1:45">
      <c r="A36" s="46">
        <v>25</v>
      </c>
      <c r="B36" s="47">
        <v>1776</v>
      </c>
      <c r="C36" s="47">
        <v>1776</v>
      </c>
      <c r="D36" s="47">
        <v>1776</v>
      </c>
      <c r="E36" s="47">
        <v>1776</v>
      </c>
      <c r="F36" s="47">
        <v>1776</v>
      </c>
      <c r="G36" s="47">
        <v>1756</v>
      </c>
      <c r="H36" s="47">
        <v>1736</v>
      </c>
      <c r="I36" s="47">
        <v>1716</v>
      </c>
      <c r="J36" s="47">
        <v>1697</v>
      </c>
      <c r="K36" s="47">
        <v>1679</v>
      </c>
      <c r="L36" s="47" t="s">
        <v>673</v>
      </c>
      <c r="M36" s="47" t="s">
        <v>673</v>
      </c>
      <c r="N36" s="47" t="s">
        <v>673</v>
      </c>
      <c r="O36" s="47" t="s">
        <v>673</v>
      </c>
      <c r="P36" s="47" t="s">
        <v>673</v>
      </c>
      <c r="Q36" s="47" t="s">
        <v>673</v>
      </c>
      <c r="R36" s="47" t="s">
        <v>673</v>
      </c>
      <c r="S36" s="47" t="s">
        <v>673</v>
      </c>
      <c r="T36" s="47" t="s">
        <v>673</v>
      </c>
      <c r="U36" s="47" t="s">
        <v>673</v>
      </c>
      <c r="V36" s="47" t="s">
        <v>673</v>
      </c>
      <c r="W36" s="47" t="s">
        <v>673</v>
      </c>
      <c r="X36" s="47" t="s">
        <v>673</v>
      </c>
      <c r="Y36" s="47" t="s">
        <v>673</v>
      </c>
      <c r="Z36" s="47" t="s">
        <v>673</v>
      </c>
      <c r="AA36" s="47" t="s">
        <v>673</v>
      </c>
      <c r="AB36" s="47" t="s">
        <v>673</v>
      </c>
      <c r="AC36" s="47" t="s">
        <v>673</v>
      </c>
      <c r="AD36" s="47" t="s">
        <v>673</v>
      </c>
      <c r="AE36" s="47" t="s">
        <v>673</v>
      </c>
      <c r="AF36" s="47" t="s">
        <v>673</v>
      </c>
      <c r="AG36" s="47" t="s">
        <v>673</v>
      </c>
      <c r="AH36" s="47" t="s">
        <v>673</v>
      </c>
      <c r="AI36" s="47" t="s">
        <v>673</v>
      </c>
      <c r="AJ36" s="47" t="s">
        <v>673</v>
      </c>
      <c r="AK36" s="47" t="s">
        <v>673</v>
      </c>
      <c r="AL36" s="47" t="s">
        <v>673</v>
      </c>
      <c r="AM36" s="47" t="s">
        <v>673</v>
      </c>
      <c r="AN36" s="47" t="s">
        <v>673</v>
      </c>
      <c r="AO36" s="47" t="s">
        <v>673</v>
      </c>
      <c r="AP36" s="47" t="s">
        <v>673</v>
      </c>
      <c r="AQ36" s="47" t="s">
        <v>673</v>
      </c>
      <c r="AR36" s="47" t="s">
        <v>673</v>
      </c>
      <c r="AS36" s="47" t="s">
        <v>673</v>
      </c>
    </row>
    <row r="37" spans="1:45">
      <c r="A37" s="46">
        <v>26</v>
      </c>
      <c r="B37" s="47">
        <v>1801</v>
      </c>
      <c r="C37" s="47">
        <v>1801</v>
      </c>
      <c r="D37" s="47">
        <v>1801</v>
      </c>
      <c r="E37" s="47">
        <v>1801</v>
      </c>
      <c r="F37" s="47">
        <v>1801</v>
      </c>
      <c r="G37" s="47">
        <v>1780</v>
      </c>
      <c r="H37" s="47">
        <v>1760</v>
      </c>
      <c r="I37" s="47">
        <v>1740</v>
      </c>
      <c r="J37" s="47">
        <v>1721</v>
      </c>
      <c r="K37" s="47">
        <v>1702</v>
      </c>
      <c r="L37" s="47">
        <v>1683</v>
      </c>
      <c r="M37" s="47" t="s">
        <v>673</v>
      </c>
      <c r="N37" s="47" t="s">
        <v>673</v>
      </c>
      <c r="O37" s="47" t="s">
        <v>673</v>
      </c>
      <c r="P37" s="47" t="s">
        <v>673</v>
      </c>
      <c r="Q37" s="47" t="s">
        <v>673</v>
      </c>
      <c r="R37" s="47" t="s">
        <v>673</v>
      </c>
      <c r="S37" s="47" t="s">
        <v>673</v>
      </c>
      <c r="T37" s="47" t="s">
        <v>673</v>
      </c>
      <c r="U37" s="47" t="s">
        <v>673</v>
      </c>
      <c r="V37" s="47" t="s">
        <v>673</v>
      </c>
      <c r="W37" s="47" t="s">
        <v>673</v>
      </c>
      <c r="X37" s="47" t="s">
        <v>673</v>
      </c>
      <c r="Y37" s="47" t="s">
        <v>673</v>
      </c>
      <c r="Z37" s="47" t="s">
        <v>673</v>
      </c>
      <c r="AA37" s="47" t="s">
        <v>673</v>
      </c>
      <c r="AB37" s="47" t="s">
        <v>673</v>
      </c>
      <c r="AC37" s="47" t="s">
        <v>673</v>
      </c>
      <c r="AD37" s="47" t="s">
        <v>673</v>
      </c>
      <c r="AE37" s="47" t="s">
        <v>673</v>
      </c>
      <c r="AF37" s="47" t="s">
        <v>673</v>
      </c>
      <c r="AG37" s="47" t="s">
        <v>673</v>
      </c>
      <c r="AH37" s="47" t="s">
        <v>673</v>
      </c>
      <c r="AI37" s="47" t="s">
        <v>673</v>
      </c>
      <c r="AJ37" s="47" t="s">
        <v>673</v>
      </c>
      <c r="AK37" s="47" t="s">
        <v>673</v>
      </c>
      <c r="AL37" s="47" t="s">
        <v>673</v>
      </c>
      <c r="AM37" s="47" t="s">
        <v>673</v>
      </c>
      <c r="AN37" s="47" t="s">
        <v>673</v>
      </c>
      <c r="AO37" s="47" t="s">
        <v>673</v>
      </c>
      <c r="AP37" s="47" t="s">
        <v>673</v>
      </c>
      <c r="AQ37" s="47" t="s">
        <v>673</v>
      </c>
      <c r="AR37" s="47" t="s">
        <v>673</v>
      </c>
      <c r="AS37" s="47" t="s">
        <v>673</v>
      </c>
    </row>
    <row r="38" spans="1:45">
      <c r="A38" s="46">
        <v>27</v>
      </c>
      <c r="B38" s="47">
        <v>1827</v>
      </c>
      <c r="C38" s="47">
        <v>1827</v>
      </c>
      <c r="D38" s="47">
        <v>1827</v>
      </c>
      <c r="E38" s="47">
        <v>1827</v>
      </c>
      <c r="F38" s="47">
        <v>1827</v>
      </c>
      <c r="G38" s="47">
        <v>1806</v>
      </c>
      <c r="H38" s="47">
        <v>1785</v>
      </c>
      <c r="I38" s="47">
        <v>1764</v>
      </c>
      <c r="J38" s="47">
        <v>1745</v>
      </c>
      <c r="K38" s="47">
        <v>1725</v>
      </c>
      <c r="L38" s="47">
        <v>1705</v>
      </c>
      <c r="M38" s="47">
        <v>1686</v>
      </c>
      <c r="N38" s="47" t="s">
        <v>673</v>
      </c>
      <c r="O38" s="47" t="s">
        <v>673</v>
      </c>
      <c r="P38" s="47" t="s">
        <v>673</v>
      </c>
      <c r="Q38" s="47" t="s">
        <v>673</v>
      </c>
      <c r="R38" s="47" t="s">
        <v>673</v>
      </c>
      <c r="S38" s="47" t="s">
        <v>673</v>
      </c>
      <c r="T38" s="47" t="s">
        <v>673</v>
      </c>
      <c r="U38" s="47" t="s">
        <v>673</v>
      </c>
      <c r="V38" s="47" t="s">
        <v>673</v>
      </c>
      <c r="W38" s="47" t="s">
        <v>673</v>
      </c>
      <c r="X38" s="47" t="s">
        <v>673</v>
      </c>
      <c r="Y38" s="47" t="s">
        <v>673</v>
      </c>
      <c r="Z38" s="47" t="s">
        <v>673</v>
      </c>
      <c r="AA38" s="47" t="s">
        <v>673</v>
      </c>
      <c r="AB38" s="47" t="s">
        <v>673</v>
      </c>
      <c r="AC38" s="47" t="s">
        <v>673</v>
      </c>
      <c r="AD38" s="47" t="s">
        <v>673</v>
      </c>
      <c r="AE38" s="47" t="s">
        <v>673</v>
      </c>
      <c r="AF38" s="47" t="s">
        <v>673</v>
      </c>
      <c r="AG38" s="47" t="s">
        <v>673</v>
      </c>
      <c r="AH38" s="47" t="s">
        <v>673</v>
      </c>
      <c r="AI38" s="47" t="s">
        <v>673</v>
      </c>
      <c r="AJ38" s="47" t="s">
        <v>673</v>
      </c>
      <c r="AK38" s="47" t="s">
        <v>673</v>
      </c>
      <c r="AL38" s="47" t="s">
        <v>673</v>
      </c>
      <c r="AM38" s="47" t="s">
        <v>673</v>
      </c>
      <c r="AN38" s="47" t="s">
        <v>673</v>
      </c>
      <c r="AO38" s="47" t="s">
        <v>673</v>
      </c>
      <c r="AP38" s="47" t="s">
        <v>673</v>
      </c>
      <c r="AQ38" s="47" t="s">
        <v>673</v>
      </c>
      <c r="AR38" s="47" t="s">
        <v>673</v>
      </c>
      <c r="AS38" s="47" t="s">
        <v>673</v>
      </c>
    </row>
    <row r="39" spans="1:45">
      <c r="A39" s="46">
        <v>28</v>
      </c>
      <c r="B39" s="47">
        <v>1853</v>
      </c>
      <c r="C39" s="47">
        <v>1853</v>
      </c>
      <c r="D39" s="47">
        <v>1853</v>
      </c>
      <c r="E39" s="47">
        <v>1853</v>
      </c>
      <c r="F39" s="47">
        <v>1853</v>
      </c>
      <c r="G39" s="47">
        <v>1831</v>
      </c>
      <c r="H39" s="47">
        <v>1810</v>
      </c>
      <c r="I39" s="47">
        <v>1789</v>
      </c>
      <c r="J39" s="47">
        <v>1769</v>
      </c>
      <c r="K39" s="47">
        <v>1749</v>
      </c>
      <c r="L39" s="47">
        <v>1729</v>
      </c>
      <c r="M39" s="47">
        <v>1709</v>
      </c>
      <c r="N39" s="47">
        <v>1693</v>
      </c>
      <c r="O39" s="47" t="s">
        <v>673</v>
      </c>
      <c r="P39" s="47" t="s">
        <v>673</v>
      </c>
      <c r="Q39" s="47" t="s">
        <v>673</v>
      </c>
      <c r="R39" s="47" t="s">
        <v>673</v>
      </c>
      <c r="S39" s="47" t="s">
        <v>673</v>
      </c>
      <c r="T39" s="47" t="s">
        <v>673</v>
      </c>
      <c r="U39" s="47" t="s">
        <v>673</v>
      </c>
      <c r="V39" s="47" t="s">
        <v>673</v>
      </c>
      <c r="W39" s="47" t="s">
        <v>673</v>
      </c>
      <c r="X39" s="47" t="s">
        <v>673</v>
      </c>
      <c r="Y39" s="47" t="s">
        <v>673</v>
      </c>
      <c r="Z39" s="47" t="s">
        <v>673</v>
      </c>
      <c r="AA39" s="47" t="s">
        <v>673</v>
      </c>
      <c r="AB39" s="47" t="s">
        <v>673</v>
      </c>
      <c r="AC39" s="47" t="s">
        <v>673</v>
      </c>
      <c r="AD39" s="47" t="s">
        <v>673</v>
      </c>
      <c r="AE39" s="47" t="s">
        <v>673</v>
      </c>
      <c r="AF39" s="47" t="s">
        <v>673</v>
      </c>
      <c r="AG39" s="47" t="s">
        <v>673</v>
      </c>
      <c r="AH39" s="47" t="s">
        <v>673</v>
      </c>
      <c r="AI39" s="47" t="s">
        <v>673</v>
      </c>
      <c r="AJ39" s="47" t="s">
        <v>673</v>
      </c>
      <c r="AK39" s="47" t="s">
        <v>673</v>
      </c>
      <c r="AL39" s="47" t="s">
        <v>673</v>
      </c>
      <c r="AM39" s="47" t="s">
        <v>673</v>
      </c>
      <c r="AN39" s="47" t="s">
        <v>673</v>
      </c>
      <c r="AO39" s="47" t="s">
        <v>673</v>
      </c>
      <c r="AP39" s="47" t="s">
        <v>673</v>
      </c>
      <c r="AQ39" s="47" t="s">
        <v>673</v>
      </c>
      <c r="AR39" s="47" t="s">
        <v>673</v>
      </c>
      <c r="AS39" s="47" t="s">
        <v>673</v>
      </c>
    </row>
    <row r="40" spans="1:45">
      <c r="A40" s="46">
        <v>29</v>
      </c>
      <c r="B40" s="47">
        <v>1880</v>
      </c>
      <c r="C40" s="47">
        <v>1880</v>
      </c>
      <c r="D40" s="47">
        <v>1880</v>
      </c>
      <c r="E40" s="47">
        <v>1880</v>
      </c>
      <c r="F40" s="47">
        <v>1880</v>
      </c>
      <c r="G40" s="47">
        <v>1857</v>
      </c>
      <c r="H40" s="47">
        <v>1836</v>
      </c>
      <c r="I40" s="47">
        <v>1814</v>
      </c>
      <c r="J40" s="47">
        <v>1794</v>
      </c>
      <c r="K40" s="47">
        <v>1773</v>
      </c>
      <c r="L40" s="47">
        <v>1753</v>
      </c>
      <c r="M40" s="47">
        <v>1732</v>
      </c>
      <c r="N40" s="47">
        <v>1716</v>
      </c>
      <c r="O40" s="47">
        <v>1699</v>
      </c>
      <c r="P40" s="47" t="s">
        <v>673</v>
      </c>
      <c r="Q40" s="47" t="s">
        <v>673</v>
      </c>
      <c r="R40" s="47" t="s">
        <v>673</v>
      </c>
      <c r="S40" s="47" t="s">
        <v>673</v>
      </c>
      <c r="T40" s="47" t="s">
        <v>673</v>
      </c>
      <c r="U40" s="47" t="s">
        <v>673</v>
      </c>
      <c r="V40" s="47" t="s">
        <v>673</v>
      </c>
      <c r="W40" s="47" t="s">
        <v>673</v>
      </c>
      <c r="X40" s="47" t="s">
        <v>673</v>
      </c>
      <c r="Y40" s="47" t="s">
        <v>673</v>
      </c>
      <c r="Z40" s="47" t="s">
        <v>673</v>
      </c>
      <c r="AA40" s="47" t="s">
        <v>673</v>
      </c>
      <c r="AB40" s="47" t="s">
        <v>673</v>
      </c>
      <c r="AC40" s="47" t="s">
        <v>673</v>
      </c>
      <c r="AD40" s="47" t="s">
        <v>673</v>
      </c>
      <c r="AE40" s="47" t="s">
        <v>673</v>
      </c>
      <c r="AF40" s="47" t="s">
        <v>673</v>
      </c>
      <c r="AG40" s="47" t="s">
        <v>673</v>
      </c>
      <c r="AH40" s="47" t="s">
        <v>673</v>
      </c>
      <c r="AI40" s="47" t="s">
        <v>673</v>
      </c>
      <c r="AJ40" s="47" t="s">
        <v>673</v>
      </c>
      <c r="AK40" s="47" t="s">
        <v>673</v>
      </c>
      <c r="AL40" s="47" t="s">
        <v>673</v>
      </c>
      <c r="AM40" s="47" t="s">
        <v>673</v>
      </c>
      <c r="AN40" s="47" t="s">
        <v>673</v>
      </c>
      <c r="AO40" s="47" t="s">
        <v>673</v>
      </c>
      <c r="AP40" s="47" t="s">
        <v>673</v>
      </c>
      <c r="AQ40" s="47" t="s">
        <v>673</v>
      </c>
      <c r="AR40" s="47" t="s">
        <v>673</v>
      </c>
      <c r="AS40" s="47" t="s">
        <v>673</v>
      </c>
    </row>
    <row r="41" spans="1:45">
      <c r="A41" s="46">
        <v>30</v>
      </c>
      <c r="B41" s="47">
        <v>1907</v>
      </c>
      <c r="C41" s="47">
        <v>1907</v>
      </c>
      <c r="D41" s="47">
        <v>1907</v>
      </c>
      <c r="E41" s="47">
        <v>1907</v>
      </c>
      <c r="F41" s="47">
        <v>1907</v>
      </c>
      <c r="G41" s="47">
        <v>1884</v>
      </c>
      <c r="H41" s="47">
        <v>1862</v>
      </c>
      <c r="I41" s="47">
        <v>1840</v>
      </c>
      <c r="J41" s="47">
        <v>1819</v>
      </c>
      <c r="K41" s="47">
        <v>1798</v>
      </c>
      <c r="L41" s="47">
        <v>1777</v>
      </c>
      <c r="M41" s="47">
        <v>1756</v>
      </c>
      <c r="N41" s="47">
        <v>1739</v>
      </c>
      <c r="O41" s="47">
        <v>1722</v>
      </c>
      <c r="P41" s="47">
        <v>1705</v>
      </c>
      <c r="Q41" s="47" t="s">
        <v>673</v>
      </c>
      <c r="R41" s="47" t="s">
        <v>673</v>
      </c>
      <c r="S41" s="47" t="s">
        <v>673</v>
      </c>
      <c r="T41" s="47" t="s">
        <v>673</v>
      </c>
      <c r="U41" s="47" t="s">
        <v>673</v>
      </c>
      <c r="V41" s="47" t="s">
        <v>673</v>
      </c>
      <c r="W41" s="47" t="s">
        <v>673</v>
      </c>
      <c r="X41" s="47" t="s">
        <v>673</v>
      </c>
      <c r="Y41" s="47" t="s">
        <v>673</v>
      </c>
      <c r="Z41" s="47" t="s">
        <v>673</v>
      </c>
      <c r="AA41" s="47" t="s">
        <v>673</v>
      </c>
      <c r="AB41" s="47" t="s">
        <v>673</v>
      </c>
      <c r="AC41" s="47" t="s">
        <v>673</v>
      </c>
      <c r="AD41" s="47" t="s">
        <v>673</v>
      </c>
      <c r="AE41" s="47" t="s">
        <v>673</v>
      </c>
      <c r="AF41" s="47" t="s">
        <v>673</v>
      </c>
      <c r="AG41" s="47" t="s">
        <v>673</v>
      </c>
      <c r="AH41" s="47" t="s">
        <v>673</v>
      </c>
      <c r="AI41" s="47" t="s">
        <v>673</v>
      </c>
      <c r="AJ41" s="47" t="s">
        <v>673</v>
      </c>
      <c r="AK41" s="47" t="s">
        <v>673</v>
      </c>
      <c r="AL41" s="47" t="s">
        <v>673</v>
      </c>
      <c r="AM41" s="47" t="s">
        <v>673</v>
      </c>
      <c r="AN41" s="47" t="s">
        <v>673</v>
      </c>
      <c r="AO41" s="47" t="s">
        <v>673</v>
      </c>
      <c r="AP41" s="47" t="s">
        <v>673</v>
      </c>
      <c r="AQ41" s="47" t="s">
        <v>673</v>
      </c>
      <c r="AR41" s="47" t="s">
        <v>673</v>
      </c>
      <c r="AS41" s="47" t="s">
        <v>673</v>
      </c>
    </row>
    <row r="42" spans="1:45">
      <c r="A42" s="46">
        <v>31</v>
      </c>
      <c r="B42" s="47">
        <v>1934</v>
      </c>
      <c r="C42" s="47">
        <v>1934</v>
      </c>
      <c r="D42" s="47">
        <v>1934</v>
      </c>
      <c r="E42" s="47">
        <v>1934</v>
      </c>
      <c r="F42" s="47">
        <v>1934</v>
      </c>
      <c r="G42" s="47">
        <v>1911</v>
      </c>
      <c r="H42" s="47">
        <v>1888</v>
      </c>
      <c r="I42" s="47">
        <v>1866</v>
      </c>
      <c r="J42" s="47">
        <v>1844</v>
      </c>
      <c r="K42" s="47">
        <v>1823</v>
      </c>
      <c r="L42" s="47">
        <v>1801</v>
      </c>
      <c r="M42" s="47">
        <v>1780</v>
      </c>
      <c r="N42" s="47">
        <v>1762</v>
      </c>
      <c r="O42" s="47">
        <v>1744</v>
      </c>
      <c r="P42" s="47">
        <v>1727</v>
      </c>
      <c r="Q42" s="47">
        <v>1711</v>
      </c>
      <c r="R42" s="47" t="s">
        <v>673</v>
      </c>
      <c r="S42" s="47" t="s">
        <v>673</v>
      </c>
      <c r="T42" s="47" t="s">
        <v>673</v>
      </c>
      <c r="U42" s="47" t="s">
        <v>673</v>
      </c>
      <c r="V42" s="47" t="s">
        <v>673</v>
      </c>
      <c r="W42" s="47" t="s">
        <v>673</v>
      </c>
      <c r="X42" s="47" t="s">
        <v>673</v>
      </c>
      <c r="Y42" s="47" t="s">
        <v>673</v>
      </c>
      <c r="Z42" s="47" t="s">
        <v>673</v>
      </c>
      <c r="AA42" s="47" t="s">
        <v>673</v>
      </c>
      <c r="AB42" s="47" t="s">
        <v>673</v>
      </c>
      <c r="AC42" s="47" t="s">
        <v>673</v>
      </c>
      <c r="AD42" s="47" t="s">
        <v>673</v>
      </c>
      <c r="AE42" s="47" t="s">
        <v>673</v>
      </c>
      <c r="AF42" s="47" t="s">
        <v>673</v>
      </c>
      <c r="AG42" s="47" t="s">
        <v>673</v>
      </c>
      <c r="AH42" s="47" t="s">
        <v>673</v>
      </c>
      <c r="AI42" s="47" t="s">
        <v>673</v>
      </c>
      <c r="AJ42" s="47" t="s">
        <v>673</v>
      </c>
      <c r="AK42" s="47" t="s">
        <v>673</v>
      </c>
      <c r="AL42" s="47" t="s">
        <v>673</v>
      </c>
      <c r="AM42" s="47" t="s">
        <v>673</v>
      </c>
      <c r="AN42" s="47" t="s">
        <v>673</v>
      </c>
      <c r="AO42" s="47" t="s">
        <v>673</v>
      </c>
      <c r="AP42" s="47" t="s">
        <v>673</v>
      </c>
      <c r="AQ42" s="47" t="s">
        <v>673</v>
      </c>
      <c r="AR42" s="47" t="s">
        <v>673</v>
      </c>
      <c r="AS42" s="47" t="s">
        <v>673</v>
      </c>
    </row>
    <row r="43" spans="1:45">
      <c r="A43" s="46">
        <v>32</v>
      </c>
      <c r="B43" s="47">
        <v>1962</v>
      </c>
      <c r="C43" s="47">
        <v>1962</v>
      </c>
      <c r="D43" s="47">
        <v>1962</v>
      </c>
      <c r="E43" s="47">
        <v>1962</v>
      </c>
      <c r="F43" s="47">
        <v>1962</v>
      </c>
      <c r="G43" s="47">
        <v>1938</v>
      </c>
      <c r="H43" s="47">
        <v>1915</v>
      </c>
      <c r="I43" s="47">
        <v>1892</v>
      </c>
      <c r="J43" s="47">
        <v>1870</v>
      </c>
      <c r="K43" s="47">
        <v>1848</v>
      </c>
      <c r="L43" s="47">
        <v>1825</v>
      </c>
      <c r="M43" s="47">
        <v>1804</v>
      </c>
      <c r="N43" s="47">
        <v>1786</v>
      </c>
      <c r="O43" s="47">
        <v>1768</v>
      </c>
      <c r="P43" s="47">
        <v>1750</v>
      </c>
      <c r="Q43" s="47">
        <v>1734</v>
      </c>
      <c r="R43" s="47">
        <v>1716</v>
      </c>
      <c r="S43" s="47" t="s">
        <v>673</v>
      </c>
      <c r="T43" s="47" t="s">
        <v>673</v>
      </c>
      <c r="U43" s="47" t="s">
        <v>673</v>
      </c>
      <c r="V43" s="47" t="s">
        <v>673</v>
      </c>
      <c r="W43" s="47" t="s">
        <v>673</v>
      </c>
      <c r="X43" s="47" t="s">
        <v>673</v>
      </c>
      <c r="Y43" s="47" t="s">
        <v>673</v>
      </c>
      <c r="Z43" s="47" t="s">
        <v>673</v>
      </c>
      <c r="AA43" s="47" t="s">
        <v>673</v>
      </c>
      <c r="AB43" s="47" t="s">
        <v>673</v>
      </c>
      <c r="AC43" s="47" t="s">
        <v>673</v>
      </c>
      <c r="AD43" s="47" t="s">
        <v>673</v>
      </c>
      <c r="AE43" s="47" t="s">
        <v>673</v>
      </c>
      <c r="AF43" s="47" t="s">
        <v>673</v>
      </c>
      <c r="AG43" s="47" t="s">
        <v>673</v>
      </c>
      <c r="AH43" s="47" t="s">
        <v>673</v>
      </c>
      <c r="AI43" s="47" t="s">
        <v>673</v>
      </c>
      <c r="AJ43" s="47" t="s">
        <v>673</v>
      </c>
      <c r="AK43" s="47" t="s">
        <v>673</v>
      </c>
      <c r="AL43" s="47" t="s">
        <v>673</v>
      </c>
      <c r="AM43" s="47" t="s">
        <v>673</v>
      </c>
      <c r="AN43" s="47" t="s">
        <v>673</v>
      </c>
      <c r="AO43" s="47" t="s">
        <v>673</v>
      </c>
      <c r="AP43" s="47" t="s">
        <v>673</v>
      </c>
      <c r="AQ43" s="47" t="s">
        <v>673</v>
      </c>
      <c r="AR43" s="47" t="s">
        <v>673</v>
      </c>
      <c r="AS43" s="47" t="s">
        <v>673</v>
      </c>
    </row>
    <row r="44" spans="1:45">
      <c r="A44" s="46">
        <v>33</v>
      </c>
      <c r="B44" s="47">
        <v>1991</v>
      </c>
      <c r="C44" s="47">
        <v>1991</v>
      </c>
      <c r="D44" s="47">
        <v>1991</v>
      </c>
      <c r="E44" s="47">
        <v>1991</v>
      </c>
      <c r="F44" s="47">
        <v>1991</v>
      </c>
      <c r="G44" s="47">
        <v>1966</v>
      </c>
      <c r="H44" s="47">
        <v>1942</v>
      </c>
      <c r="I44" s="47">
        <v>1919</v>
      </c>
      <c r="J44" s="47">
        <v>1896</v>
      </c>
      <c r="K44" s="47">
        <v>1874</v>
      </c>
      <c r="L44" s="47">
        <v>1851</v>
      </c>
      <c r="M44" s="47">
        <v>1829</v>
      </c>
      <c r="N44" s="47">
        <v>1810</v>
      </c>
      <c r="O44" s="47">
        <v>1791</v>
      </c>
      <c r="P44" s="47">
        <v>1774</v>
      </c>
      <c r="Q44" s="47">
        <v>1756</v>
      </c>
      <c r="R44" s="47">
        <v>1738</v>
      </c>
      <c r="S44" s="47">
        <v>1722</v>
      </c>
      <c r="T44" s="47" t="s">
        <v>673</v>
      </c>
      <c r="U44" s="47" t="s">
        <v>673</v>
      </c>
      <c r="V44" s="47" t="s">
        <v>673</v>
      </c>
      <c r="W44" s="47" t="s">
        <v>673</v>
      </c>
      <c r="X44" s="47" t="s">
        <v>673</v>
      </c>
      <c r="Y44" s="47" t="s">
        <v>673</v>
      </c>
      <c r="Z44" s="47" t="s">
        <v>673</v>
      </c>
      <c r="AA44" s="47" t="s">
        <v>673</v>
      </c>
      <c r="AB44" s="47" t="s">
        <v>673</v>
      </c>
      <c r="AC44" s="47" t="s">
        <v>673</v>
      </c>
      <c r="AD44" s="47" t="s">
        <v>673</v>
      </c>
      <c r="AE44" s="47" t="s">
        <v>673</v>
      </c>
      <c r="AF44" s="47" t="s">
        <v>673</v>
      </c>
      <c r="AG44" s="47" t="s">
        <v>673</v>
      </c>
      <c r="AH44" s="47" t="s">
        <v>673</v>
      </c>
      <c r="AI44" s="47" t="s">
        <v>673</v>
      </c>
      <c r="AJ44" s="47" t="s">
        <v>673</v>
      </c>
      <c r="AK44" s="47" t="s">
        <v>673</v>
      </c>
      <c r="AL44" s="47" t="s">
        <v>673</v>
      </c>
      <c r="AM44" s="47" t="s">
        <v>673</v>
      </c>
      <c r="AN44" s="47" t="s">
        <v>673</v>
      </c>
      <c r="AO44" s="47" t="s">
        <v>673</v>
      </c>
      <c r="AP44" s="47" t="s">
        <v>673</v>
      </c>
      <c r="AQ44" s="47" t="s">
        <v>673</v>
      </c>
      <c r="AR44" s="47" t="s">
        <v>673</v>
      </c>
      <c r="AS44" s="47" t="s">
        <v>673</v>
      </c>
    </row>
    <row r="45" spans="1:45">
      <c r="A45" s="46">
        <v>34</v>
      </c>
      <c r="B45" s="47">
        <v>2020</v>
      </c>
      <c r="C45" s="47">
        <v>2020</v>
      </c>
      <c r="D45" s="47">
        <v>2020</v>
      </c>
      <c r="E45" s="47">
        <v>2020</v>
      </c>
      <c r="F45" s="47">
        <v>2020</v>
      </c>
      <c r="G45" s="47">
        <v>1995</v>
      </c>
      <c r="H45" s="47">
        <v>1970</v>
      </c>
      <c r="I45" s="47">
        <v>1946</v>
      </c>
      <c r="J45" s="47">
        <v>1923</v>
      </c>
      <c r="K45" s="47">
        <v>1900</v>
      </c>
      <c r="L45" s="47">
        <v>1876</v>
      </c>
      <c r="M45" s="47">
        <v>1854</v>
      </c>
      <c r="N45" s="47">
        <v>1835</v>
      </c>
      <c r="O45" s="47">
        <v>1816</v>
      </c>
      <c r="P45" s="47">
        <v>1797</v>
      </c>
      <c r="Q45" s="47">
        <v>1780</v>
      </c>
      <c r="R45" s="47">
        <v>1761</v>
      </c>
      <c r="S45" s="47">
        <v>1744</v>
      </c>
      <c r="T45" s="47">
        <v>1725</v>
      </c>
      <c r="U45" s="47" t="s">
        <v>673</v>
      </c>
      <c r="V45" s="47" t="s">
        <v>673</v>
      </c>
      <c r="W45" s="47" t="s">
        <v>673</v>
      </c>
      <c r="X45" s="47" t="s">
        <v>673</v>
      </c>
      <c r="Y45" s="47" t="s">
        <v>673</v>
      </c>
      <c r="Z45" s="47" t="s">
        <v>673</v>
      </c>
      <c r="AA45" s="47" t="s">
        <v>673</v>
      </c>
      <c r="AB45" s="47" t="s">
        <v>673</v>
      </c>
      <c r="AC45" s="47" t="s">
        <v>673</v>
      </c>
      <c r="AD45" s="47" t="s">
        <v>673</v>
      </c>
      <c r="AE45" s="47" t="s">
        <v>673</v>
      </c>
      <c r="AF45" s="47" t="s">
        <v>673</v>
      </c>
      <c r="AG45" s="47" t="s">
        <v>673</v>
      </c>
      <c r="AH45" s="47" t="s">
        <v>673</v>
      </c>
      <c r="AI45" s="47" t="s">
        <v>673</v>
      </c>
      <c r="AJ45" s="47" t="s">
        <v>673</v>
      </c>
      <c r="AK45" s="47" t="s">
        <v>673</v>
      </c>
      <c r="AL45" s="47" t="s">
        <v>673</v>
      </c>
      <c r="AM45" s="47" t="s">
        <v>673</v>
      </c>
      <c r="AN45" s="47" t="s">
        <v>673</v>
      </c>
      <c r="AO45" s="47" t="s">
        <v>673</v>
      </c>
      <c r="AP45" s="47" t="s">
        <v>673</v>
      </c>
      <c r="AQ45" s="47" t="s">
        <v>673</v>
      </c>
      <c r="AR45" s="47" t="s">
        <v>673</v>
      </c>
      <c r="AS45" s="47" t="s">
        <v>673</v>
      </c>
    </row>
    <row r="46" spans="1:45">
      <c r="A46" s="46">
        <v>35</v>
      </c>
      <c r="B46" s="47">
        <v>2050</v>
      </c>
      <c r="C46" s="47">
        <v>2050</v>
      </c>
      <c r="D46" s="47">
        <v>2050</v>
      </c>
      <c r="E46" s="47">
        <v>2050</v>
      </c>
      <c r="F46" s="47">
        <v>2050</v>
      </c>
      <c r="G46" s="47">
        <v>2024</v>
      </c>
      <c r="H46" s="47">
        <v>1999</v>
      </c>
      <c r="I46" s="47">
        <v>1974</v>
      </c>
      <c r="J46" s="47">
        <v>1950</v>
      </c>
      <c r="K46" s="47">
        <v>1927</v>
      </c>
      <c r="L46" s="47">
        <v>1903</v>
      </c>
      <c r="M46" s="47">
        <v>1880</v>
      </c>
      <c r="N46" s="47">
        <v>1860</v>
      </c>
      <c r="O46" s="47">
        <v>1840</v>
      </c>
      <c r="P46" s="47">
        <v>1822</v>
      </c>
      <c r="Q46" s="47">
        <v>1804</v>
      </c>
      <c r="R46" s="47">
        <v>1785</v>
      </c>
      <c r="S46" s="47">
        <v>1767</v>
      </c>
      <c r="T46" s="47">
        <v>1748</v>
      </c>
      <c r="U46" s="47">
        <v>1731</v>
      </c>
      <c r="V46" s="47" t="s">
        <v>673</v>
      </c>
      <c r="W46" s="47" t="s">
        <v>673</v>
      </c>
      <c r="X46" s="47" t="s">
        <v>673</v>
      </c>
      <c r="Y46" s="47" t="s">
        <v>673</v>
      </c>
      <c r="Z46" s="47" t="s">
        <v>673</v>
      </c>
      <c r="AA46" s="47" t="s">
        <v>673</v>
      </c>
      <c r="AB46" s="47" t="s">
        <v>673</v>
      </c>
      <c r="AC46" s="47" t="s">
        <v>673</v>
      </c>
      <c r="AD46" s="47" t="s">
        <v>673</v>
      </c>
      <c r="AE46" s="47" t="s">
        <v>673</v>
      </c>
      <c r="AF46" s="47" t="s">
        <v>673</v>
      </c>
      <c r="AG46" s="47" t="s">
        <v>673</v>
      </c>
      <c r="AH46" s="47" t="s">
        <v>673</v>
      </c>
      <c r="AI46" s="47" t="s">
        <v>673</v>
      </c>
      <c r="AJ46" s="47" t="s">
        <v>673</v>
      </c>
      <c r="AK46" s="47" t="s">
        <v>673</v>
      </c>
      <c r="AL46" s="47" t="s">
        <v>673</v>
      </c>
      <c r="AM46" s="47" t="s">
        <v>673</v>
      </c>
      <c r="AN46" s="47" t="s">
        <v>673</v>
      </c>
      <c r="AO46" s="47" t="s">
        <v>673</v>
      </c>
      <c r="AP46" s="47" t="s">
        <v>673</v>
      </c>
      <c r="AQ46" s="47" t="s">
        <v>673</v>
      </c>
      <c r="AR46" s="47" t="s">
        <v>673</v>
      </c>
      <c r="AS46" s="47" t="s">
        <v>673</v>
      </c>
    </row>
    <row r="47" spans="1:45">
      <c r="A47" s="46">
        <v>36</v>
      </c>
      <c r="B47" s="47">
        <v>2081</v>
      </c>
      <c r="C47" s="47">
        <v>2081</v>
      </c>
      <c r="D47" s="47">
        <v>2081</v>
      </c>
      <c r="E47" s="47">
        <v>2081</v>
      </c>
      <c r="F47" s="47">
        <v>2081</v>
      </c>
      <c r="G47" s="47">
        <v>2054</v>
      </c>
      <c r="H47" s="47">
        <v>2028</v>
      </c>
      <c r="I47" s="47">
        <v>2003</v>
      </c>
      <c r="J47" s="47">
        <v>1978</v>
      </c>
      <c r="K47" s="47">
        <v>1955</v>
      </c>
      <c r="L47" s="47">
        <v>1930</v>
      </c>
      <c r="M47" s="47">
        <v>1906</v>
      </c>
      <c r="N47" s="47">
        <v>1886</v>
      </c>
      <c r="O47" s="47">
        <v>1866</v>
      </c>
      <c r="P47" s="47">
        <v>1847</v>
      </c>
      <c r="Q47" s="47">
        <v>1828</v>
      </c>
      <c r="R47" s="47">
        <v>1809</v>
      </c>
      <c r="S47" s="47">
        <v>1791</v>
      </c>
      <c r="T47" s="47">
        <v>1771</v>
      </c>
      <c r="U47" s="47">
        <v>1754</v>
      </c>
      <c r="V47" s="47">
        <v>1739</v>
      </c>
      <c r="W47" s="47" t="s">
        <v>673</v>
      </c>
      <c r="X47" s="47" t="s">
        <v>673</v>
      </c>
      <c r="Y47" s="47" t="s">
        <v>673</v>
      </c>
      <c r="Z47" s="47" t="s">
        <v>673</v>
      </c>
      <c r="AA47" s="47" t="s">
        <v>673</v>
      </c>
      <c r="AB47" s="47" t="s">
        <v>673</v>
      </c>
      <c r="AC47" s="47" t="s">
        <v>673</v>
      </c>
      <c r="AD47" s="47" t="s">
        <v>673</v>
      </c>
      <c r="AE47" s="47" t="s">
        <v>673</v>
      </c>
      <c r="AF47" s="47" t="s">
        <v>673</v>
      </c>
      <c r="AG47" s="47" t="s">
        <v>673</v>
      </c>
      <c r="AH47" s="47" t="s">
        <v>673</v>
      </c>
      <c r="AI47" s="47" t="s">
        <v>673</v>
      </c>
      <c r="AJ47" s="47" t="s">
        <v>673</v>
      </c>
      <c r="AK47" s="47" t="s">
        <v>673</v>
      </c>
      <c r="AL47" s="47" t="s">
        <v>673</v>
      </c>
      <c r="AM47" s="47" t="s">
        <v>673</v>
      </c>
      <c r="AN47" s="47" t="s">
        <v>673</v>
      </c>
      <c r="AO47" s="47" t="s">
        <v>673</v>
      </c>
      <c r="AP47" s="47" t="s">
        <v>673</v>
      </c>
      <c r="AQ47" s="47" t="s">
        <v>673</v>
      </c>
      <c r="AR47" s="47" t="s">
        <v>673</v>
      </c>
      <c r="AS47" s="47" t="s">
        <v>673</v>
      </c>
    </row>
    <row r="48" spans="1:45">
      <c r="A48" s="46">
        <v>37</v>
      </c>
      <c r="B48" s="47">
        <v>2112</v>
      </c>
      <c r="C48" s="47">
        <v>2112</v>
      </c>
      <c r="D48" s="47">
        <v>2112</v>
      </c>
      <c r="E48" s="47">
        <v>2112</v>
      </c>
      <c r="F48" s="47">
        <v>2112</v>
      </c>
      <c r="G48" s="47">
        <v>2085</v>
      </c>
      <c r="H48" s="47">
        <v>2058</v>
      </c>
      <c r="I48" s="47">
        <v>2032</v>
      </c>
      <c r="J48" s="47">
        <v>2007</v>
      </c>
      <c r="K48" s="47">
        <v>1983</v>
      </c>
      <c r="L48" s="47">
        <v>1957</v>
      </c>
      <c r="M48" s="47">
        <v>1933</v>
      </c>
      <c r="N48" s="47">
        <v>1912</v>
      </c>
      <c r="O48" s="47">
        <v>1892</v>
      </c>
      <c r="P48" s="47">
        <v>1872</v>
      </c>
      <c r="Q48" s="47">
        <v>1853</v>
      </c>
      <c r="R48" s="47">
        <v>1833</v>
      </c>
      <c r="S48" s="47">
        <v>1815</v>
      </c>
      <c r="T48" s="47">
        <v>1795</v>
      </c>
      <c r="U48" s="47">
        <v>1777</v>
      </c>
      <c r="V48" s="47">
        <v>1762</v>
      </c>
      <c r="W48" s="47">
        <v>1749</v>
      </c>
      <c r="X48" s="47" t="s">
        <v>673</v>
      </c>
      <c r="Y48" s="47" t="s">
        <v>673</v>
      </c>
      <c r="Z48" s="47" t="s">
        <v>673</v>
      </c>
      <c r="AA48" s="47" t="s">
        <v>673</v>
      </c>
      <c r="AB48" s="47" t="s">
        <v>673</v>
      </c>
      <c r="AC48" s="47" t="s">
        <v>673</v>
      </c>
      <c r="AD48" s="47" t="s">
        <v>673</v>
      </c>
      <c r="AE48" s="47" t="s">
        <v>673</v>
      </c>
      <c r="AF48" s="47" t="s">
        <v>673</v>
      </c>
      <c r="AG48" s="47" t="s">
        <v>673</v>
      </c>
      <c r="AH48" s="47" t="s">
        <v>673</v>
      </c>
      <c r="AI48" s="47" t="s">
        <v>673</v>
      </c>
      <c r="AJ48" s="47" t="s">
        <v>673</v>
      </c>
      <c r="AK48" s="47" t="s">
        <v>673</v>
      </c>
      <c r="AL48" s="47" t="s">
        <v>673</v>
      </c>
      <c r="AM48" s="47" t="s">
        <v>673</v>
      </c>
      <c r="AN48" s="47" t="s">
        <v>673</v>
      </c>
      <c r="AO48" s="47" t="s">
        <v>673</v>
      </c>
      <c r="AP48" s="47" t="s">
        <v>673</v>
      </c>
      <c r="AQ48" s="47" t="s">
        <v>673</v>
      </c>
      <c r="AR48" s="47" t="s">
        <v>673</v>
      </c>
      <c r="AS48" s="47" t="s">
        <v>673</v>
      </c>
    </row>
    <row r="49" spans="1:45">
      <c r="A49" s="46">
        <v>38</v>
      </c>
      <c r="B49" s="47">
        <v>2144</v>
      </c>
      <c r="C49" s="47">
        <v>2144</v>
      </c>
      <c r="D49" s="47">
        <v>2144</v>
      </c>
      <c r="E49" s="47">
        <v>2144</v>
      </c>
      <c r="F49" s="47">
        <v>2144</v>
      </c>
      <c r="G49" s="47">
        <v>2116</v>
      </c>
      <c r="H49" s="47">
        <v>2089</v>
      </c>
      <c r="I49" s="47">
        <v>2062</v>
      </c>
      <c r="J49" s="47">
        <v>2037</v>
      </c>
      <c r="K49" s="47">
        <v>2012</v>
      </c>
      <c r="L49" s="47">
        <v>1985</v>
      </c>
      <c r="M49" s="47">
        <v>1960</v>
      </c>
      <c r="N49" s="47">
        <v>1939</v>
      </c>
      <c r="O49" s="47">
        <v>1918</v>
      </c>
      <c r="P49" s="47">
        <v>1898</v>
      </c>
      <c r="Q49" s="47">
        <v>1879</v>
      </c>
      <c r="R49" s="47">
        <v>1858</v>
      </c>
      <c r="S49" s="47">
        <v>1839</v>
      </c>
      <c r="T49" s="47">
        <v>1819</v>
      </c>
      <c r="U49" s="47">
        <v>1801</v>
      </c>
      <c r="V49" s="47">
        <v>1785</v>
      </c>
      <c r="W49" s="47">
        <v>1772</v>
      </c>
      <c r="X49" s="47">
        <v>1763</v>
      </c>
      <c r="Y49" s="47" t="s">
        <v>673</v>
      </c>
      <c r="Z49" s="47" t="s">
        <v>673</v>
      </c>
      <c r="AA49" s="47" t="s">
        <v>673</v>
      </c>
      <c r="AB49" s="47" t="s">
        <v>673</v>
      </c>
      <c r="AC49" s="47" t="s">
        <v>673</v>
      </c>
      <c r="AD49" s="47" t="s">
        <v>673</v>
      </c>
      <c r="AE49" s="47" t="s">
        <v>673</v>
      </c>
      <c r="AF49" s="47" t="s">
        <v>673</v>
      </c>
      <c r="AG49" s="47" t="s">
        <v>673</v>
      </c>
      <c r="AH49" s="47" t="s">
        <v>673</v>
      </c>
      <c r="AI49" s="47" t="s">
        <v>673</v>
      </c>
      <c r="AJ49" s="47" t="s">
        <v>673</v>
      </c>
      <c r="AK49" s="47" t="s">
        <v>673</v>
      </c>
      <c r="AL49" s="47" t="s">
        <v>673</v>
      </c>
      <c r="AM49" s="47" t="s">
        <v>673</v>
      </c>
      <c r="AN49" s="47" t="s">
        <v>673</v>
      </c>
      <c r="AO49" s="47" t="s">
        <v>673</v>
      </c>
      <c r="AP49" s="47" t="s">
        <v>673</v>
      </c>
      <c r="AQ49" s="47" t="s">
        <v>673</v>
      </c>
      <c r="AR49" s="47" t="s">
        <v>673</v>
      </c>
      <c r="AS49" s="47" t="s">
        <v>673</v>
      </c>
    </row>
    <row r="50" spans="1:45">
      <c r="A50" s="46">
        <v>39</v>
      </c>
      <c r="B50" s="47">
        <v>2177</v>
      </c>
      <c r="C50" s="47">
        <v>2177</v>
      </c>
      <c r="D50" s="47">
        <v>2177</v>
      </c>
      <c r="E50" s="47">
        <v>2177</v>
      </c>
      <c r="F50" s="47">
        <v>2177</v>
      </c>
      <c r="G50" s="47">
        <v>2148</v>
      </c>
      <c r="H50" s="47">
        <v>2120</v>
      </c>
      <c r="I50" s="47">
        <v>2093</v>
      </c>
      <c r="J50" s="47">
        <v>2067</v>
      </c>
      <c r="K50" s="47">
        <v>2041</v>
      </c>
      <c r="L50" s="47">
        <v>2014</v>
      </c>
      <c r="M50" s="47">
        <v>1989</v>
      </c>
      <c r="N50" s="47">
        <v>1967</v>
      </c>
      <c r="O50" s="47">
        <v>1945</v>
      </c>
      <c r="P50" s="47">
        <v>1925</v>
      </c>
      <c r="Q50" s="47">
        <v>1905</v>
      </c>
      <c r="R50" s="47">
        <v>1884</v>
      </c>
      <c r="S50" s="47">
        <v>1864</v>
      </c>
      <c r="T50" s="47">
        <v>1843</v>
      </c>
      <c r="U50" s="47">
        <v>1825</v>
      </c>
      <c r="V50" s="47">
        <v>1809</v>
      </c>
      <c r="W50" s="47">
        <v>1796</v>
      </c>
      <c r="X50" s="47">
        <v>1786</v>
      </c>
      <c r="Y50" s="47">
        <v>1782</v>
      </c>
      <c r="Z50" s="47" t="s">
        <v>673</v>
      </c>
      <c r="AA50" s="47" t="s">
        <v>673</v>
      </c>
      <c r="AB50" s="47" t="s">
        <v>673</v>
      </c>
      <c r="AC50" s="47" t="s">
        <v>673</v>
      </c>
      <c r="AD50" s="47" t="s">
        <v>673</v>
      </c>
      <c r="AE50" s="47" t="s">
        <v>673</v>
      </c>
      <c r="AF50" s="47" t="s">
        <v>673</v>
      </c>
      <c r="AG50" s="47" t="s">
        <v>673</v>
      </c>
      <c r="AH50" s="47" t="s">
        <v>673</v>
      </c>
      <c r="AI50" s="47" t="s">
        <v>673</v>
      </c>
      <c r="AJ50" s="47" t="s">
        <v>673</v>
      </c>
      <c r="AK50" s="47" t="s">
        <v>673</v>
      </c>
      <c r="AL50" s="47" t="s">
        <v>673</v>
      </c>
      <c r="AM50" s="47" t="s">
        <v>673</v>
      </c>
      <c r="AN50" s="47" t="s">
        <v>673</v>
      </c>
      <c r="AO50" s="47" t="s">
        <v>673</v>
      </c>
      <c r="AP50" s="47" t="s">
        <v>673</v>
      </c>
      <c r="AQ50" s="47" t="s">
        <v>673</v>
      </c>
      <c r="AR50" s="47" t="s">
        <v>673</v>
      </c>
      <c r="AS50" s="47" t="s">
        <v>673</v>
      </c>
    </row>
    <row r="51" spans="1:45">
      <c r="A51" s="46">
        <v>40</v>
      </c>
      <c r="B51" s="47">
        <v>2186</v>
      </c>
      <c r="C51" s="47">
        <v>2186</v>
      </c>
      <c r="D51" s="47">
        <v>2186</v>
      </c>
      <c r="E51" s="47">
        <v>2186</v>
      </c>
      <c r="F51" s="47">
        <v>2186</v>
      </c>
      <c r="G51" s="47">
        <v>2181</v>
      </c>
      <c r="H51" s="47">
        <v>2152</v>
      </c>
      <c r="I51" s="47">
        <v>2124</v>
      </c>
      <c r="J51" s="47">
        <v>2097</v>
      </c>
      <c r="K51" s="47">
        <v>2071</v>
      </c>
      <c r="L51" s="47">
        <v>2044</v>
      </c>
      <c r="M51" s="47">
        <v>2017</v>
      </c>
      <c r="N51" s="47">
        <v>1995</v>
      </c>
      <c r="O51" s="47">
        <v>1973</v>
      </c>
      <c r="P51" s="47">
        <v>1952</v>
      </c>
      <c r="Q51" s="47">
        <v>1931</v>
      </c>
      <c r="R51" s="47">
        <v>1910</v>
      </c>
      <c r="S51" s="47">
        <v>1890</v>
      </c>
      <c r="T51" s="47">
        <v>1869</v>
      </c>
      <c r="U51" s="47">
        <v>1849</v>
      </c>
      <c r="V51" s="47">
        <v>1833</v>
      </c>
      <c r="W51" s="47">
        <v>1820</v>
      </c>
      <c r="X51" s="47">
        <v>1810</v>
      </c>
      <c r="Y51" s="47">
        <v>1805</v>
      </c>
      <c r="Z51" s="47">
        <v>1812</v>
      </c>
      <c r="AA51" s="47" t="s">
        <v>673</v>
      </c>
      <c r="AB51" s="47" t="s">
        <v>673</v>
      </c>
      <c r="AC51" s="47" t="s">
        <v>673</v>
      </c>
      <c r="AD51" s="47" t="s">
        <v>673</v>
      </c>
      <c r="AE51" s="47" t="s">
        <v>673</v>
      </c>
      <c r="AF51" s="47" t="s">
        <v>673</v>
      </c>
      <c r="AG51" s="47" t="s">
        <v>673</v>
      </c>
      <c r="AH51" s="47" t="s">
        <v>673</v>
      </c>
      <c r="AI51" s="47" t="s">
        <v>673</v>
      </c>
      <c r="AJ51" s="47" t="s">
        <v>673</v>
      </c>
      <c r="AK51" s="47" t="s">
        <v>673</v>
      </c>
      <c r="AL51" s="47" t="s">
        <v>673</v>
      </c>
      <c r="AM51" s="47" t="s">
        <v>673</v>
      </c>
      <c r="AN51" s="47" t="s">
        <v>673</v>
      </c>
      <c r="AO51" s="47" t="s">
        <v>673</v>
      </c>
      <c r="AP51" s="47" t="s">
        <v>673</v>
      </c>
      <c r="AQ51" s="47" t="s">
        <v>673</v>
      </c>
      <c r="AR51" s="47" t="s">
        <v>673</v>
      </c>
      <c r="AS51" s="47" t="s">
        <v>673</v>
      </c>
    </row>
    <row r="52" spans="1:45">
      <c r="A52" s="46">
        <v>41</v>
      </c>
      <c r="B52" s="47">
        <v>2187</v>
      </c>
      <c r="C52" s="47">
        <v>2187</v>
      </c>
      <c r="D52" s="47">
        <v>2187</v>
      </c>
      <c r="E52" s="47">
        <v>2187</v>
      </c>
      <c r="F52" s="47">
        <v>2187</v>
      </c>
      <c r="G52" s="47">
        <v>2190</v>
      </c>
      <c r="H52" s="47">
        <v>2185</v>
      </c>
      <c r="I52" s="47">
        <v>2156</v>
      </c>
      <c r="J52" s="47">
        <v>2129</v>
      </c>
      <c r="K52" s="47">
        <v>2102</v>
      </c>
      <c r="L52" s="47">
        <v>2074</v>
      </c>
      <c r="M52" s="47">
        <v>2047</v>
      </c>
      <c r="N52" s="47">
        <v>2024</v>
      </c>
      <c r="O52" s="47">
        <v>2002</v>
      </c>
      <c r="P52" s="47">
        <v>1980</v>
      </c>
      <c r="Q52" s="47">
        <v>1959</v>
      </c>
      <c r="R52" s="47">
        <v>1937</v>
      </c>
      <c r="S52" s="47">
        <v>1916</v>
      </c>
      <c r="T52" s="47">
        <v>1895</v>
      </c>
      <c r="U52" s="47">
        <v>1875</v>
      </c>
      <c r="V52" s="47">
        <v>1858</v>
      </c>
      <c r="W52" s="47">
        <v>1845</v>
      </c>
      <c r="X52" s="47">
        <v>1835</v>
      </c>
      <c r="Y52" s="47">
        <v>1830</v>
      </c>
      <c r="Z52" s="47">
        <v>1836</v>
      </c>
      <c r="AA52" s="47">
        <v>1835</v>
      </c>
      <c r="AB52" s="47" t="s">
        <v>673</v>
      </c>
      <c r="AC52" s="47" t="s">
        <v>673</v>
      </c>
      <c r="AD52" s="47" t="s">
        <v>673</v>
      </c>
      <c r="AE52" s="47" t="s">
        <v>673</v>
      </c>
      <c r="AF52" s="47" t="s">
        <v>673</v>
      </c>
      <c r="AG52" s="47" t="s">
        <v>673</v>
      </c>
      <c r="AH52" s="47" t="s">
        <v>673</v>
      </c>
      <c r="AI52" s="47" t="s">
        <v>673</v>
      </c>
      <c r="AJ52" s="47" t="s">
        <v>673</v>
      </c>
      <c r="AK52" s="47" t="s">
        <v>673</v>
      </c>
      <c r="AL52" s="47" t="s">
        <v>673</v>
      </c>
      <c r="AM52" s="47" t="s">
        <v>673</v>
      </c>
      <c r="AN52" s="47" t="s">
        <v>673</v>
      </c>
      <c r="AO52" s="47" t="s">
        <v>673</v>
      </c>
      <c r="AP52" s="47" t="s">
        <v>673</v>
      </c>
      <c r="AQ52" s="47" t="s">
        <v>673</v>
      </c>
      <c r="AR52" s="47" t="s">
        <v>673</v>
      </c>
      <c r="AS52" s="47" t="s">
        <v>673</v>
      </c>
    </row>
    <row r="53" spans="1:45">
      <c r="A53" s="46">
        <v>42</v>
      </c>
      <c r="B53" s="47">
        <v>2202</v>
      </c>
      <c r="C53" s="47">
        <v>2202</v>
      </c>
      <c r="D53" s="47">
        <v>2202</v>
      </c>
      <c r="E53" s="47">
        <v>2202</v>
      </c>
      <c r="F53" s="47">
        <v>2202</v>
      </c>
      <c r="G53" s="47">
        <v>2190</v>
      </c>
      <c r="H53" s="47">
        <v>2194</v>
      </c>
      <c r="I53" s="47">
        <v>2189</v>
      </c>
      <c r="J53" s="47">
        <v>2161</v>
      </c>
      <c r="K53" s="47">
        <v>2133</v>
      </c>
      <c r="L53" s="47">
        <v>2104</v>
      </c>
      <c r="M53" s="47">
        <v>2077</v>
      </c>
      <c r="N53" s="47">
        <v>2054</v>
      </c>
      <c r="O53" s="47">
        <v>2031</v>
      </c>
      <c r="P53" s="47">
        <v>2008</v>
      </c>
      <c r="Q53" s="47">
        <v>1987</v>
      </c>
      <c r="R53" s="47">
        <v>1964</v>
      </c>
      <c r="S53" s="47">
        <v>1943</v>
      </c>
      <c r="T53" s="47">
        <v>1921</v>
      </c>
      <c r="U53" s="47">
        <v>1901</v>
      </c>
      <c r="V53" s="47">
        <v>1884</v>
      </c>
      <c r="W53" s="47">
        <v>1870</v>
      </c>
      <c r="X53" s="47">
        <v>1860</v>
      </c>
      <c r="Y53" s="47">
        <v>1855</v>
      </c>
      <c r="Z53" s="47">
        <v>1861</v>
      </c>
      <c r="AA53" s="47">
        <v>1859</v>
      </c>
      <c r="AB53" s="47">
        <v>1859</v>
      </c>
      <c r="AC53" s="47" t="s">
        <v>673</v>
      </c>
      <c r="AD53" s="47" t="s">
        <v>673</v>
      </c>
      <c r="AE53" s="47" t="s">
        <v>673</v>
      </c>
      <c r="AF53" s="47" t="s">
        <v>673</v>
      </c>
      <c r="AG53" s="47" t="s">
        <v>673</v>
      </c>
      <c r="AH53" s="47" t="s">
        <v>673</v>
      </c>
      <c r="AI53" s="47" t="s">
        <v>673</v>
      </c>
      <c r="AJ53" s="47" t="s">
        <v>673</v>
      </c>
      <c r="AK53" s="47" t="s">
        <v>673</v>
      </c>
      <c r="AL53" s="47" t="s">
        <v>673</v>
      </c>
      <c r="AM53" s="47" t="s">
        <v>673</v>
      </c>
      <c r="AN53" s="47" t="s">
        <v>673</v>
      </c>
      <c r="AO53" s="47" t="s">
        <v>673</v>
      </c>
      <c r="AP53" s="47" t="s">
        <v>673</v>
      </c>
      <c r="AQ53" s="47" t="s">
        <v>673</v>
      </c>
      <c r="AR53" s="47" t="s">
        <v>673</v>
      </c>
      <c r="AS53" s="47" t="s">
        <v>673</v>
      </c>
    </row>
    <row r="54" spans="1:45">
      <c r="A54" s="46">
        <v>43</v>
      </c>
      <c r="B54" s="47">
        <v>2216</v>
      </c>
      <c r="C54" s="47">
        <v>2216</v>
      </c>
      <c r="D54" s="47">
        <v>2216</v>
      </c>
      <c r="E54" s="47">
        <v>2216</v>
      </c>
      <c r="F54" s="47">
        <v>2216</v>
      </c>
      <c r="G54" s="47">
        <v>2205</v>
      </c>
      <c r="H54" s="47">
        <v>2194</v>
      </c>
      <c r="I54" s="47">
        <v>2198</v>
      </c>
      <c r="J54" s="47">
        <v>2193</v>
      </c>
      <c r="K54" s="47">
        <v>2165</v>
      </c>
      <c r="L54" s="47">
        <v>2136</v>
      </c>
      <c r="M54" s="47">
        <v>2108</v>
      </c>
      <c r="N54" s="47">
        <v>2084</v>
      </c>
      <c r="O54" s="47">
        <v>2060</v>
      </c>
      <c r="P54" s="47">
        <v>2037</v>
      </c>
      <c r="Q54" s="47">
        <v>2015</v>
      </c>
      <c r="R54" s="47">
        <v>1992</v>
      </c>
      <c r="S54" s="47">
        <v>1971</v>
      </c>
      <c r="T54" s="47">
        <v>1948</v>
      </c>
      <c r="U54" s="47">
        <v>1927</v>
      </c>
      <c r="V54" s="47">
        <v>1910</v>
      </c>
      <c r="W54" s="47">
        <v>1896</v>
      </c>
      <c r="X54" s="47">
        <v>1885</v>
      </c>
      <c r="Y54" s="47">
        <v>1880</v>
      </c>
      <c r="Z54" s="47">
        <v>1887</v>
      </c>
      <c r="AA54" s="47">
        <v>1885</v>
      </c>
      <c r="AB54" s="47">
        <v>1885</v>
      </c>
      <c r="AC54" s="47">
        <v>1885</v>
      </c>
      <c r="AD54" s="47" t="s">
        <v>673</v>
      </c>
      <c r="AE54" s="47" t="s">
        <v>673</v>
      </c>
      <c r="AF54" s="47" t="s">
        <v>673</v>
      </c>
      <c r="AG54" s="47" t="s">
        <v>673</v>
      </c>
      <c r="AH54" s="47" t="s">
        <v>673</v>
      </c>
      <c r="AI54" s="47" t="s">
        <v>673</v>
      </c>
      <c r="AJ54" s="47" t="s">
        <v>673</v>
      </c>
      <c r="AK54" s="47" t="s">
        <v>673</v>
      </c>
      <c r="AL54" s="47" t="s">
        <v>673</v>
      </c>
      <c r="AM54" s="47" t="s">
        <v>673</v>
      </c>
      <c r="AN54" s="47" t="s">
        <v>673</v>
      </c>
      <c r="AO54" s="47" t="s">
        <v>673</v>
      </c>
      <c r="AP54" s="47" t="s">
        <v>673</v>
      </c>
      <c r="AQ54" s="47" t="s">
        <v>673</v>
      </c>
      <c r="AR54" s="47" t="s">
        <v>673</v>
      </c>
      <c r="AS54" s="47" t="s">
        <v>673</v>
      </c>
    </row>
    <row r="55" spans="1:45">
      <c r="A55" s="46">
        <v>44</v>
      </c>
      <c r="B55" s="47">
        <v>2229</v>
      </c>
      <c r="C55" s="47">
        <v>2229</v>
      </c>
      <c r="D55" s="47">
        <v>2229</v>
      </c>
      <c r="E55" s="47">
        <v>2229</v>
      </c>
      <c r="F55" s="47">
        <v>2229</v>
      </c>
      <c r="G55" s="47">
        <v>2219</v>
      </c>
      <c r="H55" s="47">
        <v>2208</v>
      </c>
      <c r="I55" s="47">
        <v>2198</v>
      </c>
      <c r="J55" s="47">
        <v>2202</v>
      </c>
      <c r="K55" s="47">
        <v>2198</v>
      </c>
      <c r="L55" s="47">
        <v>2168</v>
      </c>
      <c r="M55" s="47">
        <v>2139</v>
      </c>
      <c r="N55" s="47">
        <v>2115</v>
      </c>
      <c r="O55" s="47">
        <v>2090</v>
      </c>
      <c r="P55" s="47">
        <v>2067</v>
      </c>
      <c r="Q55" s="47">
        <v>2044</v>
      </c>
      <c r="R55" s="47">
        <v>2021</v>
      </c>
      <c r="S55" s="47">
        <v>1999</v>
      </c>
      <c r="T55" s="47">
        <v>1976</v>
      </c>
      <c r="U55" s="47">
        <v>1954</v>
      </c>
      <c r="V55" s="47">
        <v>1937</v>
      </c>
      <c r="W55" s="47">
        <v>1922</v>
      </c>
      <c r="X55" s="47">
        <v>1911</v>
      </c>
      <c r="Y55" s="47">
        <v>1906</v>
      </c>
      <c r="Z55" s="47">
        <v>1913</v>
      </c>
      <c r="AA55" s="47">
        <v>1911</v>
      </c>
      <c r="AB55" s="47">
        <v>1911</v>
      </c>
      <c r="AC55" s="47">
        <v>1911</v>
      </c>
      <c r="AD55" s="47">
        <v>1911</v>
      </c>
      <c r="AE55" s="47" t="s">
        <v>673</v>
      </c>
      <c r="AF55" s="47" t="s">
        <v>673</v>
      </c>
      <c r="AG55" s="47" t="s">
        <v>673</v>
      </c>
      <c r="AH55" s="47" t="s">
        <v>673</v>
      </c>
      <c r="AI55" s="47" t="s">
        <v>673</v>
      </c>
      <c r="AJ55" s="47" t="s">
        <v>673</v>
      </c>
      <c r="AK55" s="47" t="s">
        <v>673</v>
      </c>
      <c r="AL55" s="47" t="s">
        <v>673</v>
      </c>
      <c r="AM55" s="47" t="s">
        <v>673</v>
      </c>
      <c r="AN55" s="47" t="s">
        <v>673</v>
      </c>
      <c r="AO55" s="47" t="s">
        <v>673</v>
      </c>
      <c r="AP55" s="47" t="s">
        <v>673</v>
      </c>
      <c r="AQ55" s="47" t="s">
        <v>673</v>
      </c>
      <c r="AR55" s="47" t="s">
        <v>673</v>
      </c>
      <c r="AS55" s="47" t="s">
        <v>673</v>
      </c>
    </row>
    <row r="56" spans="1:45">
      <c r="A56" s="46">
        <v>45</v>
      </c>
      <c r="B56" s="47">
        <v>2240</v>
      </c>
      <c r="C56" s="47">
        <v>2240</v>
      </c>
      <c r="D56" s="47">
        <v>2240</v>
      </c>
      <c r="E56" s="47">
        <v>2240</v>
      </c>
      <c r="F56" s="47">
        <v>2240</v>
      </c>
      <c r="G56" s="47">
        <v>2231</v>
      </c>
      <c r="H56" s="47">
        <v>2222</v>
      </c>
      <c r="I56" s="47">
        <v>2212</v>
      </c>
      <c r="J56" s="47">
        <v>2202</v>
      </c>
      <c r="K56" s="47">
        <v>2207</v>
      </c>
      <c r="L56" s="47">
        <v>2200</v>
      </c>
      <c r="M56" s="47">
        <v>2171</v>
      </c>
      <c r="N56" s="47">
        <v>2146</v>
      </c>
      <c r="O56" s="47">
        <v>2121</v>
      </c>
      <c r="P56" s="47">
        <v>2097</v>
      </c>
      <c r="Q56" s="47">
        <v>2074</v>
      </c>
      <c r="R56" s="47">
        <v>2050</v>
      </c>
      <c r="S56" s="47">
        <v>2027</v>
      </c>
      <c r="T56" s="47">
        <v>2004</v>
      </c>
      <c r="U56" s="47">
        <v>1982</v>
      </c>
      <c r="V56" s="47">
        <v>1964</v>
      </c>
      <c r="W56" s="47">
        <v>1949</v>
      </c>
      <c r="X56" s="47">
        <v>1938</v>
      </c>
      <c r="Y56" s="47">
        <v>1932</v>
      </c>
      <c r="Z56" s="47">
        <v>1939</v>
      </c>
      <c r="AA56" s="47">
        <v>1937</v>
      </c>
      <c r="AB56" s="47">
        <v>1937</v>
      </c>
      <c r="AC56" s="47">
        <v>1937</v>
      </c>
      <c r="AD56" s="47">
        <v>1937</v>
      </c>
      <c r="AE56" s="47">
        <v>1937</v>
      </c>
      <c r="AF56" s="47" t="s">
        <v>673</v>
      </c>
      <c r="AG56" s="47" t="s">
        <v>673</v>
      </c>
      <c r="AH56" s="47" t="s">
        <v>673</v>
      </c>
      <c r="AI56" s="47" t="s">
        <v>673</v>
      </c>
      <c r="AJ56" s="47" t="s">
        <v>673</v>
      </c>
      <c r="AK56" s="47" t="s">
        <v>673</v>
      </c>
      <c r="AL56" s="47" t="s">
        <v>673</v>
      </c>
      <c r="AM56" s="47" t="s">
        <v>673</v>
      </c>
      <c r="AN56" s="47" t="s">
        <v>673</v>
      </c>
      <c r="AO56" s="47" t="s">
        <v>673</v>
      </c>
      <c r="AP56" s="47" t="s">
        <v>673</v>
      </c>
      <c r="AQ56" s="47" t="s">
        <v>673</v>
      </c>
      <c r="AR56" s="47" t="s">
        <v>673</v>
      </c>
      <c r="AS56" s="47" t="s">
        <v>673</v>
      </c>
    </row>
    <row r="57" spans="1:45">
      <c r="A57" s="46">
        <v>46</v>
      </c>
      <c r="B57" s="47">
        <v>2251</v>
      </c>
      <c r="C57" s="47">
        <v>2251</v>
      </c>
      <c r="D57" s="47">
        <v>2251</v>
      </c>
      <c r="E57" s="47">
        <v>2251</v>
      </c>
      <c r="F57" s="47">
        <v>2251</v>
      </c>
      <c r="G57" s="47">
        <v>2243</v>
      </c>
      <c r="H57" s="47">
        <v>2234</v>
      </c>
      <c r="I57" s="47">
        <v>2225</v>
      </c>
      <c r="J57" s="47">
        <v>2216</v>
      </c>
      <c r="K57" s="47">
        <v>2206</v>
      </c>
      <c r="L57" s="47">
        <v>2209</v>
      </c>
      <c r="M57" s="47">
        <v>2204</v>
      </c>
      <c r="N57" s="47">
        <v>2178</v>
      </c>
      <c r="O57" s="47">
        <v>2153</v>
      </c>
      <c r="P57" s="47">
        <v>2128</v>
      </c>
      <c r="Q57" s="47">
        <v>2104</v>
      </c>
      <c r="R57" s="47">
        <v>2080</v>
      </c>
      <c r="S57" s="47">
        <v>2057</v>
      </c>
      <c r="T57" s="47">
        <v>2032</v>
      </c>
      <c r="U57" s="47">
        <v>2010</v>
      </c>
      <c r="V57" s="47">
        <v>1991</v>
      </c>
      <c r="W57" s="47">
        <v>1976</v>
      </c>
      <c r="X57" s="47">
        <v>1965</v>
      </c>
      <c r="Y57" s="47">
        <v>1959</v>
      </c>
      <c r="Z57" s="47">
        <v>1966</v>
      </c>
      <c r="AA57" s="47">
        <v>1964</v>
      </c>
      <c r="AB57" s="47">
        <v>1964</v>
      </c>
      <c r="AC57" s="47">
        <v>1964</v>
      </c>
      <c r="AD57" s="47">
        <v>1964</v>
      </c>
      <c r="AE57" s="47">
        <v>1964</v>
      </c>
      <c r="AF57" s="47">
        <v>1964</v>
      </c>
      <c r="AG57" s="47" t="s">
        <v>673</v>
      </c>
      <c r="AH57" s="47" t="s">
        <v>673</v>
      </c>
      <c r="AI57" s="47" t="s">
        <v>673</v>
      </c>
      <c r="AJ57" s="47" t="s">
        <v>673</v>
      </c>
      <c r="AK57" s="47" t="s">
        <v>673</v>
      </c>
      <c r="AL57" s="47" t="s">
        <v>673</v>
      </c>
      <c r="AM57" s="47" t="s">
        <v>673</v>
      </c>
      <c r="AN57" s="47" t="s">
        <v>673</v>
      </c>
      <c r="AO57" s="47" t="s">
        <v>673</v>
      </c>
      <c r="AP57" s="47" t="s">
        <v>673</v>
      </c>
      <c r="AQ57" s="47" t="s">
        <v>673</v>
      </c>
      <c r="AR57" s="47" t="s">
        <v>673</v>
      </c>
      <c r="AS57" s="47" t="s">
        <v>673</v>
      </c>
    </row>
    <row r="58" spans="1:45">
      <c r="A58" s="46">
        <v>47</v>
      </c>
      <c r="B58" s="47">
        <v>2261</v>
      </c>
      <c r="C58" s="47">
        <v>2261</v>
      </c>
      <c r="D58" s="47">
        <v>2261</v>
      </c>
      <c r="E58" s="47">
        <v>2261</v>
      </c>
      <c r="F58" s="47">
        <v>2261</v>
      </c>
      <c r="G58" s="47">
        <v>2253</v>
      </c>
      <c r="H58" s="47">
        <v>2246</v>
      </c>
      <c r="I58" s="47">
        <v>2238</v>
      </c>
      <c r="J58" s="47">
        <v>2229</v>
      </c>
      <c r="K58" s="47">
        <v>2221</v>
      </c>
      <c r="L58" s="47">
        <v>2209</v>
      </c>
      <c r="M58" s="47">
        <v>2213</v>
      </c>
      <c r="N58" s="47">
        <v>2211</v>
      </c>
      <c r="O58" s="47">
        <v>2185</v>
      </c>
      <c r="P58" s="47">
        <v>2160</v>
      </c>
      <c r="Q58" s="47">
        <v>2135</v>
      </c>
      <c r="R58" s="47">
        <v>2110</v>
      </c>
      <c r="S58" s="47">
        <v>2087</v>
      </c>
      <c r="T58" s="47">
        <v>2062</v>
      </c>
      <c r="U58" s="47">
        <v>2039</v>
      </c>
      <c r="V58" s="47">
        <v>2020</v>
      </c>
      <c r="W58" s="47">
        <v>2004</v>
      </c>
      <c r="X58" s="47">
        <v>1993</v>
      </c>
      <c r="Y58" s="47">
        <v>1987</v>
      </c>
      <c r="Z58" s="47">
        <v>1994</v>
      </c>
      <c r="AA58" s="47">
        <v>1992</v>
      </c>
      <c r="AB58" s="47">
        <v>1992</v>
      </c>
      <c r="AC58" s="47">
        <v>1992</v>
      </c>
      <c r="AD58" s="47">
        <v>1992</v>
      </c>
      <c r="AE58" s="47">
        <v>1992</v>
      </c>
      <c r="AF58" s="47">
        <v>1992</v>
      </c>
      <c r="AG58" s="47">
        <v>1992</v>
      </c>
      <c r="AH58" s="47" t="s">
        <v>673</v>
      </c>
      <c r="AI58" s="47" t="s">
        <v>673</v>
      </c>
      <c r="AJ58" s="47" t="s">
        <v>673</v>
      </c>
      <c r="AK58" s="47" t="s">
        <v>673</v>
      </c>
      <c r="AL58" s="47" t="s">
        <v>673</v>
      </c>
      <c r="AM58" s="47" t="s">
        <v>673</v>
      </c>
      <c r="AN58" s="47" t="s">
        <v>673</v>
      </c>
      <c r="AO58" s="47" t="s">
        <v>673</v>
      </c>
      <c r="AP58" s="47" t="s">
        <v>673</v>
      </c>
      <c r="AQ58" s="47" t="s">
        <v>673</v>
      </c>
      <c r="AR58" s="47" t="s">
        <v>673</v>
      </c>
      <c r="AS58" s="47" t="s">
        <v>673</v>
      </c>
    </row>
    <row r="59" spans="1:45">
      <c r="A59" s="46">
        <v>48</v>
      </c>
      <c r="B59" s="47">
        <v>2272</v>
      </c>
      <c r="C59" s="47">
        <v>2272</v>
      </c>
      <c r="D59" s="47">
        <v>2272</v>
      </c>
      <c r="E59" s="47">
        <v>2272</v>
      </c>
      <c r="F59" s="47">
        <v>2272</v>
      </c>
      <c r="G59" s="47">
        <v>2264</v>
      </c>
      <c r="H59" s="47">
        <v>2257</v>
      </c>
      <c r="I59" s="47">
        <v>2250</v>
      </c>
      <c r="J59" s="47">
        <v>2242</v>
      </c>
      <c r="K59" s="47">
        <v>2235</v>
      </c>
      <c r="L59" s="47">
        <v>2223</v>
      </c>
      <c r="M59" s="47">
        <v>2212</v>
      </c>
      <c r="N59" s="47">
        <v>2221</v>
      </c>
      <c r="O59" s="47">
        <v>2218</v>
      </c>
      <c r="P59" s="47">
        <v>2192</v>
      </c>
      <c r="Q59" s="47">
        <v>2167</v>
      </c>
      <c r="R59" s="47">
        <v>2141</v>
      </c>
      <c r="S59" s="47">
        <v>2117</v>
      </c>
      <c r="T59" s="47">
        <v>2092</v>
      </c>
      <c r="U59" s="47">
        <v>2068</v>
      </c>
      <c r="V59" s="47">
        <v>2049</v>
      </c>
      <c r="W59" s="47">
        <v>2033</v>
      </c>
      <c r="X59" s="47">
        <v>2021</v>
      </c>
      <c r="Y59" s="47">
        <v>2015</v>
      </c>
      <c r="Z59" s="47">
        <v>2022</v>
      </c>
      <c r="AA59" s="47">
        <v>2020</v>
      </c>
      <c r="AB59" s="47">
        <v>2020</v>
      </c>
      <c r="AC59" s="47">
        <v>2020</v>
      </c>
      <c r="AD59" s="47">
        <v>2020</v>
      </c>
      <c r="AE59" s="47">
        <v>2020</v>
      </c>
      <c r="AF59" s="47">
        <v>2020</v>
      </c>
      <c r="AG59" s="47">
        <v>2020</v>
      </c>
      <c r="AH59" s="47">
        <v>2020</v>
      </c>
      <c r="AI59" s="47" t="s">
        <v>673</v>
      </c>
      <c r="AJ59" s="47" t="s">
        <v>673</v>
      </c>
      <c r="AK59" s="47" t="s">
        <v>673</v>
      </c>
      <c r="AL59" s="47" t="s">
        <v>673</v>
      </c>
      <c r="AM59" s="47" t="s">
        <v>673</v>
      </c>
      <c r="AN59" s="47" t="s">
        <v>673</v>
      </c>
      <c r="AO59" s="47" t="s">
        <v>673</v>
      </c>
      <c r="AP59" s="47" t="s">
        <v>673</v>
      </c>
      <c r="AQ59" s="47" t="s">
        <v>673</v>
      </c>
      <c r="AR59" s="47" t="s">
        <v>673</v>
      </c>
      <c r="AS59" s="47" t="s">
        <v>673</v>
      </c>
    </row>
    <row r="60" spans="1:45">
      <c r="A60" s="46">
        <v>49</v>
      </c>
      <c r="B60" s="47">
        <v>2282</v>
      </c>
      <c r="C60" s="47">
        <v>2282</v>
      </c>
      <c r="D60" s="47">
        <v>2282</v>
      </c>
      <c r="E60" s="47">
        <v>2282</v>
      </c>
      <c r="F60" s="47">
        <v>2282</v>
      </c>
      <c r="G60" s="47">
        <v>2276</v>
      </c>
      <c r="H60" s="47">
        <v>2269</v>
      </c>
      <c r="I60" s="47">
        <v>2262</v>
      </c>
      <c r="J60" s="47">
        <v>2255</v>
      </c>
      <c r="K60" s="47">
        <v>2248</v>
      </c>
      <c r="L60" s="47">
        <v>2237</v>
      </c>
      <c r="M60" s="47">
        <v>2227</v>
      </c>
      <c r="N60" s="47">
        <v>2222</v>
      </c>
      <c r="O60" s="47">
        <v>2229</v>
      </c>
      <c r="P60" s="47">
        <v>2225</v>
      </c>
      <c r="Q60" s="47">
        <v>2200</v>
      </c>
      <c r="R60" s="47">
        <v>2173</v>
      </c>
      <c r="S60" s="47">
        <v>2149</v>
      </c>
      <c r="T60" s="47">
        <v>2122</v>
      </c>
      <c r="U60" s="47">
        <v>2099</v>
      </c>
      <c r="V60" s="47">
        <v>2078</v>
      </c>
      <c r="W60" s="47">
        <v>2062</v>
      </c>
      <c r="X60" s="47">
        <v>2050</v>
      </c>
      <c r="Y60" s="47">
        <v>2044</v>
      </c>
      <c r="Z60" s="47">
        <v>2051</v>
      </c>
      <c r="AA60" s="47">
        <v>2049</v>
      </c>
      <c r="AB60" s="47">
        <v>2049</v>
      </c>
      <c r="AC60" s="47">
        <v>2049</v>
      </c>
      <c r="AD60" s="47">
        <v>2049</v>
      </c>
      <c r="AE60" s="47">
        <v>2049</v>
      </c>
      <c r="AF60" s="47">
        <v>2049</v>
      </c>
      <c r="AG60" s="47">
        <v>2049</v>
      </c>
      <c r="AH60" s="47">
        <v>2049</v>
      </c>
      <c r="AI60" s="47">
        <v>2049</v>
      </c>
      <c r="AJ60" s="47" t="s">
        <v>673</v>
      </c>
      <c r="AK60" s="47" t="s">
        <v>673</v>
      </c>
      <c r="AL60" s="47" t="s">
        <v>673</v>
      </c>
      <c r="AM60" s="47" t="s">
        <v>673</v>
      </c>
      <c r="AN60" s="47" t="s">
        <v>673</v>
      </c>
      <c r="AO60" s="47" t="s">
        <v>673</v>
      </c>
      <c r="AP60" s="47" t="s">
        <v>673</v>
      </c>
      <c r="AQ60" s="47" t="s">
        <v>673</v>
      </c>
      <c r="AR60" s="47" t="s">
        <v>673</v>
      </c>
      <c r="AS60" s="47" t="s">
        <v>673</v>
      </c>
    </row>
    <row r="61" spans="1:45">
      <c r="A61" s="46">
        <v>50</v>
      </c>
      <c r="B61" s="47">
        <v>2294</v>
      </c>
      <c r="C61" s="47">
        <v>2294</v>
      </c>
      <c r="D61" s="47">
        <v>2294</v>
      </c>
      <c r="E61" s="47">
        <v>2294</v>
      </c>
      <c r="F61" s="47">
        <v>2294</v>
      </c>
      <c r="G61" s="47">
        <v>2287</v>
      </c>
      <c r="H61" s="47">
        <v>2281</v>
      </c>
      <c r="I61" s="47">
        <v>2274</v>
      </c>
      <c r="J61" s="47">
        <v>2268</v>
      </c>
      <c r="K61" s="47">
        <v>2261</v>
      </c>
      <c r="L61" s="47">
        <v>2251</v>
      </c>
      <c r="M61" s="47">
        <v>2241</v>
      </c>
      <c r="N61" s="47">
        <v>2238</v>
      </c>
      <c r="O61" s="47">
        <v>2231</v>
      </c>
      <c r="P61" s="47">
        <v>2238</v>
      </c>
      <c r="Q61" s="47">
        <v>2233</v>
      </c>
      <c r="R61" s="47">
        <v>2206</v>
      </c>
      <c r="S61" s="47">
        <v>2181</v>
      </c>
      <c r="T61" s="47">
        <v>2154</v>
      </c>
      <c r="U61" s="47">
        <v>2129</v>
      </c>
      <c r="V61" s="47">
        <v>2109</v>
      </c>
      <c r="W61" s="47">
        <v>2092</v>
      </c>
      <c r="X61" s="47">
        <v>2080</v>
      </c>
      <c r="Y61" s="47">
        <v>2073</v>
      </c>
      <c r="Z61" s="47">
        <v>2081</v>
      </c>
      <c r="AA61" s="47">
        <v>2079</v>
      </c>
      <c r="AB61" s="47">
        <v>2079</v>
      </c>
      <c r="AC61" s="47">
        <v>2079</v>
      </c>
      <c r="AD61" s="47">
        <v>2079</v>
      </c>
      <c r="AE61" s="47">
        <v>2079</v>
      </c>
      <c r="AF61" s="47">
        <v>2079</v>
      </c>
      <c r="AG61" s="47">
        <v>2079</v>
      </c>
      <c r="AH61" s="47">
        <v>2079</v>
      </c>
      <c r="AI61" s="47">
        <v>2079</v>
      </c>
      <c r="AJ61" s="47">
        <v>2079</v>
      </c>
      <c r="AK61" s="47" t="s">
        <v>673</v>
      </c>
      <c r="AL61" s="47" t="s">
        <v>673</v>
      </c>
      <c r="AM61" s="47" t="s">
        <v>673</v>
      </c>
      <c r="AN61" s="47" t="s">
        <v>673</v>
      </c>
      <c r="AO61" s="47" t="s">
        <v>673</v>
      </c>
      <c r="AP61" s="47" t="s">
        <v>673</v>
      </c>
      <c r="AQ61" s="47" t="s">
        <v>673</v>
      </c>
      <c r="AR61" s="47" t="s">
        <v>673</v>
      </c>
      <c r="AS61" s="47" t="s">
        <v>673</v>
      </c>
    </row>
    <row r="62" spans="1:45">
      <c r="A62" s="46">
        <v>51</v>
      </c>
      <c r="B62" s="47">
        <v>2303</v>
      </c>
      <c r="C62" s="47">
        <v>2303</v>
      </c>
      <c r="D62" s="47">
        <v>2303</v>
      </c>
      <c r="E62" s="47">
        <v>2303</v>
      </c>
      <c r="F62" s="47">
        <v>2303</v>
      </c>
      <c r="G62" s="47">
        <v>2297</v>
      </c>
      <c r="H62" s="47">
        <v>2291</v>
      </c>
      <c r="I62" s="47">
        <v>2285</v>
      </c>
      <c r="J62" s="47">
        <v>2279</v>
      </c>
      <c r="K62" s="47">
        <v>2273</v>
      </c>
      <c r="L62" s="47">
        <v>2265</v>
      </c>
      <c r="M62" s="47">
        <v>2256</v>
      </c>
      <c r="N62" s="47">
        <v>2253</v>
      </c>
      <c r="O62" s="47">
        <v>2247</v>
      </c>
      <c r="P62" s="47">
        <v>2241</v>
      </c>
      <c r="Q62" s="47">
        <v>2247</v>
      </c>
      <c r="R62" s="47">
        <v>2239</v>
      </c>
      <c r="S62" s="47">
        <v>2213</v>
      </c>
      <c r="T62" s="47">
        <v>2186</v>
      </c>
      <c r="U62" s="47">
        <v>2161</v>
      </c>
      <c r="V62" s="47">
        <v>2140</v>
      </c>
      <c r="W62" s="47">
        <v>2122</v>
      </c>
      <c r="X62" s="47">
        <v>2110</v>
      </c>
      <c r="Y62" s="47">
        <v>2103</v>
      </c>
      <c r="Z62" s="47">
        <v>2111</v>
      </c>
      <c r="AA62" s="47">
        <v>2109</v>
      </c>
      <c r="AB62" s="47">
        <v>2109</v>
      </c>
      <c r="AC62" s="47">
        <v>2109</v>
      </c>
      <c r="AD62" s="47">
        <v>2109</v>
      </c>
      <c r="AE62" s="47">
        <v>2109</v>
      </c>
      <c r="AF62" s="47">
        <v>2109</v>
      </c>
      <c r="AG62" s="47">
        <v>2109</v>
      </c>
      <c r="AH62" s="47">
        <v>2109</v>
      </c>
      <c r="AI62" s="47">
        <v>2109</v>
      </c>
      <c r="AJ62" s="47">
        <v>2109</v>
      </c>
      <c r="AK62" s="47">
        <v>2109</v>
      </c>
      <c r="AL62" s="47" t="s">
        <v>673</v>
      </c>
      <c r="AM62" s="47" t="s">
        <v>673</v>
      </c>
      <c r="AN62" s="47" t="s">
        <v>673</v>
      </c>
      <c r="AO62" s="47" t="s">
        <v>673</v>
      </c>
      <c r="AP62" s="47" t="s">
        <v>673</v>
      </c>
      <c r="AQ62" s="47" t="s">
        <v>673</v>
      </c>
      <c r="AR62" s="47" t="s">
        <v>673</v>
      </c>
      <c r="AS62" s="47" t="s">
        <v>673</v>
      </c>
    </row>
    <row r="63" spans="1:45">
      <c r="A63" s="46">
        <v>52</v>
      </c>
      <c r="B63" s="47">
        <v>2311</v>
      </c>
      <c r="C63" s="47">
        <v>2311</v>
      </c>
      <c r="D63" s="47">
        <v>2311</v>
      </c>
      <c r="E63" s="47">
        <v>2311</v>
      </c>
      <c r="F63" s="47">
        <v>2311</v>
      </c>
      <c r="G63" s="47">
        <v>2306</v>
      </c>
      <c r="H63" s="47">
        <v>2300</v>
      </c>
      <c r="I63" s="47">
        <v>2295</v>
      </c>
      <c r="J63" s="47">
        <v>2289</v>
      </c>
      <c r="K63" s="47">
        <v>2284</v>
      </c>
      <c r="L63" s="47">
        <v>2278</v>
      </c>
      <c r="M63" s="47">
        <v>2271</v>
      </c>
      <c r="N63" s="47">
        <v>2267</v>
      </c>
      <c r="O63" s="47">
        <v>2262</v>
      </c>
      <c r="P63" s="47">
        <v>2256</v>
      </c>
      <c r="Q63" s="47">
        <v>2251</v>
      </c>
      <c r="R63" s="47">
        <v>2255</v>
      </c>
      <c r="S63" s="47">
        <v>2247</v>
      </c>
      <c r="T63" s="47">
        <v>2219</v>
      </c>
      <c r="U63" s="47">
        <v>2193</v>
      </c>
      <c r="V63" s="47">
        <v>2171</v>
      </c>
      <c r="W63" s="47">
        <v>2154</v>
      </c>
      <c r="X63" s="47">
        <v>2141</v>
      </c>
      <c r="Y63" s="47">
        <v>2134</v>
      </c>
      <c r="Z63" s="47">
        <v>2142</v>
      </c>
      <c r="AA63" s="47">
        <v>2139</v>
      </c>
      <c r="AB63" s="47">
        <v>2139</v>
      </c>
      <c r="AC63" s="47">
        <v>2139</v>
      </c>
      <c r="AD63" s="47">
        <v>2139</v>
      </c>
      <c r="AE63" s="47">
        <v>2139</v>
      </c>
      <c r="AF63" s="47">
        <v>2139</v>
      </c>
      <c r="AG63" s="47">
        <v>2139</v>
      </c>
      <c r="AH63" s="47">
        <v>2139</v>
      </c>
      <c r="AI63" s="47">
        <v>2139</v>
      </c>
      <c r="AJ63" s="47">
        <v>2139</v>
      </c>
      <c r="AK63" s="47">
        <v>2139</v>
      </c>
      <c r="AL63" s="47">
        <v>2139</v>
      </c>
      <c r="AM63" s="47" t="s">
        <v>673</v>
      </c>
      <c r="AN63" s="47" t="s">
        <v>673</v>
      </c>
      <c r="AO63" s="47" t="s">
        <v>673</v>
      </c>
      <c r="AP63" s="47" t="s">
        <v>673</v>
      </c>
      <c r="AQ63" s="47" t="s">
        <v>673</v>
      </c>
      <c r="AR63" s="47" t="s">
        <v>673</v>
      </c>
      <c r="AS63" s="47" t="s">
        <v>673</v>
      </c>
    </row>
    <row r="64" spans="1:45">
      <c r="A64" s="46">
        <v>53</v>
      </c>
      <c r="B64" s="47">
        <v>2321</v>
      </c>
      <c r="C64" s="47">
        <v>2321</v>
      </c>
      <c r="D64" s="47">
        <v>2321</v>
      </c>
      <c r="E64" s="47">
        <v>2321</v>
      </c>
      <c r="F64" s="47">
        <v>2321</v>
      </c>
      <c r="G64" s="47">
        <v>2316</v>
      </c>
      <c r="H64" s="47">
        <v>2311</v>
      </c>
      <c r="I64" s="47">
        <v>2306</v>
      </c>
      <c r="J64" s="47">
        <v>2301</v>
      </c>
      <c r="K64" s="47">
        <v>2296</v>
      </c>
      <c r="L64" s="47">
        <v>2291</v>
      </c>
      <c r="M64" s="47">
        <v>2286</v>
      </c>
      <c r="N64" s="47">
        <v>2281</v>
      </c>
      <c r="O64" s="47">
        <v>2276</v>
      </c>
      <c r="P64" s="47">
        <v>2271</v>
      </c>
      <c r="Q64" s="47">
        <v>2266</v>
      </c>
      <c r="R64" s="47">
        <v>2261</v>
      </c>
      <c r="S64" s="47">
        <v>2264</v>
      </c>
      <c r="T64" s="47">
        <v>2253</v>
      </c>
      <c r="U64" s="47">
        <v>2226</v>
      </c>
      <c r="V64" s="47">
        <v>2204</v>
      </c>
      <c r="W64" s="47">
        <v>2186</v>
      </c>
      <c r="X64" s="47">
        <v>2173</v>
      </c>
      <c r="Y64" s="47">
        <v>2165</v>
      </c>
      <c r="Z64" s="47">
        <v>2174</v>
      </c>
      <c r="AA64" s="47">
        <v>2171</v>
      </c>
      <c r="AB64" s="47">
        <v>2171</v>
      </c>
      <c r="AC64" s="47">
        <v>2171</v>
      </c>
      <c r="AD64" s="47">
        <v>2171</v>
      </c>
      <c r="AE64" s="47">
        <v>2171</v>
      </c>
      <c r="AF64" s="47">
        <v>2171</v>
      </c>
      <c r="AG64" s="47">
        <v>2171</v>
      </c>
      <c r="AH64" s="47">
        <v>2171</v>
      </c>
      <c r="AI64" s="47">
        <v>2171</v>
      </c>
      <c r="AJ64" s="47">
        <v>2171</v>
      </c>
      <c r="AK64" s="47">
        <v>2171</v>
      </c>
      <c r="AL64" s="47">
        <v>2171</v>
      </c>
      <c r="AM64" s="47">
        <v>2171</v>
      </c>
      <c r="AN64" s="47" t="s">
        <v>673</v>
      </c>
      <c r="AO64" s="47" t="s">
        <v>673</v>
      </c>
      <c r="AP64" s="47" t="s">
        <v>673</v>
      </c>
      <c r="AQ64" s="47" t="s">
        <v>673</v>
      </c>
      <c r="AR64" s="47" t="s">
        <v>673</v>
      </c>
      <c r="AS64" s="47" t="s">
        <v>673</v>
      </c>
    </row>
    <row r="65" spans="1:45">
      <c r="A65" s="46">
        <v>54</v>
      </c>
      <c r="B65" s="47">
        <v>2327</v>
      </c>
      <c r="C65" s="47">
        <v>2327</v>
      </c>
      <c r="D65" s="47">
        <v>2327</v>
      </c>
      <c r="E65" s="47">
        <v>2327</v>
      </c>
      <c r="F65" s="47">
        <v>2327</v>
      </c>
      <c r="G65" s="47">
        <v>2323</v>
      </c>
      <c r="H65" s="47">
        <v>2319</v>
      </c>
      <c r="I65" s="47">
        <v>2314</v>
      </c>
      <c r="J65" s="47">
        <v>2310</v>
      </c>
      <c r="K65" s="47">
        <v>2306</v>
      </c>
      <c r="L65" s="47">
        <v>2301</v>
      </c>
      <c r="M65" s="47">
        <v>2297</v>
      </c>
      <c r="N65" s="47">
        <v>2293</v>
      </c>
      <c r="O65" s="47">
        <v>2288</v>
      </c>
      <c r="P65" s="47">
        <v>2284</v>
      </c>
      <c r="Q65" s="47">
        <v>2279</v>
      </c>
      <c r="R65" s="47">
        <v>2275</v>
      </c>
      <c r="S65" s="47">
        <v>2271</v>
      </c>
      <c r="T65" s="47">
        <v>2271</v>
      </c>
      <c r="U65" s="47">
        <v>2261</v>
      </c>
      <c r="V65" s="47">
        <v>2238</v>
      </c>
      <c r="W65" s="47">
        <v>2219</v>
      </c>
      <c r="X65" s="47">
        <v>2205</v>
      </c>
      <c r="Y65" s="47">
        <v>2198</v>
      </c>
      <c r="Z65" s="47">
        <v>2206</v>
      </c>
      <c r="AA65" s="47">
        <v>2204</v>
      </c>
      <c r="AB65" s="47">
        <v>2204</v>
      </c>
      <c r="AC65" s="47">
        <v>2204</v>
      </c>
      <c r="AD65" s="47">
        <v>2204</v>
      </c>
      <c r="AE65" s="47">
        <v>2204</v>
      </c>
      <c r="AF65" s="47">
        <v>2204</v>
      </c>
      <c r="AG65" s="47">
        <v>2204</v>
      </c>
      <c r="AH65" s="47">
        <v>2204</v>
      </c>
      <c r="AI65" s="47">
        <v>2204</v>
      </c>
      <c r="AJ65" s="47">
        <v>2204</v>
      </c>
      <c r="AK65" s="47">
        <v>2204</v>
      </c>
      <c r="AL65" s="47">
        <v>2204</v>
      </c>
      <c r="AM65" s="47">
        <v>2204</v>
      </c>
      <c r="AN65" s="47">
        <v>2204</v>
      </c>
      <c r="AO65" s="47" t="s">
        <v>673</v>
      </c>
      <c r="AP65" s="47" t="s">
        <v>673</v>
      </c>
      <c r="AQ65" s="47" t="s">
        <v>673</v>
      </c>
      <c r="AR65" s="47" t="s">
        <v>673</v>
      </c>
      <c r="AS65" s="47" t="s">
        <v>673</v>
      </c>
    </row>
    <row r="66" spans="1:45">
      <c r="A66" s="46">
        <v>55</v>
      </c>
      <c r="B66" s="47">
        <v>2332</v>
      </c>
      <c r="C66" s="47">
        <v>2332</v>
      </c>
      <c r="D66" s="47">
        <v>2332</v>
      </c>
      <c r="E66" s="47">
        <v>2332</v>
      </c>
      <c r="F66" s="47">
        <v>2332</v>
      </c>
      <c r="G66" s="47">
        <v>2329</v>
      </c>
      <c r="H66" s="47">
        <v>2325</v>
      </c>
      <c r="I66" s="47">
        <v>2322</v>
      </c>
      <c r="J66" s="47">
        <v>2318</v>
      </c>
      <c r="K66" s="47">
        <v>2314</v>
      </c>
      <c r="L66" s="47">
        <v>2311</v>
      </c>
      <c r="M66" s="47">
        <v>2307</v>
      </c>
      <c r="N66" s="47">
        <v>2303</v>
      </c>
      <c r="O66" s="47">
        <v>2300</v>
      </c>
      <c r="P66" s="47">
        <v>2296</v>
      </c>
      <c r="Q66" s="47">
        <v>2292</v>
      </c>
      <c r="R66" s="47">
        <v>2289</v>
      </c>
      <c r="S66" s="47">
        <v>2285</v>
      </c>
      <c r="T66" s="47">
        <v>2282</v>
      </c>
      <c r="U66" s="47">
        <v>2282</v>
      </c>
      <c r="V66" s="47">
        <v>2273</v>
      </c>
      <c r="W66" s="47">
        <v>2253</v>
      </c>
      <c r="X66" s="47">
        <v>2239</v>
      </c>
      <c r="Y66" s="47">
        <v>2232</v>
      </c>
      <c r="Z66" s="47">
        <v>2240</v>
      </c>
      <c r="AA66" s="47">
        <v>2238</v>
      </c>
      <c r="AB66" s="47">
        <v>2238</v>
      </c>
      <c r="AC66" s="47">
        <v>2238</v>
      </c>
      <c r="AD66" s="47">
        <v>2238</v>
      </c>
      <c r="AE66" s="47">
        <v>2238</v>
      </c>
      <c r="AF66" s="47">
        <v>2238</v>
      </c>
      <c r="AG66" s="47">
        <v>2238</v>
      </c>
      <c r="AH66" s="47">
        <v>2238</v>
      </c>
      <c r="AI66" s="47">
        <v>2238</v>
      </c>
      <c r="AJ66" s="47">
        <v>2238</v>
      </c>
      <c r="AK66" s="47">
        <v>2238</v>
      </c>
      <c r="AL66" s="47">
        <v>2238</v>
      </c>
      <c r="AM66" s="47">
        <v>2238</v>
      </c>
      <c r="AN66" s="47">
        <v>2238</v>
      </c>
      <c r="AO66" s="47">
        <v>2238</v>
      </c>
      <c r="AP66" s="47" t="s">
        <v>673</v>
      </c>
      <c r="AQ66" s="47" t="s">
        <v>673</v>
      </c>
      <c r="AR66" s="47" t="s">
        <v>673</v>
      </c>
      <c r="AS66" s="47" t="s">
        <v>673</v>
      </c>
    </row>
    <row r="67" spans="1:45">
      <c r="A67" s="46">
        <v>56</v>
      </c>
      <c r="B67" s="47">
        <v>2341</v>
      </c>
      <c r="C67" s="47">
        <v>2341</v>
      </c>
      <c r="D67" s="47">
        <v>2341</v>
      </c>
      <c r="E67" s="47">
        <v>2341</v>
      </c>
      <c r="F67" s="47">
        <v>2341</v>
      </c>
      <c r="G67" s="47">
        <v>2338</v>
      </c>
      <c r="H67" s="47">
        <v>2335</v>
      </c>
      <c r="I67" s="47">
        <v>2332</v>
      </c>
      <c r="J67" s="47">
        <v>2329</v>
      </c>
      <c r="K67" s="47">
        <v>2326</v>
      </c>
      <c r="L67" s="47">
        <v>2323</v>
      </c>
      <c r="M67" s="47">
        <v>2320</v>
      </c>
      <c r="N67" s="47">
        <v>2318</v>
      </c>
      <c r="O67" s="47">
        <v>2315</v>
      </c>
      <c r="P67" s="47">
        <v>2312</v>
      </c>
      <c r="Q67" s="47">
        <v>2309</v>
      </c>
      <c r="R67" s="47">
        <v>2306</v>
      </c>
      <c r="S67" s="47">
        <v>2303</v>
      </c>
      <c r="T67" s="47">
        <v>2300</v>
      </c>
      <c r="U67" s="47">
        <v>2297</v>
      </c>
      <c r="V67" s="47">
        <v>2298</v>
      </c>
      <c r="W67" s="47">
        <v>2289</v>
      </c>
      <c r="X67" s="47">
        <v>2275</v>
      </c>
      <c r="Y67" s="47">
        <v>2267</v>
      </c>
      <c r="Z67" s="47">
        <v>2276</v>
      </c>
      <c r="AA67" s="47">
        <v>2273</v>
      </c>
      <c r="AB67" s="47">
        <v>2273</v>
      </c>
      <c r="AC67" s="47">
        <v>2273</v>
      </c>
      <c r="AD67" s="47">
        <v>2273</v>
      </c>
      <c r="AE67" s="47">
        <v>2273</v>
      </c>
      <c r="AF67" s="47">
        <v>2273</v>
      </c>
      <c r="AG67" s="47">
        <v>2273</v>
      </c>
      <c r="AH67" s="47">
        <v>2273</v>
      </c>
      <c r="AI67" s="47">
        <v>2273</v>
      </c>
      <c r="AJ67" s="47">
        <v>2273</v>
      </c>
      <c r="AK67" s="47">
        <v>2273</v>
      </c>
      <c r="AL67" s="47">
        <v>2273</v>
      </c>
      <c r="AM67" s="47">
        <v>2273</v>
      </c>
      <c r="AN67" s="47">
        <v>2273</v>
      </c>
      <c r="AO67" s="47">
        <v>2273</v>
      </c>
      <c r="AP67" s="47">
        <v>2273</v>
      </c>
      <c r="AQ67" s="47" t="s">
        <v>673</v>
      </c>
      <c r="AR67" s="47" t="s">
        <v>673</v>
      </c>
      <c r="AS67" s="47" t="s">
        <v>673</v>
      </c>
    </row>
    <row r="68" spans="1:45">
      <c r="A68" s="46">
        <v>57</v>
      </c>
      <c r="B68" s="47">
        <v>2353</v>
      </c>
      <c r="C68" s="47">
        <v>2353</v>
      </c>
      <c r="D68" s="47">
        <v>2353</v>
      </c>
      <c r="E68" s="47">
        <v>2353</v>
      </c>
      <c r="F68" s="47">
        <v>2353</v>
      </c>
      <c r="G68" s="47">
        <v>2351</v>
      </c>
      <c r="H68" s="47">
        <v>2349</v>
      </c>
      <c r="I68" s="47">
        <v>2346</v>
      </c>
      <c r="J68" s="47">
        <v>2344</v>
      </c>
      <c r="K68" s="47">
        <v>2342</v>
      </c>
      <c r="L68" s="47">
        <v>2340</v>
      </c>
      <c r="M68" s="47">
        <v>2338</v>
      </c>
      <c r="N68" s="47">
        <v>2336</v>
      </c>
      <c r="O68" s="47">
        <v>2334</v>
      </c>
      <c r="P68" s="47">
        <v>2331</v>
      </c>
      <c r="Q68" s="47">
        <v>2329</v>
      </c>
      <c r="R68" s="47">
        <v>2327</v>
      </c>
      <c r="S68" s="47">
        <v>2325</v>
      </c>
      <c r="T68" s="47">
        <v>2323</v>
      </c>
      <c r="U68" s="47">
        <v>2321</v>
      </c>
      <c r="V68" s="47">
        <v>2319</v>
      </c>
      <c r="W68" s="47">
        <v>2319</v>
      </c>
      <c r="X68" s="47">
        <v>2312</v>
      </c>
      <c r="Y68" s="47">
        <v>2304</v>
      </c>
      <c r="Z68" s="47">
        <v>2312</v>
      </c>
      <c r="AA68" s="47">
        <v>2310</v>
      </c>
      <c r="AB68" s="47">
        <v>2310</v>
      </c>
      <c r="AC68" s="47">
        <v>2310</v>
      </c>
      <c r="AD68" s="47">
        <v>2310</v>
      </c>
      <c r="AE68" s="47">
        <v>2310</v>
      </c>
      <c r="AF68" s="47">
        <v>2310</v>
      </c>
      <c r="AG68" s="47">
        <v>2310</v>
      </c>
      <c r="AH68" s="47">
        <v>2310</v>
      </c>
      <c r="AI68" s="47">
        <v>2310</v>
      </c>
      <c r="AJ68" s="47">
        <v>2310</v>
      </c>
      <c r="AK68" s="47">
        <v>2310</v>
      </c>
      <c r="AL68" s="47">
        <v>2310</v>
      </c>
      <c r="AM68" s="47">
        <v>2310</v>
      </c>
      <c r="AN68" s="47">
        <v>2310</v>
      </c>
      <c r="AO68" s="47">
        <v>2310</v>
      </c>
      <c r="AP68" s="47">
        <v>2310</v>
      </c>
      <c r="AQ68" s="47">
        <v>2310</v>
      </c>
      <c r="AR68" s="47" t="s">
        <v>673</v>
      </c>
      <c r="AS68" s="47" t="s">
        <v>673</v>
      </c>
    </row>
    <row r="69" spans="1:45">
      <c r="A69" s="46">
        <v>58</v>
      </c>
      <c r="B69" s="47">
        <v>2370</v>
      </c>
      <c r="C69" s="47">
        <v>2370</v>
      </c>
      <c r="D69" s="47">
        <v>2370</v>
      </c>
      <c r="E69" s="47">
        <v>2370</v>
      </c>
      <c r="F69" s="47">
        <v>2370</v>
      </c>
      <c r="G69" s="47">
        <v>2369</v>
      </c>
      <c r="H69" s="47">
        <v>2367</v>
      </c>
      <c r="I69" s="47">
        <v>2366</v>
      </c>
      <c r="J69" s="47">
        <v>2365</v>
      </c>
      <c r="K69" s="47">
        <v>2363</v>
      </c>
      <c r="L69" s="47">
        <v>2362</v>
      </c>
      <c r="M69" s="47">
        <v>2361</v>
      </c>
      <c r="N69" s="47">
        <v>2359</v>
      </c>
      <c r="O69" s="47">
        <v>2358</v>
      </c>
      <c r="P69" s="47">
        <v>2357</v>
      </c>
      <c r="Q69" s="47">
        <v>2356</v>
      </c>
      <c r="R69" s="47">
        <v>2354</v>
      </c>
      <c r="S69" s="47">
        <v>2353</v>
      </c>
      <c r="T69" s="47">
        <v>2352</v>
      </c>
      <c r="U69" s="47">
        <v>2350</v>
      </c>
      <c r="V69" s="47">
        <v>2349</v>
      </c>
      <c r="W69" s="47">
        <v>2348</v>
      </c>
      <c r="X69" s="47">
        <v>2347</v>
      </c>
      <c r="Y69" s="47">
        <v>2341</v>
      </c>
      <c r="Z69" s="47">
        <v>2350</v>
      </c>
      <c r="AA69" s="47">
        <v>2347</v>
      </c>
      <c r="AB69" s="47">
        <v>2347</v>
      </c>
      <c r="AC69" s="47">
        <v>2347</v>
      </c>
      <c r="AD69" s="47">
        <v>2347</v>
      </c>
      <c r="AE69" s="47">
        <v>2347</v>
      </c>
      <c r="AF69" s="47">
        <v>2347</v>
      </c>
      <c r="AG69" s="47">
        <v>2347</v>
      </c>
      <c r="AH69" s="47">
        <v>2347</v>
      </c>
      <c r="AI69" s="47">
        <v>2347</v>
      </c>
      <c r="AJ69" s="47">
        <v>2347</v>
      </c>
      <c r="AK69" s="47">
        <v>2347</v>
      </c>
      <c r="AL69" s="47">
        <v>2347</v>
      </c>
      <c r="AM69" s="47">
        <v>2347</v>
      </c>
      <c r="AN69" s="47">
        <v>2347</v>
      </c>
      <c r="AO69" s="47">
        <v>2347</v>
      </c>
      <c r="AP69" s="47">
        <v>2347</v>
      </c>
      <c r="AQ69" s="47">
        <v>2347</v>
      </c>
      <c r="AR69" s="47">
        <v>2347</v>
      </c>
      <c r="AS69" s="47" t="s">
        <v>673</v>
      </c>
    </row>
    <row r="70" spans="1:45">
      <c r="A70" s="46">
        <v>59</v>
      </c>
      <c r="B70" s="47">
        <v>2396</v>
      </c>
      <c r="C70" s="47">
        <v>2396</v>
      </c>
      <c r="D70" s="47">
        <v>2396</v>
      </c>
      <c r="E70" s="47">
        <v>2396</v>
      </c>
      <c r="F70" s="47">
        <v>2396</v>
      </c>
      <c r="G70" s="47">
        <v>2395</v>
      </c>
      <c r="H70" s="47">
        <v>2395</v>
      </c>
      <c r="I70" s="47">
        <v>2394</v>
      </c>
      <c r="J70" s="47">
        <v>2394</v>
      </c>
      <c r="K70" s="47">
        <v>2393</v>
      </c>
      <c r="L70" s="47">
        <v>2393</v>
      </c>
      <c r="M70" s="47">
        <v>2392</v>
      </c>
      <c r="N70" s="47">
        <v>2392</v>
      </c>
      <c r="O70" s="47">
        <v>2392</v>
      </c>
      <c r="P70" s="47">
        <v>2391</v>
      </c>
      <c r="Q70" s="47">
        <v>2391</v>
      </c>
      <c r="R70" s="47">
        <v>2390</v>
      </c>
      <c r="S70" s="47">
        <v>2390</v>
      </c>
      <c r="T70" s="47">
        <v>2389</v>
      </c>
      <c r="U70" s="47">
        <v>2389</v>
      </c>
      <c r="V70" s="47">
        <v>2388</v>
      </c>
      <c r="W70" s="47">
        <v>2388</v>
      </c>
      <c r="X70" s="47">
        <v>2388</v>
      </c>
      <c r="Y70" s="47">
        <v>2386</v>
      </c>
      <c r="Z70" s="47">
        <v>2390</v>
      </c>
      <c r="AA70" s="47">
        <v>2389</v>
      </c>
      <c r="AB70" s="47">
        <v>2389</v>
      </c>
      <c r="AC70" s="47">
        <v>2389</v>
      </c>
      <c r="AD70" s="47">
        <v>2389</v>
      </c>
      <c r="AE70" s="47">
        <v>2389</v>
      </c>
      <c r="AF70" s="47">
        <v>2389</v>
      </c>
      <c r="AG70" s="47">
        <v>2389</v>
      </c>
      <c r="AH70" s="47">
        <v>2389</v>
      </c>
      <c r="AI70" s="47">
        <v>2389</v>
      </c>
      <c r="AJ70" s="47">
        <v>2389</v>
      </c>
      <c r="AK70" s="47">
        <v>2389</v>
      </c>
      <c r="AL70" s="47">
        <v>2389</v>
      </c>
      <c r="AM70" s="47">
        <v>2389</v>
      </c>
      <c r="AN70" s="47">
        <v>2389</v>
      </c>
      <c r="AO70" s="47">
        <v>2389</v>
      </c>
      <c r="AP70" s="47">
        <v>2389</v>
      </c>
      <c r="AQ70" s="47">
        <v>2389</v>
      </c>
      <c r="AR70" s="47">
        <v>2389</v>
      </c>
      <c r="AS70" s="47">
        <v>2389</v>
      </c>
    </row>
    <row r="71" spans="1:45">
      <c r="A71" s="46">
        <v>60</v>
      </c>
      <c r="B71" s="47">
        <v>2435</v>
      </c>
      <c r="C71" s="47">
        <v>2435</v>
      </c>
      <c r="D71" s="47">
        <v>2435</v>
      </c>
      <c r="E71" s="47">
        <v>2435</v>
      </c>
      <c r="F71" s="47">
        <v>2435</v>
      </c>
      <c r="G71" s="47">
        <v>2435</v>
      </c>
      <c r="H71" s="47">
        <v>2435</v>
      </c>
      <c r="I71" s="47">
        <v>2435</v>
      </c>
      <c r="J71" s="47">
        <v>2435</v>
      </c>
      <c r="K71" s="47">
        <v>2435</v>
      </c>
      <c r="L71" s="47">
        <v>2435</v>
      </c>
      <c r="M71" s="47">
        <v>2435</v>
      </c>
      <c r="N71" s="47">
        <v>2435</v>
      </c>
      <c r="O71" s="47">
        <v>2435</v>
      </c>
      <c r="P71" s="47">
        <v>2435</v>
      </c>
      <c r="Q71" s="47">
        <v>2435</v>
      </c>
      <c r="R71" s="47">
        <v>2435</v>
      </c>
      <c r="S71" s="47">
        <v>2435</v>
      </c>
      <c r="T71" s="47">
        <v>2435</v>
      </c>
      <c r="U71" s="47">
        <v>2435</v>
      </c>
      <c r="V71" s="47">
        <v>2435</v>
      </c>
      <c r="W71" s="47">
        <v>2435</v>
      </c>
      <c r="X71" s="47">
        <v>2435</v>
      </c>
      <c r="Y71" s="47">
        <v>2435</v>
      </c>
      <c r="Z71" s="47">
        <v>2435</v>
      </c>
      <c r="AA71" s="47">
        <v>2435</v>
      </c>
      <c r="AB71" s="47">
        <v>2435</v>
      </c>
      <c r="AC71" s="47">
        <v>2435</v>
      </c>
      <c r="AD71" s="47">
        <v>2435</v>
      </c>
      <c r="AE71" s="47">
        <v>2435</v>
      </c>
      <c r="AF71" s="47">
        <v>2435</v>
      </c>
      <c r="AG71" s="47">
        <v>2435</v>
      </c>
      <c r="AH71" s="47">
        <v>2435</v>
      </c>
      <c r="AI71" s="47">
        <v>2435</v>
      </c>
      <c r="AJ71" s="47">
        <v>2435</v>
      </c>
      <c r="AK71" s="47">
        <v>2435</v>
      </c>
      <c r="AL71" s="47">
        <v>2435</v>
      </c>
      <c r="AM71" s="47">
        <v>2435</v>
      </c>
      <c r="AN71" s="47">
        <v>2435</v>
      </c>
      <c r="AO71" s="47">
        <v>2435</v>
      </c>
      <c r="AP71" s="47">
        <v>2435</v>
      </c>
      <c r="AQ71" s="47">
        <v>2435</v>
      </c>
      <c r="AR71" s="47">
        <v>2435</v>
      </c>
      <c r="AS71" s="47">
        <v>2435</v>
      </c>
    </row>
    <row r="72" spans="1:45">
      <c r="A72" s="46">
        <v>61</v>
      </c>
      <c r="B72" s="47">
        <v>2485</v>
      </c>
      <c r="C72" s="47">
        <v>2485</v>
      </c>
      <c r="D72" s="47">
        <v>2485</v>
      </c>
      <c r="E72" s="47">
        <v>2485</v>
      </c>
      <c r="F72" s="47">
        <v>2485</v>
      </c>
      <c r="G72" s="47">
        <v>2485</v>
      </c>
      <c r="H72" s="47">
        <v>2485</v>
      </c>
      <c r="I72" s="47">
        <v>2485</v>
      </c>
      <c r="J72" s="47">
        <v>2485</v>
      </c>
      <c r="K72" s="47">
        <v>2485</v>
      </c>
      <c r="L72" s="47">
        <v>2485</v>
      </c>
      <c r="M72" s="47">
        <v>2485</v>
      </c>
      <c r="N72" s="47">
        <v>2485</v>
      </c>
      <c r="O72" s="47">
        <v>2485</v>
      </c>
      <c r="P72" s="47">
        <v>2485</v>
      </c>
      <c r="Q72" s="47">
        <v>2485</v>
      </c>
      <c r="R72" s="47">
        <v>2485</v>
      </c>
      <c r="S72" s="47">
        <v>2485</v>
      </c>
      <c r="T72" s="47">
        <v>2485</v>
      </c>
      <c r="U72" s="47">
        <v>2485</v>
      </c>
      <c r="V72" s="47">
        <v>2485</v>
      </c>
      <c r="W72" s="47">
        <v>2485</v>
      </c>
      <c r="X72" s="47">
        <v>2485</v>
      </c>
      <c r="Y72" s="47">
        <v>2485</v>
      </c>
      <c r="Z72" s="47">
        <v>2485</v>
      </c>
      <c r="AA72" s="47">
        <v>2485</v>
      </c>
      <c r="AB72" s="47">
        <v>2485</v>
      </c>
      <c r="AC72" s="47">
        <v>2485</v>
      </c>
      <c r="AD72" s="47">
        <v>2485</v>
      </c>
      <c r="AE72" s="47">
        <v>2485</v>
      </c>
      <c r="AF72" s="47">
        <v>2485</v>
      </c>
      <c r="AG72" s="47">
        <v>2485</v>
      </c>
      <c r="AH72" s="47">
        <v>2485</v>
      </c>
      <c r="AI72" s="47">
        <v>2485</v>
      </c>
      <c r="AJ72" s="47">
        <v>2485</v>
      </c>
      <c r="AK72" s="47">
        <v>2485</v>
      </c>
      <c r="AL72" s="47">
        <v>2485</v>
      </c>
      <c r="AM72" s="47">
        <v>2485</v>
      </c>
      <c r="AN72" s="47">
        <v>2485</v>
      </c>
      <c r="AO72" s="47">
        <v>2485</v>
      </c>
      <c r="AP72" s="47">
        <v>2485</v>
      </c>
      <c r="AQ72" s="47">
        <v>2485</v>
      </c>
      <c r="AR72" s="47">
        <v>2485</v>
      </c>
      <c r="AS72" s="47">
        <v>2485</v>
      </c>
    </row>
    <row r="73" spans="1:45">
      <c r="A73" s="46">
        <v>62</v>
      </c>
      <c r="B73" s="47">
        <v>2537</v>
      </c>
      <c r="C73" s="47">
        <v>2537</v>
      </c>
      <c r="D73" s="47">
        <v>2537</v>
      </c>
      <c r="E73" s="47">
        <v>2537</v>
      </c>
      <c r="F73" s="47">
        <v>2537</v>
      </c>
      <c r="G73" s="47">
        <v>2537</v>
      </c>
      <c r="H73" s="47">
        <v>2537</v>
      </c>
      <c r="I73" s="47">
        <v>2537</v>
      </c>
      <c r="J73" s="47">
        <v>2537</v>
      </c>
      <c r="K73" s="47">
        <v>2537</v>
      </c>
      <c r="L73" s="47">
        <v>2537</v>
      </c>
      <c r="M73" s="47">
        <v>2537</v>
      </c>
      <c r="N73" s="47">
        <v>2537</v>
      </c>
      <c r="O73" s="47">
        <v>2537</v>
      </c>
      <c r="P73" s="47">
        <v>2537</v>
      </c>
      <c r="Q73" s="47">
        <v>2537</v>
      </c>
      <c r="R73" s="47">
        <v>2537</v>
      </c>
      <c r="S73" s="47">
        <v>2537</v>
      </c>
      <c r="T73" s="47">
        <v>2537</v>
      </c>
      <c r="U73" s="47">
        <v>2537</v>
      </c>
      <c r="V73" s="47">
        <v>2537</v>
      </c>
      <c r="W73" s="47">
        <v>2537</v>
      </c>
      <c r="X73" s="47">
        <v>2537</v>
      </c>
      <c r="Y73" s="47">
        <v>2537</v>
      </c>
      <c r="Z73" s="47">
        <v>2537</v>
      </c>
      <c r="AA73" s="47">
        <v>2537</v>
      </c>
      <c r="AB73" s="47">
        <v>2537</v>
      </c>
      <c r="AC73" s="47">
        <v>2537</v>
      </c>
      <c r="AD73" s="47">
        <v>2537</v>
      </c>
      <c r="AE73" s="47">
        <v>2537</v>
      </c>
      <c r="AF73" s="47">
        <v>2537</v>
      </c>
      <c r="AG73" s="47">
        <v>2537</v>
      </c>
      <c r="AH73" s="47">
        <v>2537</v>
      </c>
      <c r="AI73" s="47">
        <v>2537</v>
      </c>
      <c r="AJ73" s="47">
        <v>2537</v>
      </c>
      <c r="AK73" s="47">
        <v>2537</v>
      </c>
      <c r="AL73" s="47">
        <v>2537</v>
      </c>
      <c r="AM73" s="47">
        <v>2537</v>
      </c>
      <c r="AN73" s="47">
        <v>2537</v>
      </c>
      <c r="AO73" s="47">
        <v>2537</v>
      </c>
      <c r="AP73" s="47">
        <v>2537</v>
      </c>
      <c r="AQ73" s="47">
        <v>2537</v>
      </c>
      <c r="AR73" s="47">
        <v>2537</v>
      </c>
      <c r="AS73" s="47">
        <v>2537</v>
      </c>
    </row>
    <row r="74" spans="1:45">
      <c r="A74" s="46">
        <v>63</v>
      </c>
      <c r="B74" s="47">
        <v>2594</v>
      </c>
      <c r="C74" s="47">
        <v>2594</v>
      </c>
      <c r="D74" s="47">
        <v>2594</v>
      </c>
      <c r="E74" s="47">
        <v>2594</v>
      </c>
      <c r="F74" s="47">
        <v>2594</v>
      </c>
      <c r="G74" s="47">
        <v>2594</v>
      </c>
      <c r="H74" s="47">
        <v>2594</v>
      </c>
      <c r="I74" s="47">
        <v>2594</v>
      </c>
      <c r="J74" s="47">
        <v>2594</v>
      </c>
      <c r="K74" s="47">
        <v>2594</v>
      </c>
      <c r="L74" s="47">
        <v>2594</v>
      </c>
      <c r="M74" s="47">
        <v>2594</v>
      </c>
      <c r="N74" s="47">
        <v>2594</v>
      </c>
      <c r="O74" s="47">
        <v>2594</v>
      </c>
      <c r="P74" s="47">
        <v>2594</v>
      </c>
      <c r="Q74" s="47">
        <v>2594</v>
      </c>
      <c r="R74" s="47">
        <v>2594</v>
      </c>
      <c r="S74" s="47">
        <v>2594</v>
      </c>
      <c r="T74" s="47">
        <v>2594</v>
      </c>
      <c r="U74" s="47">
        <v>2594</v>
      </c>
      <c r="V74" s="47">
        <v>2594</v>
      </c>
      <c r="W74" s="47">
        <v>2594</v>
      </c>
      <c r="X74" s="47">
        <v>2594</v>
      </c>
      <c r="Y74" s="47">
        <v>2594</v>
      </c>
      <c r="Z74" s="47">
        <v>2594</v>
      </c>
      <c r="AA74" s="47">
        <v>2594</v>
      </c>
      <c r="AB74" s="47">
        <v>2594</v>
      </c>
      <c r="AC74" s="47">
        <v>2594</v>
      </c>
      <c r="AD74" s="47">
        <v>2594</v>
      </c>
      <c r="AE74" s="47">
        <v>2594</v>
      </c>
      <c r="AF74" s="47">
        <v>2594</v>
      </c>
      <c r="AG74" s="47">
        <v>2594</v>
      </c>
      <c r="AH74" s="47">
        <v>2594</v>
      </c>
      <c r="AI74" s="47">
        <v>2594</v>
      </c>
      <c r="AJ74" s="47">
        <v>2594</v>
      </c>
      <c r="AK74" s="47">
        <v>2594</v>
      </c>
      <c r="AL74" s="47">
        <v>2594</v>
      </c>
      <c r="AM74" s="47">
        <v>2594</v>
      </c>
      <c r="AN74" s="47">
        <v>2594</v>
      </c>
      <c r="AO74" s="47">
        <v>2594</v>
      </c>
      <c r="AP74" s="47">
        <v>2594</v>
      </c>
      <c r="AQ74" s="47">
        <v>2594</v>
      </c>
      <c r="AR74" s="47">
        <v>2594</v>
      </c>
      <c r="AS74" s="47">
        <v>2594</v>
      </c>
    </row>
    <row r="75" spans="1:45">
      <c r="A75" s="46">
        <v>64</v>
      </c>
      <c r="B75" s="47">
        <v>2653</v>
      </c>
      <c r="C75" s="47">
        <v>2653</v>
      </c>
      <c r="D75" s="47">
        <v>2653</v>
      </c>
      <c r="E75" s="47">
        <v>2653</v>
      </c>
      <c r="F75" s="47">
        <v>2653</v>
      </c>
      <c r="G75" s="47">
        <v>2653</v>
      </c>
      <c r="H75" s="47">
        <v>2653</v>
      </c>
      <c r="I75" s="47">
        <v>2653</v>
      </c>
      <c r="J75" s="47">
        <v>2653</v>
      </c>
      <c r="K75" s="47">
        <v>2653</v>
      </c>
      <c r="L75" s="47">
        <v>2653</v>
      </c>
      <c r="M75" s="47">
        <v>2653</v>
      </c>
      <c r="N75" s="47">
        <v>2653</v>
      </c>
      <c r="O75" s="47">
        <v>2653</v>
      </c>
      <c r="P75" s="47">
        <v>2653</v>
      </c>
      <c r="Q75" s="47">
        <v>2653</v>
      </c>
      <c r="R75" s="47">
        <v>2653</v>
      </c>
      <c r="S75" s="47">
        <v>2653</v>
      </c>
      <c r="T75" s="47">
        <v>2653</v>
      </c>
      <c r="U75" s="47">
        <v>2653</v>
      </c>
      <c r="V75" s="47">
        <v>2653</v>
      </c>
      <c r="W75" s="47">
        <v>2653</v>
      </c>
      <c r="X75" s="47">
        <v>2653</v>
      </c>
      <c r="Y75" s="47">
        <v>2653</v>
      </c>
      <c r="Z75" s="47">
        <v>2653</v>
      </c>
      <c r="AA75" s="47">
        <v>2653</v>
      </c>
      <c r="AB75" s="47">
        <v>2653</v>
      </c>
      <c r="AC75" s="47">
        <v>2653</v>
      </c>
      <c r="AD75" s="47">
        <v>2653</v>
      </c>
      <c r="AE75" s="47">
        <v>2653</v>
      </c>
      <c r="AF75" s="47">
        <v>2653</v>
      </c>
      <c r="AG75" s="47">
        <v>2653</v>
      </c>
      <c r="AH75" s="47">
        <v>2653</v>
      </c>
      <c r="AI75" s="47">
        <v>2653</v>
      </c>
      <c r="AJ75" s="47">
        <v>2653</v>
      </c>
      <c r="AK75" s="47">
        <v>2653</v>
      </c>
      <c r="AL75" s="47">
        <v>2653</v>
      </c>
      <c r="AM75" s="47">
        <v>2653</v>
      </c>
      <c r="AN75" s="47">
        <v>2653</v>
      </c>
      <c r="AO75" s="47">
        <v>2653</v>
      </c>
      <c r="AP75" s="47">
        <v>2653</v>
      </c>
      <c r="AQ75" s="47">
        <v>2653</v>
      </c>
      <c r="AR75" s="47">
        <v>2653</v>
      </c>
      <c r="AS75" s="47">
        <v>2653</v>
      </c>
    </row>
    <row r="76" spans="1:45">
      <c r="A76" s="46">
        <v>65</v>
      </c>
      <c r="B76" s="47">
        <v>2714</v>
      </c>
      <c r="C76" s="47">
        <v>2714</v>
      </c>
      <c r="D76" s="47">
        <v>2714</v>
      </c>
      <c r="E76" s="47">
        <v>2714</v>
      </c>
      <c r="F76" s="47">
        <v>2714</v>
      </c>
      <c r="G76" s="47">
        <v>2714</v>
      </c>
      <c r="H76" s="47">
        <v>2714</v>
      </c>
      <c r="I76" s="47">
        <v>2714</v>
      </c>
      <c r="J76" s="47">
        <v>2714</v>
      </c>
      <c r="K76" s="47">
        <v>2714</v>
      </c>
      <c r="L76" s="47">
        <v>2714</v>
      </c>
      <c r="M76" s="47">
        <v>2714</v>
      </c>
      <c r="N76" s="47">
        <v>2714</v>
      </c>
      <c r="O76" s="47">
        <v>2714</v>
      </c>
      <c r="P76" s="47">
        <v>2714</v>
      </c>
      <c r="Q76" s="47">
        <v>2714</v>
      </c>
      <c r="R76" s="47">
        <v>2714</v>
      </c>
      <c r="S76" s="47">
        <v>2714</v>
      </c>
      <c r="T76" s="47">
        <v>2714</v>
      </c>
      <c r="U76" s="47">
        <v>2714</v>
      </c>
      <c r="V76" s="47">
        <v>2714</v>
      </c>
      <c r="W76" s="47">
        <v>2714</v>
      </c>
      <c r="X76" s="47">
        <v>2714</v>
      </c>
      <c r="Y76" s="47">
        <v>2714</v>
      </c>
      <c r="Z76" s="47">
        <v>2714</v>
      </c>
      <c r="AA76" s="47">
        <v>2714</v>
      </c>
      <c r="AB76" s="47">
        <v>2714</v>
      </c>
      <c r="AC76" s="47">
        <v>2714</v>
      </c>
      <c r="AD76" s="47">
        <v>2714</v>
      </c>
      <c r="AE76" s="47">
        <v>2714</v>
      </c>
      <c r="AF76" s="47">
        <v>2714</v>
      </c>
      <c r="AG76" s="47">
        <v>2714</v>
      </c>
      <c r="AH76" s="47">
        <v>2714</v>
      </c>
      <c r="AI76" s="47">
        <v>2714</v>
      </c>
      <c r="AJ76" s="47">
        <v>2714</v>
      </c>
      <c r="AK76" s="47">
        <v>2714</v>
      </c>
      <c r="AL76" s="47">
        <v>2714</v>
      </c>
      <c r="AM76" s="47">
        <v>2714</v>
      </c>
      <c r="AN76" s="47">
        <v>2714</v>
      </c>
      <c r="AO76" s="47">
        <v>2714</v>
      </c>
      <c r="AP76" s="47">
        <v>2714</v>
      </c>
      <c r="AQ76" s="47">
        <v>2714</v>
      </c>
      <c r="AR76" s="47">
        <v>2714</v>
      </c>
      <c r="AS76" s="47">
        <v>2714</v>
      </c>
    </row>
    <row r="77" spans="1:45">
      <c r="A77" s="46">
        <v>66</v>
      </c>
      <c r="B77" s="47">
        <v>2780</v>
      </c>
      <c r="C77" s="47">
        <v>2780</v>
      </c>
      <c r="D77" s="47">
        <v>2780</v>
      </c>
      <c r="E77" s="47">
        <v>2780</v>
      </c>
      <c r="F77" s="47">
        <v>2780</v>
      </c>
      <c r="G77" s="47">
        <v>2780</v>
      </c>
      <c r="H77" s="47">
        <v>2780</v>
      </c>
      <c r="I77" s="47">
        <v>2780</v>
      </c>
      <c r="J77" s="47">
        <v>2780</v>
      </c>
      <c r="K77" s="47">
        <v>2780</v>
      </c>
      <c r="L77" s="47">
        <v>2780</v>
      </c>
      <c r="M77" s="47">
        <v>2780</v>
      </c>
      <c r="N77" s="47">
        <v>2780</v>
      </c>
      <c r="O77" s="47">
        <v>2780</v>
      </c>
      <c r="P77" s="47">
        <v>2780</v>
      </c>
      <c r="Q77" s="47">
        <v>2780</v>
      </c>
      <c r="R77" s="47">
        <v>2780</v>
      </c>
      <c r="S77" s="47">
        <v>2780</v>
      </c>
      <c r="T77" s="47">
        <v>2780</v>
      </c>
      <c r="U77" s="47">
        <v>2780</v>
      </c>
      <c r="V77" s="47">
        <v>2780</v>
      </c>
      <c r="W77" s="47">
        <v>2780</v>
      </c>
      <c r="X77" s="47">
        <v>2780</v>
      </c>
      <c r="Y77" s="47">
        <v>2780</v>
      </c>
      <c r="Z77" s="47">
        <v>2780</v>
      </c>
      <c r="AA77" s="47">
        <v>2780</v>
      </c>
      <c r="AB77" s="47">
        <v>2780</v>
      </c>
      <c r="AC77" s="47">
        <v>2780</v>
      </c>
      <c r="AD77" s="47">
        <v>2780</v>
      </c>
      <c r="AE77" s="47">
        <v>2780</v>
      </c>
      <c r="AF77" s="47">
        <v>2780</v>
      </c>
      <c r="AG77" s="47">
        <v>2780</v>
      </c>
      <c r="AH77" s="47">
        <v>2780</v>
      </c>
      <c r="AI77" s="47">
        <v>2780</v>
      </c>
      <c r="AJ77" s="47">
        <v>2780</v>
      </c>
      <c r="AK77" s="47">
        <v>2780</v>
      </c>
      <c r="AL77" s="47">
        <v>2780</v>
      </c>
      <c r="AM77" s="47">
        <v>2780</v>
      </c>
      <c r="AN77" s="47">
        <v>2780</v>
      </c>
      <c r="AO77" s="47">
        <v>2780</v>
      </c>
      <c r="AP77" s="47">
        <v>2780</v>
      </c>
      <c r="AQ77" s="47">
        <v>2780</v>
      </c>
      <c r="AR77" s="47">
        <v>2780</v>
      </c>
      <c r="AS77" s="47">
        <v>2780</v>
      </c>
    </row>
    <row r="78" spans="1:45">
      <c r="A78" s="46">
        <v>67</v>
      </c>
      <c r="B78" s="47">
        <v>2851</v>
      </c>
      <c r="C78" s="47">
        <v>2851</v>
      </c>
      <c r="D78" s="47">
        <v>2851</v>
      </c>
      <c r="E78" s="47">
        <v>2851</v>
      </c>
      <c r="F78" s="47">
        <v>2851</v>
      </c>
      <c r="G78" s="47">
        <v>2851</v>
      </c>
      <c r="H78" s="47">
        <v>2851</v>
      </c>
      <c r="I78" s="47">
        <v>2851</v>
      </c>
      <c r="J78" s="47">
        <v>2851</v>
      </c>
      <c r="K78" s="47">
        <v>2851</v>
      </c>
      <c r="L78" s="47">
        <v>2851</v>
      </c>
      <c r="M78" s="47">
        <v>2851</v>
      </c>
      <c r="N78" s="47">
        <v>2851</v>
      </c>
      <c r="O78" s="47">
        <v>2851</v>
      </c>
      <c r="P78" s="47">
        <v>2851</v>
      </c>
      <c r="Q78" s="47">
        <v>2851</v>
      </c>
      <c r="R78" s="47">
        <v>2851</v>
      </c>
      <c r="S78" s="47">
        <v>2851</v>
      </c>
      <c r="T78" s="47">
        <v>2851</v>
      </c>
      <c r="U78" s="47">
        <v>2851</v>
      </c>
      <c r="V78" s="47">
        <v>2851</v>
      </c>
      <c r="W78" s="47">
        <v>2851</v>
      </c>
      <c r="X78" s="47">
        <v>2851</v>
      </c>
      <c r="Y78" s="47">
        <v>2851</v>
      </c>
      <c r="Z78" s="47">
        <v>2851</v>
      </c>
      <c r="AA78" s="47">
        <v>2851</v>
      </c>
      <c r="AB78" s="47">
        <v>2851</v>
      </c>
      <c r="AC78" s="47">
        <v>2851</v>
      </c>
      <c r="AD78" s="47">
        <v>2851</v>
      </c>
      <c r="AE78" s="47">
        <v>2851</v>
      </c>
      <c r="AF78" s="47">
        <v>2851</v>
      </c>
      <c r="AG78" s="47">
        <v>2851</v>
      </c>
      <c r="AH78" s="47">
        <v>2851</v>
      </c>
      <c r="AI78" s="47">
        <v>2851</v>
      </c>
      <c r="AJ78" s="47">
        <v>2851</v>
      </c>
      <c r="AK78" s="47">
        <v>2851</v>
      </c>
      <c r="AL78" s="47">
        <v>2851</v>
      </c>
      <c r="AM78" s="47">
        <v>2851</v>
      </c>
      <c r="AN78" s="47">
        <v>2851</v>
      </c>
      <c r="AO78" s="47">
        <v>2851</v>
      </c>
      <c r="AP78" s="47">
        <v>2851</v>
      </c>
      <c r="AQ78" s="47">
        <v>2851</v>
      </c>
      <c r="AR78" s="47">
        <v>2851</v>
      </c>
      <c r="AS78" s="47">
        <v>2851</v>
      </c>
    </row>
    <row r="79" spans="1:45">
      <c r="A79" s="46">
        <v>68</v>
      </c>
      <c r="B79" s="47">
        <v>2926</v>
      </c>
      <c r="C79" s="47">
        <v>2926</v>
      </c>
      <c r="D79" s="47">
        <v>2926</v>
      </c>
      <c r="E79" s="47">
        <v>2926</v>
      </c>
      <c r="F79" s="47">
        <v>2926</v>
      </c>
      <c r="G79" s="47">
        <v>2926</v>
      </c>
      <c r="H79" s="47">
        <v>2926</v>
      </c>
      <c r="I79" s="47">
        <v>2926</v>
      </c>
      <c r="J79" s="47">
        <v>2926</v>
      </c>
      <c r="K79" s="47">
        <v>2926</v>
      </c>
      <c r="L79" s="47">
        <v>2926</v>
      </c>
      <c r="M79" s="47">
        <v>2926</v>
      </c>
      <c r="N79" s="47">
        <v>2926</v>
      </c>
      <c r="O79" s="47">
        <v>2926</v>
      </c>
      <c r="P79" s="47">
        <v>2926</v>
      </c>
      <c r="Q79" s="47">
        <v>2926</v>
      </c>
      <c r="R79" s="47">
        <v>2926</v>
      </c>
      <c r="S79" s="47">
        <v>2926</v>
      </c>
      <c r="T79" s="47">
        <v>2926</v>
      </c>
      <c r="U79" s="47">
        <v>2926</v>
      </c>
      <c r="V79" s="47">
        <v>2926</v>
      </c>
      <c r="W79" s="47">
        <v>2926</v>
      </c>
      <c r="X79" s="47">
        <v>2926</v>
      </c>
      <c r="Y79" s="47">
        <v>2926</v>
      </c>
      <c r="Z79" s="47">
        <v>2926</v>
      </c>
      <c r="AA79" s="47">
        <v>2926</v>
      </c>
      <c r="AB79" s="47">
        <v>2926</v>
      </c>
      <c r="AC79" s="47">
        <v>2926</v>
      </c>
      <c r="AD79" s="47">
        <v>2926</v>
      </c>
      <c r="AE79" s="47">
        <v>2926</v>
      </c>
      <c r="AF79" s="47">
        <v>2926</v>
      </c>
      <c r="AG79" s="47">
        <v>2926</v>
      </c>
      <c r="AH79" s="47">
        <v>2926</v>
      </c>
      <c r="AI79" s="47">
        <v>2926</v>
      </c>
      <c r="AJ79" s="47">
        <v>2926</v>
      </c>
      <c r="AK79" s="47">
        <v>2926</v>
      </c>
      <c r="AL79" s="47">
        <v>2926</v>
      </c>
      <c r="AM79" s="47">
        <v>2926</v>
      </c>
      <c r="AN79" s="47">
        <v>2926</v>
      </c>
      <c r="AO79" s="47">
        <v>2926</v>
      </c>
      <c r="AP79" s="47">
        <v>2926</v>
      </c>
      <c r="AQ79" s="47">
        <v>2926</v>
      </c>
      <c r="AR79" s="47">
        <v>2926</v>
      </c>
      <c r="AS79" s="47">
        <v>2926</v>
      </c>
    </row>
    <row r="80" spans="1:45">
      <c r="A80" s="46">
        <v>69</v>
      </c>
      <c r="B80" s="47">
        <v>3008</v>
      </c>
      <c r="C80" s="47">
        <v>3008</v>
      </c>
      <c r="D80" s="47">
        <v>3008</v>
      </c>
      <c r="E80" s="47">
        <v>3008</v>
      </c>
      <c r="F80" s="47">
        <v>3008</v>
      </c>
      <c r="G80" s="47">
        <v>3008</v>
      </c>
      <c r="H80" s="47">
        <v>3008</v>
      </c>
      <c r="I80" s="47">
        <v>3008</v>
      </c>
      <c r="J80" s="47">
        <v>3008</v>
      </c>
      <c r="K80" s="47">
        <v>3008</v>
      </c>
      <c r="L80" s="47">
        <v>3008</v>
      </c>
      <c r="M80" s="47">
        <v>3008</v>
      </c>
      <c r="N80" s="47">
        <v>3008</v>
      </c>
      <c r="O80" s="47">
        <v>3008</v>
      </c>
      <c r="P80" s="47">
        <v>3008</v>
      </c>
      <c r="Q80" s="47">
        <v>3008</v>
      </c>
      <c r="R80" s="47">
        <v>3008</v>
      </c>
      <c r="S80" s="47">
        <v>3008</v>
      </c>
      <c r="T80" s="47">
        <v>3008</v>
      </c>
      <c r="U80" s="47">
        <v>3008</v>
      </c>
      <c r="V80" s="47">
        <v>3008</v>
      </c>
      <c r="W80" s="47">
        <v>3008</v>
      </c>
      <c r="X80" s="47">
        <v>3008</v>
      </c>
      <c r="Y80" s="47">
        <v>3008</v>
      </c>
      <c r="Z80" s="47">
        <v>3008</v>
      </c>
      <c r="AA80" s="47">
        <v>3008</v>
      </c>
      <c r="AB80" s="47">
        <v>3008</v>
      </c>
      <c r="AC80" s="47">
        <v>3008</v>
      </c>
      <c r="AD80" s="47">
        <v>3008</v>
      </c>
      <c r="AE80" s="47">
        <v>3008</v>
      </c>
      <c r="AF80" s="47">
        <v>3008</v>
      </c>
      <c r="AG80" s="47">
        <v>3008</v>
      </c>
      <c r="AH80" s="47">
        <v>3008</v>
      </c>
      <c r="AI80" s="47">
        <v>3008</v>
      </c>
      <c r="AJ80" s="47">
        <v>3008</v>
      </c>
      <c r="AK80" s="47">
        <v>3008</v>
      </c>
      <c r="AL80" s="47">
        <v>3008</v>
      </c>
      <c r="AM80" s="47">
        <v>3008</v>
      </c>
      <c r="AN80" s="47">
        <v>3008</v>
      </c>
      <c r="AO80" s="47">
        <v>3008</v>
      </c>
      <c r="AP80" s="47">
        <v>3008</v>
      </c>
      <c r="AQ80" s="47">
        <v>3008</v>
      </c>
      <c r="AR80" s="47">
        <v>3008</v>
      </c>
      <c r="AS80" s="47">
        <v>3008</v>
      </c>
    </row>
    <row r="81" spans="1:45">
      <c r="A81" s="46">
        <v>70</v>
      </c>
      <c r="B81" s="47">
        <v>3096</v>
      </c>
      <c r="C81" s="47">
        <v>3096</v>
      </c>
      <c r="D81" s="47">
        <v>3096</v>
      </c>
      <c r="E81" s="47">
        <v>3096</v>
      </c>
      <c r="F81" s="47">
        <v>3096</v>
      </c>
      <c r="G81" s="47">
        <v>3096</v>
      </c>
      <c r="H81" s="47">
        <v>3096</v>
      </c>
      <c r="I81" s="47">
        <v>3096</v>
      </c>
      <c r="J81" s="47">
        <v>3096</v>
      </c>
      <c r="K81" s="47">
        <v>3096</v>
      </c>
      <c r="L81" s="47">
        <v>3096</v>
      </c>
      <c r="M81" s="47">
        <v>3096</v>
      </c>
      <c r="N81" s="47">
        <v>3096</v>
      </c>
      <c r="O81" s="47">
        <v>3096</v>
      </c>
      <c r="P81" s="47">
        <v>3096</v>
      </c>
      <c r="Q81" s="47">
        <v>3096</v>
      </c>
      <c r="R81" s="47">
        <v>3096</v>
      </c>
      <c r="S81" s="47">
        <v>3096</v>
      </c>
      <c r="T81" s="47">
        <v>3096</v>
      </c>
      <c r="U81" s="47">
        <v>3096</v>
      </c>
      <c r="V81" s="47">
        <v>3096</v>
      </c>
      <c r="W81" s="47">
        <v>3096</v>
      </c>
      <c r="X81" s="47">
        <v>3096</v>
      </c>
      <c r="Y81" s="47">
        <v>3096</v>
      </c>
      <c r="Z81" s="47">
        <v>3096</v>
      </c>
      <c r="AA81" s="47">
        <v>3096</v>
      </c>
      <c r="AB81" s="47">
        <v>3096</v>
      </c>
      <c r="AC81" s="47">
        <v>3096</v>
      </c>
      <c r="AD81" s="47">
        <v>3096</v>
      </c>
      <c r="AE81" s="47">
        <v>3096</v>
      </c>
      <c r="AF81" s="47">
        <v>3096</v>
      </c>
      <c r="AG81" s="47">
        <v>3096</v>
      </c>
      <c r="AH81" s="47">
        <v>3096</v>
      </c>
      <c r="AI81" s="47">
        <v>3096</v>
      </c>
      <c r="AJ81" s="47">
        <v>3096</v>
      </c>
      <c r="AK81" s="47">
        <v>3096</v>
      </c>
      <c r="AL81" s="47">
        <v>3096</v>
      </c>
      <c r="AM81" s="47">
        <v>3096</v>
      </c>
      <c r="AN81" s="47">
        <v>3096</v>
      </c>
      <c r="AO81" s="47">
        <v>3096</v>
      </c>
      <c r="AP81" s="47">
        <v>3096</v>
      </c>
      <c r="AQ81" s="47">
        <v>3096</v>
      </c>
      <c r="AR81" s="47">
        <v>3096</v>
      </c>
      <c r="AS81" s="47">
        <v>3096</v>
      </c>
    </row>
    <row r="82" spans="1:45">
      <c r="A82" s="46">
        <v>71</v>
      </c>
      <c r="B82" s="47">
        <v>3193</v>
      </c>
      <c r="C82" s="47">
        <v>3193</v>
      </c>
      <c r="D82" s="47">
        <v>3193</v>
      </c>
      <c r="E82" s="47">
        <v>3193</v>
      </c>
      <c r="F82" s="47">
        <v>3193</v>
      </c>
      <c r="G82" s="47">
        <v>3193</v>
      </c>
      <c r="H82" s="47">
        <v>3193</v>
      </c>
      <c r="I82" s="47">
        <v>3193</v>
      </c>
      <c r="J82" s="47">
        <v>3193</v>
      </c>
      <c r="K82" s="47">
        <v>3193</v>
      </c>
      <c r="L82" s="47">
        <v>3193</v>
      </c>
      <c r="M82" s="47">
        <v>3193</v>
      </c>
      <c r="N82" s="47">
        <v>3193</v>
      </c>
      <c r="O82" s="47">
        <v>3193</v>
      </c>
      <c r="P82" s="47">
        <v>3193</v>
      </c>
      <c r="Q82" s="47">
        <v>3193</v>
      </c>
      <c r="R82" s="47">
        <v>3193</v>
      </c>
      <c r="S82" s="47">
        <v>3193</v>
      </c>
      <c r="T82" s="47">
        <v>3193</v>
      </c>
      <c r="U82" s="47">
        <v>3193</v>
      </c>
      <c r="V82" s="47">
        <v>3193</v>
      </c>
      <c r="W82" s="47">
        <v>3193</v>
      </c>
      <c r="X82" s="47">
        <v>3193</v>
      </c>
      <c r="Y82" s="47">
        <v>3193</v>
      </c>
      <c r="Z82" s="47">
        <v>3193</v>
      </c>
      <c r="AA82" s="47">
        <v>3193</v>
      </c>
      <c r="AB82" s="47">
        <v>3193</v>
      </c>
      <c r="AC82" s="47">
        <v>3193</v>
      </c>
      <c r="AD82" s="47">
        <v>3193</v>
      </c>
      <c r="AE82" s="47">
        <v>3193</v>
      </c>
      <c r="AF82" s="47">
        <v>3193</v>
      </c>
      <c r="AG82" s="47">
        <v>3193</v>
      </c>
      <c r="AH82" s="47">
        <v>3193</v>
      </c>
      <c r="AI82" s="47">
        <v>3193</v>
      </c>
      <c r="AJ82" s="47">
        <v>3193</v>
      </c>
      <c r="AK82" s="47">
        <v>3193</v>
      </c>
      <c r="AL82" s="47">
        <v>3193</v>
      </c>
      <c r="AM82" s="47">
        <v>3193</v>
      </c>
      <c r="AN82" s="47">
        <v>3193</v>
      </c>
      <c r="AO82" s="47">
        <v>3193</v>
      </c>
      <c r="AP82" s="47">
        <v>3193</v>
      </c>
      <c r="AQ82" s="47">
        <v>3193</v>
      </c>
      <c r="AR82" s="47">
        <v>3193</v>
      </c>
      <c r="AS82" s="47">
        <v>3193</v>
      </c>
    </row>
    <row r="83" spans="1:45">
      <c r="A83" s="46">
        <v>72</v>
      </c>
      <c r="B83" s="47">
        <v>3300</v>
      </c>
      <c r="C83" s="47">
        <v>3300</v>
      </c>
      <c r="D83" s="47">
        <v>3300</v>
      </c>
      <c r="E83" s="47">
        <v>3300</v>
      </c>
      <c r="F83" s="47">
        <v>3300</v>
      </c>
      <c r="G83" s="47">
        <v>3300</v>
      </c>
      <c r="H83" s="47">
        <v>3300</v>
      </c>
      <c r="I83" s="47">
        <v>3300</v>
      </c>
      <c r="J83" s="47">
        <v>3300</v>
      </c>
      <c r="K83" s="47">
        <v>3300</v>
      </c>
      <c r="L83" s="47">
        <v>3300</v>
      </c>
      <c r="M83" s="47">
        <v>3300</v>
      </c>
      <c r="N83" s="47">
        <v>3300</v>
      </c>
      <c r="O83" s="47">
        <v>3300</v>
      </c>
      <c r="P83" s="47">
        <v>3300</v>
      </c>
      <c r="Q83" s="47">
        <v>3300</v>
      </c>
      <c r="R83" s="47">
        <v>3300</v>
      </c>
      <c r="S83" s="47">
        <v>3300</v>
      </c>
      <c r="T83" s="47">
        <v>3300</v>
      </c>
      <c r="U83" s="47">
        <v>3300</v>
      </c>
      <c r="V83" s="47">
        <v>3300</v>
      </c>
      <c r="W83" s="47">
        <v>3300</v>
      </c>
      <c r="X83" s="47">
        <v>3300</v>
      </c>
      <c r="Y83" s="47">
        <v>3300</v>
      </c>
      <c r="Z83" s="47">
        <v>3300</v>
      </c>
      <c r="AA83" s="47">
        <v>3300</v>
      </c>
      <c r="AB83" s="47">
        <v>3300</v>
      </c>
      <c r="AC83" s="47">
        <v>3300</v>
      </c>
      <c r="AD83" s="47">
        <v>3300</v>
      </c>
      <c r="AE83" s="47">
        <v>3300</v>
      </c>
      <c r="AF83" s="47">
        <v>3300</v>
      </c>
      <c r="AG83" s="47">
        <v>3300</v>
      </c>
      <c r="AH83" s="47">
        <v>3300</v>
      </c>
      <c r="AI83" s="47">
        <v>3300</v>
      </c>
      <c r="AJ83" s="47">
        <v>3300</v>
      </c>
      <c r="AK83" s="47">
        <v>3300</v>
      </c>
      <c r="AL83" s="47">
        <v>3300</v>
      </c>
      <c r="AM83" s="47">
        <v>3300</v>
      </c>
      <c r="AN83" s="47">
        <v>3300</v>
      </c>
      <c r="AO83" s="47">
        <v>3300</v>
      </c>
      <c r="AP83" s="47">
        <v>3300</v>
      </c>
      <c r="AQ83" s="47">
        <v>3300</v>
      </c>
      <c r="AR83" s="47">
        <v>3300</v>
      </c>
      <c r="AS83" s="47">
        <v>3300</v>
      </c>
    </row>
    <row r="84" spans="1:45">
      <c r="A84" s="46">
        <v>73</v>
      </c>
      <c r="B84" s="47">
        <v>3418</v>
      </c>
      <c r="C84" s="47">
        <v>3418</v>
      </c>
      <c r="D84" s="47">
        <v>3418</v>
      </c>
      <c r="E84" s="47">
        <v>3418</v>
      </c>
      <c r="F84" s="47">
        <v>3418</v>
      </c>
      <c r="G84" s="47">
        <v>3418</v>
      </c>
      <c r="H84" s="47">
        <v>3418</v>
      </c>
      <c r="I84" s="47">
        <v>3418</v>
      </c>
      <c r="J84" s="47">
        <v>3418</v>
      </c>
      <c r="K84" s="47">
        <v>3418</v>
      </c>
      <c r="L84" s="47">
        <v>3418</v>
      </c>
      <c r="M84" s="47">
        <v>3418</v>
      </c>
      <c r="N84" s="47">
        <v>3418</v>
      </c>
      <c r="O84" s="47">
        <v>3418</v>
      </c>
      <c r="P84" s="47">
        <v>3418</v>
      </c>
      <c r="Q84" s="47">
        <v>3418</v>
      </c>
      <c r="R84" s="47">
        <v>3418</v>
      </c>
      <c r="S84" s="47">
        <v>3418</v>
      </c>
      <c r="T84" s="47">
        <v>3418</v>
      </c>
      <c r="U84" s="47">
        <v>3418</v>
      </c>
      <c r="V84" s="47">
        <v>3418</v>
      </c>
      <c r="W84" s="47">
        <v>3418</v>
      </c>
      <c r="X84" s="47">
        <v>3418</v>
      </c>
      <c r="Y84" s="47">
        <v>3418</v>
      </c>
      <c r="Z84" s="47">
        <v>3418</v>
      </c>
      <c r="AA84" s="47">
        <v>3418</v>
      </c>
      <c r="AB84" s="47">
        <v>3418</v>
      </c>
      <c r="AC84" s="47">
        <v>3418</v>
      </c>
      <c r="AD84" s="47">
        <v>3418</v>
      </c>
      <c r="AE84" s="47">
        <v>3418</v>
      </c>
      <c r="AF84" s="47">
        <v>3418</v>
      </c>
      <c r="AG84" s="47">
        <v>3418</v>
      </c>
      <c r="AH84" s="47">
        <v>3418</v>
      </c>
      <c r="AI84" s="47">
        <v>3418</v>
      </c>
      <c r="AJ84" s="47">
        <v>3418</v>
      </c>
      <c r="AK84" s="47">
        <v>3418</v>
      </c>
      <c r="AL84" s="47">
        <v>3418</v>
      </c>
      <c r="AM84" s="47">
        <v>3418</v>
      </c>
      <c r="AN84" s="47">
        <v>3418</v>
      </c>
      <c r="AO84" s="47">
        <v>3418</v>
      </c>
      <c r="AP84" s="47">
        <v>3418</v>
      </c>
      <c r="AQ84" s="47">
        <v>3418</v>
      </c>
      <c r="AR84" s="47">
        <v>3418</v>
      </c>
      <c r="AS84" s="47">
        <v>3418</v>
      </c>
    </row>
    <row r="85" spans="1:45">
      <c r="A85" s="46">
        <v>74</v>
      </c>
      <c r="B85" s="47">
        <v>3546</v>
      </c>
      <c r="C85" s="47">
        <v>3546</v>
      </c>
      <c r="D85" s="47">
        <v>3546</v>
      </c>
      <c r="E85" s="47">
        <v>3546</v>
      </c>
      <c r="F85" s="47">
        <v>3546</v>
      </c>
      <c r="G85" s="47">
        <v>3546</v>
      </c>
      <c r="H85" s="47">
        <v>3546</v>
      </c>
      <c r="I85" s="47">
        <v>3546</v>
      </c>
      <c r="J85" s="47">
        <v>3546</v>
      </c>
      <c r="K85" s="47">
        <v>3546</v>
      </c>
      <c r="L85" s="47">
        <v>3546</v>
      </c>
      <c r="M85" s="47">
        <v>3546</v>
      </c>
      <c r="N85" s="47">
        <v>3546</v>
      </c>
      <c r="O85" s="47">
        <v>3546</v>
      </c>
      <c r="P85" s="47">
        <v>3546</v>
      </c>
      <c r="Q85" s="47">
        <v>3546</v>
      </c>
      <c r="R85" s="47">
        <v>3546</v>
      </c>
      <c r="S85" s="47">
        <v>3546</v>
      </c>
      <c r="T85" s="47">
        <v>3546</v>
      </c>
      <c r="U85" s="47">
        <v>3546</v>
      </c>
      <c r="V85" s="47">
        <v>3546</v>
      </c>
      <c r="W85" s="47">
        <v>3546</v>
      </c>
      <c r="X85" s="47">
        <v>3546</v>
      </c>
      <c r="Y85" s="47">
        <v>3546</v>
      </c>
      <c r="Z85" s="47">
        <v>3546</v>
      </c>
      <c r="AA85" s="47">
        <v>3546</v>
      </c>
      <c r="AB85" s="47">
        <v>3546</v>
      </c>
      <c r="AC85" s="47">
        <v>3546</v>
      </c>
      <c r="AD85" s="47">
        <v>3546</v>
      </c>
      <c r="AE85" s="47">
        <v>3546</v>
      </c>
      <c r="AF85" s="47">
        <v>3546</v>
      </c>
      <c r="AG85" s="47">
        <v>3546</v>
      </c>
      <c r="AH85" s="47">
        <v>3546</v>
      </c>
      <c r="AI85" s="47">
        <v>3546</v>
      </c>
      <c r="AJ85" s="47">
        <v>3546</v>
      </c>
      <c r="AK85" s="47">
        <v>3546</v>
      </c>
      <c r="AL85" s="47">
        <v>3546</v>
      </c>
      <c r="AM85" s="47">
        <v>3546</v>
      </c>
      <c r="AN85" s="47">
        <v>3546</v>
      </c>
      <c r="AO85" s="47">
        <v>3546</v>
      </c>
      <c r="AP85" s="47">
        <v>3546</v>
      </c>
      <c r="AQ85" s="47">
        <v>3546</v>
      </c>
      <c r="AR85" s="47">
        <v>3546</v>
      </c>
      <c r="AS85" s="47">
        <v>3546</v>
      </c>
    </row>
    <row r="86" spans="1:45">
      <c r="A86" s="46">
        <v>75</v>
      </c>
      <c r="B86" s="47">
        <v>3688</v>
      </c>
      <c r="C86" s="47">
        <v>3688</v>
      </c>
      <c r="D86" s="47">
        <v>3688</v>
      </c>
      <c r="E86" s="47">
        <v>3688</v>
      </c>
      <c r="F86" s="47">
        <v>3688</v>
      </c>
      <c r="G86" s="47">
        <v>3688</v>
      </c>
      <c r="H86" s="47">
        <v>3688</v>
      </c>
      <c r="I86" s="47">
        <v>3688</v>
      </c>
      <c r="J86" s="47">
        <v>3688</v>
      </c>
      <c r="K86" s="47">
        <v>3688</v>
      </c>
      <c r="L86" s="47">
        <v>3688</v>
      </c>
      <c r="M86" s="47">
        <v>3688</v>
      </c>
      <c r="N86" s="47">
        <v>3688</v>
      </c>
      <c r="O86" s="47">
        <v>3688</v>
      </c>
      <c r="P86" s="47">
        <v>3688</v>
      </c>
      <c r="Q86" s="47">
        <v>3688</v>
      </c>
      <c r="R86" s="47">
        <v>3688</v>
      </c>
      <c r="S86" s="47">
        <v>3688</v>
      </c>
      <c r="T86" s="47">
        <v>3688</v>
      </c>
      <c r="U86" s="47">
        <v>3688</v>
      </c>
      <c r="V86" s="47">
        <v>3688</v>
      </c>
      <c r="W86" s="47">
        <v>3688</v>
      </c>
      <c r="X86" s="47">
        <v>3688</v>
      </c>
      <c r="Y86" s="47">
        <v>3688</v>
      </c>
      <c r="Z86" s="47">
        <v>3688</v>
      </c>
      <c r="AA86" s="47">
        <v>3688</v>
      </c>
      <c r="AB86" s="47">
        <v>3688</v>
      </c>
      <c r="AC86" s="47">
        <v>3688</v>
      </c>
      <c r="AD86" s="47">
        <v>3688</v>
      </c>
      <c r="AE86" s="47">
        <v>3688</v>
      </c>
      <c r="AF86" s="47">
        <v>3688</v>
      </c>
      <c r="AG86" s="47">
        <v>3688</v>
      </c>
      <c r="AH86" s="47">
        <v>3688</v>
      </c>
      <c r="AI86" s="47">
        <v>3688</v>
      </c>
      <c r="AJ86" s="47">
        <v>3688</v>
      </c>
      <c r="AK86" s="47">
        <v>3688</v>
      </c>
      <c r="AL86" s="47">
        <v>3688</v>
      </c>
      <c r="AM86" s="47">
        <v>3688</v>
      </c>
      <c r="AN86" s="47">
        <v>3688</v>
      </c>
      <c r="AO86" s="47">
        <v>3688</v>
      </c>
      <c r="AP86" s="47">
        <v>3688</v>
      </c>
      <c r="AQ86" s="47">
        <v>3688</v>
      </c>
      <c r="AR86" s="47">
        <v>3688</v>
      </c>
      <c r="AS86" s="47">
        <v>3688</v>
      </c>
    </row>
    <row r="88" spans="1:45" ht="13.8">
      <c r="A88" s="82" t="s">
        <v>475</v>
      </c>
      <c r="B88" s="83"/>
      <c r="C88" s="7"/>
      <c r="D88" s="7"/>
      <c r="E88" s="7"/>
      <c r="F88" s="7"/>
      <c r="G88" s="7"/>
      <c r="H88" s="83"/>
      <c r="I88" s="7"/>
      <c r="J88" s="7"/>
      <c r="K88" s="7"/>
      <c r="L88"/>
      <c r="M88"/>
      <c r="N88"/>
      <c r="O88"/>
    </row>
    <row r="89" spans="1:45" ht="13.8">
      <c r="A89" s="82"/>
      <c r="B89" s="83"/>
      <c r="C89" s="7"/>
      <c r="D89" s="7"/>
      <c r="E89" s="7"/>
      <c r="F89" s="7"/>
      <c r="G89" s="7"/>
      <c r="H89" s="83"/>
      <c r="I89" s="7"/>
      <c r="J89" s="7"/>
      <c r="K89" s="7"/>
      <c r="L89"/>
      <c r="M89"/>
      <c r="N89"/>
      <c r="O89"/>
    </row>
    <row r="90" spans="1:45" ht="13.8">
      <c r="A90" s="177" t="s">
        <v>674</v>
      </c>
      <c r="B90" s="177"/>
      <c r="C90" s="177"/>
      <c r="D90" s="177"/>
      <c r="E90" s="177"/>
      <c r="F90" s="177"/>
      <c r="G90" s="177"/>
      <c r="H90" s="177"/>
      <c r="I90" s="177"/>
      <c r="J90" s="177"/>
      <c r="K90" s="177"/>
      <c r="L90" s="177"/>
      <c r="M90" s="177"/>
      <c r="N90" s="177"/>
      <c r="O90" s="177"/>
    </row>
    <row r="91" spans="1:45" ht="13.8">
      <c r="A91" s="69"/>
      <c r="B91" s="83"/>
      <c r="C91" s="7"/>
      <c r="D91" s="7"/>
      <c r="E91" s="7"/>
      <c r="F91" s="7"/>
      <c r="G91" s="7"/>
      <c r="H91" s="83"/>
      <c r="I91" s="7"/>
      <c r="J91" s="7"/>
      <c r="K91" s="7"/>
      <c r="L91"/>
      <c r="M91"/>
      <c r="N91"/>
      <c r="O91"/>
    </row>
    <row r="92" spans="1:45" ht="13.8">
      <c r="A92" s="177" t="s">
        <v>675</v>
      </c>
      <c r="B92" s="177"/>
      <c r="C92" s="177"/>
      <c r="D92" s="177"/>
      <c r="E92" s="177"/>
      <c r="F92" s="177"/>
      <c r="G92" s="177"/>
      <c r="H92" s="177"/>
      <c r="I92" s="177"/>
      <c r="J92" s="177"/>
      <c r="K92" s="177"/>
      <c r="L92" s="177"/>
      <c r="M92" s="177"/>
      <c r="N92" s="177"/>
      <c r="O92" s="177"/>
    </row>
    <row r="93" spans="1:45" ht="13.8">
      <c r="A93" s="84"/>
      <c r="B93" s="83"/>
      <c r="C93" s="7"/>
      <c r="D93" s="7"/>
      <c r="E93" s="7"/>
      <c r="F93" s="7"/>
      <c r="G93" s="7"/>
      <c r="H93" s="83"/>
      <c r="I93" s="7"/>
      <c r="J93" s="7"/>
      <c r="K93" s="7"/>
      <c r="L93"/>
      <c r="M93"/>
      <c r="N93"/>
      <c r="O93"/>
    </row>
    <row r="94" spans="1:45" ht="13.8">
      <c r="A94" s="178" t="s">
        <v>676</v>
      </c>
      <c r="B94" s="178"/>
      <c r="C94" s="178"/>
      <c r="D94" s="178"/>
      <c r="E94" s="178"/>
      <c r="F94" s="178"/>
      <c r="G94" s="178"/>
      <c r="H94" s="178"/>
      <c r="I94" s="178"/>
      <c r="J94" s="178"/>
      <c r="K94" s="178"/>
      <c r="L94" s="178"/>
      <c r="M94" s="178"/>
      <c r="N94" s="178"/>
      <c r="O94" s="178"/>
    </row>
  </sheetData>
  <sheetProtection algorithmName="SHA-512" hashValue="q6uSYz/GrOufKlliI7wcI7ooTQU9isfOuWunT1kHR4v1LVou+uLtEEXmhd7VEVp0PJtoTvvHCciAtp7h2XlP8g==" saltValue="K2rE0REmtNFPYmiMfx4fgw==" spinCount="100000" sheet="1" objects="1" scenarios="1"/>
  <mergeCells count="4">
    <mergeCell ref="A90:O90"/>
    <mergeCell ref="A92:O92"/>
    <mergeCell ref="A94:O94"/>
    <mergeCell ref="B25:AS25"/>
  </mergeCells>
  <conditionalFormatting sqref="A6:A21">
    <cfRule type="expression" dxfId="171" priority="5" stopIfTrue="1">
      <formula>MOD(ROW(),2)=0</formula>
    </cfRule>
    <cfRule type="expression" dxfId="170" priority="6" stopIfTrue="1">
      <formula>MOD(ROW(),2)&lt;&gt;0</formula>
    </cfRule>
  </conditionalFormatting>
  <conditionalFormatting sqref="A26:A86">
    <cfRule type="expression" dxfId="169" priority="1" stopIfTrue="1">
      <formula>MOD(ROW(),2)=0</formula>
    </cfRule>
    <cfRule type="expression" dxfId="168" priority="2" stopIfTrue="1">
      <formula>MOD(ROW(),2)&lt;&gt;0</formula>
    </cfRule>
  </conditionalFormatting>
  <conditionalFormatting sqref="B25">
    <cfRule type="expression" dxfId="167" priority="19" stopIfTrue="1">
      <formula>MOD(ROW(),2)=0</formula>
    </cfRule>
    <cfRule type="expression" dxfId="166" priority="20" stopIfTrue="1">
      <formula>MOD(ROW(),2)&lt;&gt;0</formula>
    </cfRule>
  </conditionalFormatting>
  <conditionalFormatting sqref="B6:AS21">
    <cfRule type="expression" dxfId="165" priority="3" stopIfTrue="1">
      <formula>MOD(ROW(),2)=0</formula>
    </cfRule>
    <cfRule type="expression" dxfId="164" priority="4" stopIfTrue="1">
      <formula>MOD(ROW(),2)&lt;&gt;0</formula>
    </cfRule>
  </conditionalFormatting>
  <conditionalFormatting sqref="B26:AS86">
    <cfRule type="expression" dxfId="163" priority="15" stopIfTrue="1">
      <formula>MOD(ROW(),2)=0</formula>
    </cfRule>
    <cfRule type="expression" dxfId="162" priority="1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32"/>
  <dimension ref="A1:AS96"/>
  <sheetViews>
    <sheetView showGridLines="0" zoomScale="85" zoomScaleNormal="85" workbookViewId="0">
      <selection activeCell="F31" sqref="F31"/>
    </sheetView>
  </sheetViews>
  <sheetFormatPr defaultColWidth="10" defaultRowHeight="13.2"/>
  <cols>
    <col min="1" max="1" width="34.44140625" style="15" customWidth="1"/>
    <col min="2" max="45" width="6.5546875" style="15" customWidth="1"/>
    <col min="46" max="16384" width="10" style="15"/>
  </cols>
  <sheetData>
    <row r="1" spans="1:45" ht="21">
      <c r="A1" s="14" t="s">
        <v>0</v>
      </c>
      <c r="B1" s="37"/>
      <c r="C1" s="37"/>
      <c r="D1" s="37"/>
      <c r="E1" s="37"/>
      <c r="F1" s="37"/>
      <c r="G1" s="37"/>
      <c r="H1" s="37"/>
      <c r="I1" s="37"/>
    </row>
    <row r="2" spans="1:45" ht="15.6">
      <c r="A2" s="16" t="str">
        <f>IF(title="&gt; Enter workbook title here","Enter workbook title in Cover sheet",title)</f>
        <v>AFPS - Consolidated Factor Spreadsheet</v>
      </c>
      <c r="B2" s="38"/>
      <c r="C2" s="38"/>
      <c r="D2" s="38"/>
      <c r="E2" s="38"/>
      <c r="F2" s="38"/>
      <c r="G2" s="38"/>
      <c r="H2" s="38"/>
      <c r="I2" s="38"/>
    </row>
    <row r="3" spans="1:45" ht="15.6">
      <c r="A3" s="17" t="str">
        <f>TABLE_FACTOR_TYPE&amp;" - x-"&amp;TABLE_SERIES_NUMBER</f>
        <v>Added pension - x-1304</v>
      </c>
      <c r="B3" s="38"/>
      <c r="C3" s="38"/>
      <c r="D3" s="38"/>
      <c r="E3" s="38"/>
      <c r="F3" s="38"/>
      <c r="G3" s="38"/>
      <c r="H3" s="38"/>
      <c r="I3" s="38"/>
    </row>
    <row r="4" spans="1:45">
      <c r="A4" s="18"/>
    </row>
    <row r="6" spans="1:45">
      <c r="A6" s="39" t="s">
        <v>466</v>
      </c>
      <c r="B6" s="40" t="s">
        <v>467</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row>
    <row r="7" spans="1:45">
      <c r="A7" s="41" t="s">
        <v>468</v>
      </c>
      <c r="B7" s="42" t="s">
        <v>469</v>
      </c>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row>
    <row r="8" spans="1:45">
      <c r="A8" s="41" t="s">
        <v>90</v>
      </c>
      <c r="B8" s="42" t="s">
        <v>114</v>
      </c>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row>
    <row r="9" spans="1:45">
      <c r="A9" s="41" t="s">
        <v>91</v>
      </c>
      <c r="B9" s="42" t="s">
        <v>358</v>
      </c>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row>
    <row r="10" spans="1:45">
      <c r="A10" s="41" t="s">
        <v>6</v>
      </c>
      <c r="B10" s="42" t="s">
        <v>366</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row>
    <row r="11" spans="1:45">
      <c r="A11" s="41" t="s">
        <v>92</v>
      </c>
      <c r="B11" s="42" t="s">
        <v>115</v>
      </c>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row>
    <row r="12" spans="1:45">
      <c r="A12" s="41" t="s">
        <v>93</v>
      </c>
      <c r="B12" s="42" t="s">
        <v>360</v>
      </c>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row>
    <row r="13" spans="1:45">
      <c r="A13" s="41" t="s">
        <v>470</v>
      </c>
      <c r="B13" s="42">
        <v>0</v>
      </c>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row>
    <row r="14" spans="1:45">
      <c r="A14" s="41" t="s">
        <v>88</v>
      </c>
      <c r="B14" s="42">
        <v>1304</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row>
    <row r="15" spans="1:45">
      <c r="A15" s="41" t="s">
        <v>471</v>
      </c>
      <c r="B15" s="42">
        <v>1304</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row>
    <row r="16" spans="1:45">
      <c r="A16" s="41" t="s">
        <v>95</v>
      </c>
      <c r="B16" s="42" t="s">
        <v>367</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row>
    <row r="17" spans="1:45" ht="39.6">
      <c r="A17" s="41" t="s">
        <v>96</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row>
    <row r="18" spans="1:45">
      <c r="A18" s="41" t="s">
        <v>97</v>
      </c>
      <c r="B18" s="43">
        <v>45222</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row>
    <row r="19" spans="1:45">
      <c r="A19" s="41" t="s">
        <v>98</v>
      </c>
      <c r="B19" s="43">
        <v>45383</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row>
    <row r="20" spans="1:45">
      <c r="A20" s="41" t="s">
        <v>99</v>
      </c>
      <c r="B20" s="42" t="s">
        <v>109</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row>
    <row r="21" spans="1:45">
      <c r="A21" s="137" t="s">
        <v>472</v>
      </c>
      <c r="B21" s="42" t="s">
        <v>110</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row>
    <row r="23" spans="1:45">
      <c r="A23" s="57"/>
      <c r="B23" s="57" t="str">
        <f>HYPERLINK("#'Factor List'!A1","Back to Factor List")</f>
        <v>Back to Factor List</v>
      </c>
    </row>
    <row r="24" spans="1:45">
      <c r="A24" s="57"/>
      <c r="B24" s="57" t="str">
        <f>HYPERLINK("#'Assumptions'!A1","Assumptions")</f>
        <v>Assumptions</v>
      </c>
    </row>
    <row r="25" spans="1:45">
      <c r="B25" s="179" t="s">
        <v>677</v>
      </c>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row>
    <row r="26" spans="1:45" ht="26.4">
      <c r="A26" s="44" t="s">
        <v>672</v>
      </c>
      <c r="B26" s="45">
        <v>16</v>
      </c>
      <c r="C26" s="45">
        <v>17</v>
      </c>
      <c r="D26" s="45">
        <v>18</v>
      </c>
      <c r="E26" s="45">
        <v>19</v>
      </c>
      <c r="F26" s="45">
        <v>20</v>
      </c>
      <c r="G26" s="45">
        <v>21</v>
      </c>
      <c r="H26" s="45">
        <v>22</v>
      </c>
      <c r="I26" s="45">
        <v>23</v>
      </c>
      <c r="J26" s="45">
        <v>24</v>
      </c>
      <c r="K26" s="45">
        <v>25</v>
      </c>
      <c r="L26" s="45">
        <v>26</v>
      </c>
      <c r="M26" s="45">
        <v>27</v>
      </c>
      <c r="N26" s="45">
        <v>28</v>
      </c>
      <c r="O26" s="45">
        <v>29</v>
      </c>
      <c r="P26" s="45">
        <v>30</v>
      </c>
      <c r="Q26" s="45">
        <v>31</v>
      </c>
      <c r="R26" s="45">
        <v>32</v>
      </c>
      <c r="S26" s="45">
        <v>33</v>
      </c>
      <c r="T26" s="45">
        <v>34</v>
      </c>
      <c r="U26" s="45">
        <v>35</v>
      </c>
      <c r="V26" s="45">
        <v>36</v>
      </c>
      <c r="W26" s="45">
        <v>37</v>
      </c>
      <c r="X26" s="45">
        <v>38</v>
      </c>
      <c r="Y26" s="45">
        <v>39</v>
      </c>
      <c r="Z26" s="45">
        <v>40</v>
      </c>
      <c r="AA26" s="45">
        <v>41</v>
      </c>
      <c r="AB26" s="45">
        <v>42</v>
      </c>
      <c r="AC26" s="45">
        <v>43</v>
      </c>
      <c r="AD26" s="45">
        <v>44</v>
      </c>
      <c r="AE26" s="45">
        <v>45</v>
      </c>
      <c r="AF26" s="45">
        <v>46</v>
      </c>
      <c r="AG26" s="45">
        <v>47</v>
      </c>
      <c r="AH26" s="45">
        <v>48</v>
      </c>
      <c r="AI26" s="45">
        <v>49</v>
      </c>
      <c r="AJ26" s="45">
        <v>50</v>
      </c>
      <c r="AK26" s="45">
        <v>51</v>
      </c>
      <c r="AL26" s="45">
        <v>52</v>
      </c>
      <c r="AM26" s="45">
        <v>53</v>
      </c>
      <c r="AN26" s="45">
        <v>54</v>
      </c>
      <c r="AO26" s="45">
        <v>55</v>
      </c>
      <c r="AP26" s="45">
        <v>56</v>
      </c>
      <c r="AQ26" s="45">
        <v>57</v>
      </c>
      <c r="AR26" s="45">
        <v>58</v>
      </c>
      <c r="AS26" s="45">
        <v>59</v>
      </c>
    </row>
    <row r="27" spans="1:45">
      <c r="A27" s="46">
        <v>16</v>
      </c>
      <c r="B27" s="47">
        <v>132</v>
      </c>
      <c r="C27" s="47" t="s">
        <v>673</v>
      </c>
      <c r="D27" s="47" t="s">
        <v>673</v>
      </c>
      <c r="E27" s="47" t="s">
        <v>673</v>
      </c>
      <c r="F27" s="47" t="s">
        <v>673</v>
      </c>
      <c r="G27" s="47" t="s">
        <v>673</v>
      </c>
      <c r="H27" s="47" t="s">
        <v>673</v>
      </c>
      <c r="I27" s="47" t="s">
        <v>673</v>
      </c>
      <c r="J27" s="47" t="s">
        <v>673</v>
      </c>
      <c r="K27" s="47" t="s">
        <v>673</v>
      </c>
      <c r="L27" s="47" t="s">
        <v>673</v>
      </c>
      <c r="M27" s="47" t="s">
        <v>673</v>
      </c>
      <c r="N27" s="47" t="s">
        <v>673</v>
      </c>
      <c r="O27" s="47" t="s">
        <v>673</v>
      </c>
      <c r="P27" s="47" t="s">
        <v>673</v>
      </c>
      <c r="Q27" s="47" t="s">
        <v>673</v>
      </c>
      <c r="R27" s="47" t="s">
        <v>673</v>
      </c>
      <c r="S27" s="47" t="s">
        <v>673</v>
      </c>
      <c r="T27" s="47" t="s">
        <v>673</v>
      </c>
      <c r="U27" s="47" t="s">
        <v>673</v>
      </c>
      <c r="V27" s="47" t="s">
        <v>673</v>
      </c>
      <c r="W27" s="47" t="s">
        <v>673</v>
      </c>
      <c r="X27" s="47" t="s">
        <v>673</v>
      </c>
      <c r="Y27" s="47" t="s">
        <v>673</v>
      </c>
      <c r="Z27" s="47" t="s">
        <v>673</v>
      </c>
      <c r="AA27" s="47" t="s">
        <v>673</v>
      </c>
      <c r="AB27" s="47" t="s">
        <v>673</v>
      </c>
      <c r="AC27" s="47" t="s">
        <v>673</v>
      </c>
      <c r="AD27" s="47" t="s">
        <v>673</v>
      </c>
      <c r="AE27" s="47" t="s">
        <v>673</v>
      </c>
      <c r="AF27" s="47" t="s">
        <v>673</v>
      </c>
      <c r="AG27" s="47" t="s">
        <v>673</v>
      </c>
      <c r="AH27" s="47" t="s">
        <v>673</v>
      </c>
      <c r="AI27" s="47" t="s">
        <v>673</v>
      </c>
      <c r="AJ27" s="47" t="s">
        <v>673</v>
      </c>
      <c r="AK27" s="47" t="s">
        <v>673</v>
      </c>
      <c r="AL27" s="47" t="s">
        <v>673</v>
      </c>
      <c r="AM27" s="47" t="s">
        <v>673</v>
      </c>
      <c r="AN27" s="47" t="s">
        <v>673</v>
      </c>
      <c r="AO27" s="47" t="s">
        <v>673</v>
      </c>
      <c r="AP27" s="47" t="s">
        <v>673</v>
      </c>
      <c r="AQ27" s="47" t="s">
        <v>673</v>
      </c>
      <c r="AR27" s="47" t="s">
        <v>673</v>
      </c>
      <c r="AS27" s="47" t="s">
        <v>673</v>
      </c>
    </row>
    <row r="28" spans="1:45">
      <c r="A28" s="46">
        <v>17</v>
      </c>
      <c r="B28" s="47">
        <v>134</v>
      </c>
      <c r="C28" s="47">
        <v>134</v>
      </c>
      <c r="D28" s="47" t="s">
        <v>673</v>
      </c>
      <c r="E28" s="47" t="s">
        <v>673</v>
      </c>
      <c r="F28" s="47" t="s">
        <v>673</v>
      </c>
      <c r="G28" s="47" t="s">
        <v>673</v>
      </c>
      <c r="H28" s="47" t="s">
        <v>673</v>
      </c>
      <c r="I28" s="47" t="s">
        <v>673</v>
      </c>
      <c r="J28" s="47" t="s">
        <v>673</v>
      </c>
      <c r="K28" s="47" t="s">
        <v>673</v>
      </c>
      <c r="L28" s="47" t="s">
        <v>673</v>
      </c>
      <c r="M28" s="47" t="s">
        <v>673</v>
      </c>
      <c r="N28" s="47" t="s">
        <v>673</v>
      </c>
      <c r="O28" s="47" t="s">
        <v>673</v>
      </c>
      <c r="P28" s="47" t="s">
        <v>673</v>
      </c>
      <c r="Q28" s="47" t="s">
        <v>673</v>
      </c>
      <c r="R28" s="47" t="s">
        <v>673</v>
      </c>
      <c r="S28" s="47" t="s">
        <v>673</v>
      </c>
      <c r="T28" s="47" t="s">
        <v>673</v>
      </c>
      <c r="U28" s="47" t="s">
        <v>673</v>
      </c>
      <c r="V28" s="47" t="s">
        <v>673</v>
      </c>
      <c r="W28" s="47" t="s">
        <v>673</v>
      </c>
      <c r="X28" s="47" t="s">
        <v>673</v>
      </c>
      <c r="Y28" s="47" t="s">
        <v>673</v>
      </c>
      <c r="Z28" s="47" t="s">
        <v>673</v>
      </c>
      <c r="AA28" s="47" t="s">
        <v>673</v>
      </c>
      <c r="AB28" s="47" t="s">
        <v>673</v>
      </c>
      <c r="AC28" s="47" t="s">
        <v>673</v>
      </c>
      <c r="AD28" s="47" t="s">
        <v>673</v>
      </c>
      <c r="AE28" s="47" t="s">
        <v>673</v>
      </c>
      <c r="AF28" s="47" t="s">
        <v>673</v>
      </c>
      <c r="AG28" s="47" t="s">
        <v>673</v>
      </c>
      <c r="AH28" s="47" t="s">
        <v>673</v>
      </c>
      <c r="AI28" s="47" t="s">
        <v>673</v>
      </c>
      <c r="AJ28" s="47" t="s">
        <v>673</v>
      </c>
      <c r="AK28" s="47" t="s">
        <v>673</v>
      </c>
      <c r="AL28" s="47" t="s">
        <v>673</v>
      </c>
      <c r="AM28" s="47" t="s">
        <v>673</v>
      </c>
      <c r="AN28" s="47" t="s">
        <v>673</v>
      </c>
      <c r="AO28" s="47" t="s">
        <v>673</v>
      </c>
      <c r="AP28" s="47" t="s">
        <v>673</v>
      </c>
      <c r="AQ28" s="47" t="s">
        <v>673</v>
      </c>
      <c r="AR28" s="47" t="s">
        <v>673</v>
      </c>
      <c r="AS28" s="47" t="s">
        <v>673</v>
      </c>
    </row>
    <row r="29" spans="1:45">
      <c r="A29" s="46">
        <v>18</v>
      </c>
      <c r="B29" s="47">
        <v>136</v>
      </c>
      <c r="C29" s="47">
        <v>136</v>
      </c>
      <c r="D29" s="47">
        <v>136</v>
      </c>
      <c r="E29" s="47" t="s">
        <v>673</v>
      </c>
      <c r="F29" s="47" t="s">
        <v>673</v>
      </c>
      <c r="G29" s="47" t="s">
        <v>673</v>
      </c>
      <c r="H29" s="47" t="s">
        <v>673</v>
      </c>
      <c r="I29" s="47" t="s">
        <v>673</v>
      </c>
      <c r="J29" s="47" t="s">
        <v>673</v>
      </c>
      <c r="K29" s="47" t="s">
        <v>673</v>
      </c>
      <c r="L29" s="47" t="s">
        <v>673</v>
      </c>
      <c r="M29" s="47" t="s">
        <v>673</v>
      </c>
      <c r="N29" s="47" t="s">
        <v>673</v>
      </c>
      <c r="O29" s="47" t="s">
        <v>673</v>
      </c>
      <c r="P29" s="47" t="s">
        <v>673</v>
      </c>
      <c r="Q29" s="47" t="s">
        <v>673</v>
      </c>
      <c r="R29" s="47" t="s">
        <v>673</v>
      </c>
      <c r="S29" s="47" t="s">
        <v>673</v>
      </c>
      <c r="T29" s="47" t="s">
        <v>673</v>
      </c>
      <c r="U29" s="47" t="s">
        <v>673</v>
      </c>
      <c r="V29" s="47" t="s">
        <v>673</v>
      </c>
      <c r="W29" s="47" t="s">
        <v>673</v>
      </c>
      <c r="X29" s="47" t="s">
        <v>673</v>
      </c>
      <c r="Y29" s="47" t="s">
        <v>673</v>
      </c>
      <c r="Z29" s="47" t="s">
        <v>673</v>
      </c>
      <c r="AA29" s="47" t="s">
        <v>673</v>
      </c>
      <c r="AB29" s="47" t="s">
        <v>673</v>
      </c>
      <c r="AC29" s="47" t="s">
        <v>673</v>
      </c>
      <c r="AD29" s="47" t="s">
        <v>673</v>
      </c>
      <c r="AE29" s="47" t="s">
        <v>673</v>
      </c>
      <c r="AF29" s="47" t="s">
        <v>673</v>
      </c>
      <c r="AG29" s="47" t="s">
        <v>673</v>
      </c>
      <c r="AH29" s="47" t="s">
        <v>673</v>
      </c>
      <c r="AI29" s="47" t="s">
        <v>673</v>
      </c>
      <c r="AJ29" s="47" t="s">
        <v>673</v>
      </c>
      <c r="AK29" s="47" t="s">
        <v>673</v>
      </c>
      <c r="AL29" s="47" t="s">
        <v>673</v>
      </c>
      <c r="AM29" s="47" t="s">
        <v>673</v>
      </c>
      <c r="AN29" s="47" t="s">
        <v>673</v>
      </c>
      <c r="AO29" s="47" t="s">
        <v>673</v>
      </c>
      <c r="AP29" s="47" t="s">
        <v>673</v>
      </c>
      <c r="AQ29" s="47" t="s">
        <v>673</v>
      </c>
      <c r="AR29" s="47" t="s">
        <v>673</v>
      </c>
      <c r="AS29" s="47" t="s">
        <v>673</v>
      </c>
    </row>
    <row r="30" spans="1:45">
      <c r="A30" s="46">
        <v>19</v>
      </c>
      <c r="B30" s="47">
        <v>138</v>
      </c>
      <c r="C30" s="47">
        <v>138</v>
      </c>
      <c r="D30" s="47">
        <v>138</v>
      </c>
      <c r="E30" s="47">
        <v>138</v>
      </c>
      <c r="F30" s="47" t="s">
        <v>673</v>
      </c>
      <c r="G30" s="47" t="s">
        <v>673</v>
      </c>
      <c r="H30" s="47" t="s">
        <v>673</v>
      </c>
      <c r="I30" s="47" t="s">
        <v>673</v>
      </c>
      <c r="J30" s="47" t="s">
        <v>673</v>
      </c>
      <c r="K30" s="47" t="s">
        <v>673</v>
      </c>
      <c r="L30" s="47" t="s">
        <v>673</v>
      </c>
      <c r="M30" s="47" t="s">
        <v>673</v>
      </c>
      <c r="N30" s="47" t="s">
        <v>673</v>
      </c>
      <c r="O30" s="47" t="s">
        <v>673</v>
      </c>
      <c r="P30" s="47" t="s">
        <v>673</v>
      </c>
      <c r="Q30" s="47" t="s">
        <v>673</v>
      </c>
      <c r="R30" s="47" t="s">
        <v>673</v>
      </c>
      <c r="S30" s="47" t="s">
        <v>673</v>
      </c>
      <c r="T30" s="47" t="s">
        <v>673</v>
      </c>
      <c r="U30" s="47" t="s">
        <v>673</v>
      </c>
      <c r="V30" s="47" t="s">
        <v>673</v>
      </c>
      <c r="W30" s="47" t="s">
        <v>673</v>
      </c>
      <c r="X30" s="47" t="s">
        <v>673</v>
      </c>
      <c r="Y30" s="47" t="s">
        <v>673</v>
      </c>
      <c r="Z30" s="47" t="s">
        <v>673</v>
      </c>
      <c r="AA30" s="47" t="s">
        <v>673</v>
      </c>
      <c r="AB30" s="47" t="s">
        <v>673</v>
      </c>
      <c r="AC30" s="47" t="s">
        <v>673</v>
      </c>
      <c r="AD30" s="47" t="s">
        <v>673</v>
      </c>
      <c r="AE30" s="47" t="s">
        <v>673</v>
      </c>
      <c r="AF30" s="47" t="s">
        <v>673</v>
      </c>
      <c r="AG30" s="47" t="s">
        <v>673</v>
      </c>
      <c r="AH30" s="47" t="s">
        <v>673</v>
      </c>
      <c r="AI30" s="47" t="s">
        <v>673</v>
      </c>
      <c r="AJ30" s="47" t="s">
        <v>673</v>
      </c>
      <c r="AK30" s="47" t="s">
        <v>673</v>
      </c>
      <c r="AL30" s="47" t="s">
        <v>673</v>
      </c>
      <c r="AM30" s="47" t="s">
        <v>673</v>
      </c>
      <c r="AN30" s="47" t="s">
        <v>673</v>
      </c>
      <c r="AO30" s="47" t="s">
        <v>673</v>
      </c>
      <c r="AP30" s="47" t="s">
        <v>673</v>
      </c>
      <c r="AQ30" s="47" t="s">
        <v>673</v>
      </c>
      <c r="AR30" s="47" t="s">
        <v>673</v>
      </c>
      <c r="AS30" s="47" t="s">
        <v>673</v>
      </c>
    </row>
    <row r="31" spans="1:45">
      <c r="A31" s="46">
        <v>20</v>
      </c>
      <c r="B31" s="47">
        <v>140</v>
      </c>
      <c r="C31" s="47">
        <v>141</v>
      </c>
      <c r="D31" s="47">
        <v>141</v>
      </c>
      <c r="E31" s="47">
        <v>141</v>
      </c>
      <c r="F31" s="47">
        <v>141</v>
      </c>
      <c r="G31" s="47" t="s">
        <v>673</v>
      </c>
      <c r="H31" s="47" t="s">
        <v>673</v>
      </c>
      <c r="I31" s="47" t="s">
        <v>673</v>
      </c>
      <c r="J31" s="47" t="s">
        <v>673</v>
      </c>
      <c r="K31" s="47" t="s">
        <v>673</v>
      </c>
      <c r="L31" s="47" t="s">
        <v>673</v>
      </c>
      <c r="M31" s="47" t="s">
        <v>673</v>
      </c>
      <c r="N31" s="47" t="s">
        <v>673</v>
      </c>
      <c r="O31" s="47" t="s">
        <v>673</v>
      </c>
      <c r="P31" s="47" t="s">
        <v>673</v>
      </c>
      <c r="Q31" s="47" t="s">
        <v>673</v>
      </c>
      <c r="R31" s="47" t="s">
        <v>673</v>
      </c>
      <c r="S31" s="47" t="s">
        <v>673</v>
      </c>
      <c r="T31" s="47" t="s">
        <v>673</v>
      </c>
      <c r="U31" s="47" t="s">
        <v>673</v>
      </c>
      <c r="V31" s="47" t="s">
        <v>673</v>
      </c>
      <c r="W31" s="47" t="s">
        <v>673</v>
      </c>
      <c r="X31" s="47" t="s">
        <v>673</v>
      </c>
      <c r="Y31" s="47" t="s">
        <v>673</v>
      </c>
      <c r="Z31" s="47" t="s">
        <v>673</v>
      </c>
      <c r="AA31" s="47" t="s">
        <v>673</v>
      </c>
      <c r="AB31" s="47" t="s">
        <v>673</v>
      </c>
      <c r="AC31" s="47" t="s">
        <v>673</v>
      </c>
      <c r="AD31" s="47" t="s">
        <v>673</v>
      </c>
      <c r="AE31" s="47" t="s">
        <v>673</v>
      </c>
      <c r="AF31" s="47" t="s">
        <v>673</v>
      </c>
      <c r="AG31" s="47" t="s">
        <v>673</v>
      </c>
      <c r="AH31" s="47" t="s">
        <v>673</v>
      </c>
      <c r="AI31" s="47" t="s">
        <v>673</v>
      </c>
      <c r="AJ31" s="47" t="s">
        <v>673</v>
      </c>
      <c r="AK31" s="47" t="s">
        <v>673</v>
      </c>
      <c r="AL31" s="47" t="s">
        <v>673</v>
      </c>
      <c r="AM31" s="47" t="s">
        <v>673</v>
      </c>
      <c r="AN31" s="47" t="s">
        <v>673</v>
      </c>
      <c r="AO31" s="47" t="s">
        <v>673</v>
      </c>
      <c r="AP31" s="47" t="s">
        <v>673</v>
      </c>
      <c r="AQ31" s="47" t="s">
        <v>673</v>
      </c>
      <c r="AR31" s="47" t="s">
        <v>673</v>
      </c>
      <c r="AS31" s="47" t="s">
        <v>673</v>
      </c>
    </row>
    <row r="32" spans="1:45">
      <c r="A32" s="46">
        <v>21</v>
      </c>
      <c r="B32" s="47">
        <v>143</v>
      </c>
      <c r="C32" s="47">
        <v>143</v>
      </c>
      <c r="D32" s="47">
        <v>143</v>
      </c>
      <c r="E32" s="47">
        <v>143</v>
      </c>
      <c r="F32" s="47">
        <v>143</v>
      </c>
      <c r="G32" s="47">
        <v>141</v>
      </c>
      <c r="H32" s="47" t="s">
        <v>673</v>
      </c>
      <c r="I32" s="47" t="s">
        <v>673</v>
      </c>
      <c r="J32" s="47" t="s">
        <v>673</v>
      </c>
      <c r="K32" s="47" t="s">
        <v>673</v>
      </c>
      <c r="L32" s="47" t="s">
        <v>673</v>
      </c>
      <c r="M32" s="47" t="s">
        <v>673</v>
      </c>
      <c r="N32" s="47" t="s">
        <v>673</v>
      </c>
      <c r="O32" s="47" t="s">
        <v>673</v>
      </c>
      <c r="P32" s="47" t="s">
        <v>673</v>
      </c>
      <c r="Q32" s="47" t="s">
        <v>673</v>
      </c>
      <c r="R32" s="47" t="s">
        <v>673</v>
      </c>
      <c r="S32" s="47" t="s">
        <v>673</v>
      </c>
      <c r="T32" s="47" t="s">
        <v>673</v>
      </c>
      <c r="U32" s="47" t="s">
        <v>673</v>
      </c>
      <c r="V32" s="47" t="s">
        <v>673</v>
      </c>
      <c r="W32" s="47" t="s">
        <v>673</v>
      </c>
      <c r="X32" s="47" t="s">
        <v>673</v>
      </c>
      <c r="Y32" s="47" t="s">
        <v>673</v>
      </c>
      <c r="Z32" s="47" t="s">
        <v>673</v>
      </c>
      <c r="AA32" s="47" t="s">
        <v>673</v>
      </c>
      <c r="AB32" s="47" t="s">
        <v>673</v>
      </c>
      <c r="AC32" s="47" t="s">
        <v>673</v>
      </c>
      <c r="AD32" s="47" t="s">
        <v>673</v>
      </c>
      <c r="AE32" s="47" t="s">
        <v>673</v>
      </c>
      <c r="AF32" s="47" t="s">
        <v>673</v>
      </c>
      <c r="AG32" s="47" t="s">
        <v>673</v>
      </c>
      <c r="AH32" s="47" t="s">
        <v>673</v>
      </c>
      <c r="AI32" s="47" t="s">
        <v>673</v>
      </c>
      <c r="AJ32" s="47" t="s">
        <v>673</v>
      </c>
      <c r="AK32" s="47" t="s">
        <v>673</v>
      </c>
      <c r="AL32" s="47" t="s">
        <v>673</v>
      </c>
      <c r="AM32" s="47" t="s">
        <v>673</v>
      </c>
      <c r="AN32" s="47" t="s">
        <v>673</v>
      </c>
      <c r="AO32" s="47" t="s">
        <v>673</v>
      </c>
      <c r="AP32" s="47" t="s">
        <v>673</v>
      </c>
      <c r="AQ32" s="47" t="s">
        <v>673</v>
      </c>
      <c r="AR32" s="47" t="s">
        <v>673</v>
      </c>
      <c r="AS32" s="47" t="s">
        <v>673</v>
      </c>
    </row>
    <row r="33" spans="1:45">
      <c r="A33" s="46">
        <v>22</v>
      </c>
      <c r="B33" s="47">
        <v>145</v>
      </c>
      <c r="C33" s="47">
        <v>145</v>
      </c>
      <c r="D33" s="47">
        <v>145</v>
      </c>
      <c r="E33" s="47">
        <v>145</v>
      </c>
      <c r="F33" s="47">
        <v>145</v>
      </c>
      <c r="G33" s="47">
        <v>143</v>
      </c>
      <c r="H33" s="47">
        <v>141</v>
      </c>
      <c r="I33" s="47" t="s">
        <v>673</v>
      </c>
      <c r="J33" s="47" t="s">
        <v>673</v>
      </c>
      <c r="K33" s="47" t="s">
        <v>673</v>
      </c>
      <c r="L33" s="47" t="s">
        <v>673</v>
      </c>
      <c r="M33" s="47" t="s">
        <v>673</v>
      </c>
      <c r="N33" s="47" t="s">
        <v>673</v>
      </c>
      <c r="O33" s="47" t="s">
        <v>673</v>
      </c>
      <c r="P33" s="47" t="s">
        <v>673</v>
      </c>
      <c r="Q33" s="47" t="s">
        <v>673</v>
      </c>
      <c r="R33" s="47" t="s">
        <v>673</v>
      </c>
      <c r="S33" s="47" t="s">
        <v>673</v>
      </c>
      <c r="T33" s="47" t="s">
        <v>673</v>
      </c>
      <c r="U33" s="47" t="s">
        <v>673</v>
      </c>
      <c r="V33" s="47" t="s">
        <v>673</v>
      </c>
      <c r="W33" s="47" t="s">
        <v>673</v>
      </c>
      <c r="X33" s="47" t="s">
        <v>673</v>
      </c>
      <c r="Y33" s="47" t="s">
        <v>673</v>
      </c>
      <c r="Z33" s="47" t="s">
        <v>673</v>
      </c>
      <c r="AA33" s="47" t="s">
        <v>673</v>
      </c>
      <c r="AB33" s="47" t="s">
        <v>673</v>
      </c>
      <c r="AC33" s="47" t="s">
        <v>673</v>
      </c>
      <c r="AD33" s="47" t="s">
        <v>673</v>
      </c>
      <c r="AE33" s="47" t="s">
        <v>673</v>
      </c>
      <c r="AF33" s="47" t="s">
        <v>673</v>
      </c>
      <c r="AG33" s="47" t="s">
        <v>673</v>
      </c>
      <c r="AH33" s="47" t="s">
        <v>673</v>
      </c>
      <c r="AI33" s="47" t="s">
        <v>673</v>
      </c>
      <c r="AJ33" s="47" t="s">
        <v>673</v>
      </c>
      <c r="AK33" s="47" t="s">
        <v>673</v>
      </c>
      <c r="AL33" s="47" t="s">
        <v>673</v>
      </c>
      <c r="AM33" s="47" t="s">
        <v>673</v>
      </c>
      <c r="AN33" s="47" t="s">
        <v>673</v>
      </c>
      <c r="AO33" s="47" t="s">
        <v>673</v>
      </c>
      <c r="AP33" s="47" t="s">
        <v>673</v>
      </c>
      <c r="AQ33" s="47" t="s">
        <v>673</v>
      </c>
      <c r="AR33" s="47" t="s">
        <v>673</v>
      </c>
      <c r="AS33" s="47" t="s">
        <v>673</v>
      </c>
    </row>
    <row r="34" spans="1:45">
      <c r="A34" s="46">
        <v>23</v>
      </c>
      <c r="B34" s="47">
        <v>147</v>
      </c>
      <c r="C34" s="47">
        <v>147</v>
      </c>
      <c r="D34" s="47">
        <v>147</v>
      </c>
      <c r="E34" s="47">
        <v>147</v>
      </c>
      <c r="F34" s="47">
        <v>147</v>
      </c>
      <c r="G34" s="47">
        <v>145</v>
      </c>
      <c r="H34" s="47">
        <v>144</v>
      </c>
      <c r="I34" s="47">
        <v>142</v>
      </c>
      <c r="J34" s="47" t="s">
        <v>673</v>
      </c>
      <c r="K34" s="47" t="s">
        <v>673</v>
      </c>
      <c r="L34" s="47" t="s">
        <v>673</v>
      </c>
      <c r="M34" s="47" t="s">
        <v>673</v>
      </c>
      <c r="N34" s="47" t="s">
        <v>673</v>
      </c>
      <c r="O34" s="47" t="s">
        <v>673</v>
      </c>
      <c r="P34" s="47" t="s">
        <v>673</v>
      </c>
      <c r="Q34" s="47" t="s">
        <v>673</v>
      </c>
      <c r="R34" s="47" t="s">
        <v>673</v>
      </c>
      <c r="S34" s="47" t="s">
        <v>673</v>
      </c>
      <c r="T34" s="47" t="s">
        <v>673</v>
      </c>
      <c r="U34" s="47" t="s">
        <v>673</v>
      </c>
      <c r="V34" s="47" t="s">
        <v>673</v>
      </c>
      <c r="W34" s="47" t="s">
        <v>673</v>
      </c>
      <c r="X34" s="47" t="s">
        <v>673</v>
      </c>
      <c r="Y34" s="47" t="s">
        <v>673</v>
      </c>
      <c r="Z34" s="47" t="s">
        <v>673</v>
      </c>
      <c r="AA34" s="47" t="s">
        <v>673</v>
      </c>
      <c r="AB34" s="47" t="s">
        <v>673</v>
      </c>
      <c r="AC34" s="47" t="s">
        <v>673</v>
      </c>
      <c r="AD34" s="47" t="s">
        <v>673</v>
      </c>
      <c r="AE34" s="47" t="s">
        <v>673</v>
      </c>
      <c r="AF34" s="47" t="s">
        <v>673</v>
      </c>
      <c r="AG34" s="47" t="s">
        <v>673</v>
      </c>
      <c r="AH34" s="47" t="s">
        <v>673</v>
      </c>
      <c r="AI34" s="47" t="s">
        <v>673</v>
      </c>
      <c r="AJ34" s="47" t="s">
        <v>673</v>
      </c>
      <c r="AK34" s="47" t="s">
        <v>673</v>
      </c>
      <c r="AL34" s="47" t="s">
        <v>673</v>
      </c>
      <c r="AM34" s="47" t="s">
        <v>673</v>
      </c>
      <c r="AN34" s="47" t="s">
        <v>673</v>
      </c>
      <c r="AO34" s="47" t="s">
        <v>673</v>
      </c>
      <c r="AP34" s="47" t="s">
        <v>673</v>
      </c>
      <c r="AQ34" s="47" t="s">
        <v>673</v>
      </c>
      <c r="AR34" s="47" t="s">
        <v>673</v>
      </c>
      <c r="AS34" s="47" t="s">
        <v>673</v>
      </c>
    </row>
    <row r="35" spans="1:45">
      <c r="A35" s="46">
        <v>24</v>
      </c>
      <c r="B35" s="47">
        <v>149</v>
      </c>
      <c r="C35" s="47">
        <v>149</v>
      </c>
      <c r="D35" s="47">
        <v>149</v>
      </c>
      <c r="E35" s="47">
        <v>149</v>
      </c>
      <c r="F35" s="47">
        <v>149</v>
      </c>
      <c r="G35" s="47">
        <v>147</v>
      </c>
      <c r="H35" s="47">
        <v>146</v>
      </c>
      <c r="I35" s="47">
        <v>144</v>
      </c>
      <c r="J35" s="47">
        <v>142</v>
      </c>
      <c r="K35" s="47" t="s">
        <v>673</v>
      </c>
      <c r="L35" s="47" t="s">
        <v>673</v>
      </c>
      <c r="M35" s="47" t="s">
        <v>673</v>
      </c>
      <c r="N35" s="47" t="s">
        <v>673</v>
      </c>
      <c r="O35" s="47" t="s">
        <v>673</v>
      </c>
      <c r="P35" s="47" t="s">
        <v>673</v>
      </c>
      <c r="Q35" s="47" t="s">
        <v>673</v>
      </c>
      <c r="R35" s="47" t="s">
        <v>673</v>
      </c>
      <c r="S35" s="47" t="s">
        <v>673</v>
      </c>
      <c r="T35" s="47" t="s">
        <v>673</v>
      </c>
      <c r="U35" s="47" t="s">
        <v>673</v>
      </c>
      <c r="V35" s="47" t="s">
        <v>673</v>
      </c>
      <c r="W35" s="47" t="s">
        <v>673</v>
      </c>
      <c r="X35" s="47" t="s">
        <v>673</v>
      </c>
      <c r="Y35" s="47" t="s">
        <v>673</v>
      </c>
      <c r="Z35" s="47" t="s">
        <v>673</v>
      </c>
      <c r="AA35" s="47" t="s">
        <v>673</v>
      </c>
      <c r="AB35" s="47" t="s">
        <v>673</v>
      </c>
      <c r="AC35" s="47" t="s">
        <v>673</v>
      </c>
      <c r="AD35" s="47" t="s">
        <v>673</v>
      </c>
      <c r="AE35" s="47" t="s">
        <v>673</v>
      </c>
      <c r="AF35" s="47" t="s">
        <v>673</v>
      </c>
      <c r="AG35" s="47" t="s">
        <v>673</v>
      </c>
      <c r="AH35" s="47" t="s">
        <v>673</v>
      </c>
      <c r="AI35" s="47" t="s">
        <v>673</v>
      </c>
      <c r="AJ35" s="47" t="s">
        <v>673</v>
      </c>
      <c r="AK35" s="47" t="s">
        <v>673</v>
      </c>
      <c r="AL35" s="47" t="s">
        <v>673</v>
      </c>
      <c r="AM35" s="47" t="s">
        <v>673</v>
      </c>
      <c r="AN35" s="47" t="s">
        <v>673</v>
      </c>
      <c r="AO35" s="47" t="s">
        <v>673</v>
      </c>
      <c r="AP35" s="47" t="s">
        <v>673</v>
      </c>
      <c r="AQ35" s="47" t="s">
        <v>673</v>
      </c>
      <c r="AR35" s="47" t="s">
        <v>673</v>
      </c>
      <c r="AS35" s="47" t="s">
        <v>673</v>
      </c>
    </row>
    <row r="36" spans="1:45">
      <c r="A36" s="46">
        <v>25</v>
      </c>
      <c r="B36" s="47">
        <v>151</v>
      </c>
      <c r="C36" s="47">
        <v>151</v>
      </c>
      <c r="D36" s="47">
        <v>151</v>
      </c>
      <c r="E36" s="47">
        <v>151</v>
      </c>
      <c r="F36" s="47">
        <v>151</v>
      </c>
      <c r="G36" s="47">
        <v>149</v>
      </c>
      <c r="H36" s="47">
        <v>148</v>
      </c>
      <c r="I36" s="47">
        <v>146</v>
      </c>
      <c r="J36" s="47">
        <v>144</v>
      </c>
      <c r="K36" s="47">
        <v>143</v>
      </c>
      <c r="L36" s="47" t="s">
        <v>673</v>
      </c>
      <c r="M36" s="47" t="s">
        <v>673</v>
      </c>
      <c r="N36" s="47" t="s">
        <v>673</v>
      </c>
      <c r="O36" s="47" t="s">
        <v>673</v>
      </c>
      <c r="P36" s="47" t="s">
        <v>673</v>
      </c>
      <c r="Q36" s="47" t="s">
        <v>673</v>
      </c>
      <c r="R36" s="47" t="s">
        <v>673</v>
      </c>
      <c r="S36" s="47" t="s">
        <v>673</v>
      </c>
      <c r="T36" s="47" t="s">
        <v>673</v>
      </c>
      <c r="U36" s="47" t="s">
        <v>673</v>
      </c>
      <c r="V36" s="47" t="s">
        <v>673</v>
      </c>
      <c r="W36" s="47" t="s">
        <v>673</v>
      </c>
      <c r="X36" s="47" t="s">
        <v>673</v>
      </c>
      <c r="Y36" s="47" t="s">
        <v>673</v>
      </c>
      <c r="Z36" s="47" t="s">
        <v>673</v>
      </c>
      <c r="AA36" s="47" t="s">
        <v>673</v>
      </c>
      <c r="AB36" s="47" t="s">
        <v>673</v>
      </c>
      <c r="AC36" s="47" t="s">
        <v>673</v>
      </c>
      <c r="AD36" s="47" t="s">
        <v>673</v>
      </c>
      <c r="AE36" s="47" t="s">
        <v>673</v>
      </c>
      <c r="AF36" s="47" t="s">
        <v>673</v>
      </c>
      <c r="AG36" s="47" t="s">
        <v>673</v>
      </c>
      <c r="AH36" s="47" t="s">
        <v>673</v>
      </c>
      <c r="AI36" s="47" t="s">
        <v>673</v>
      </c>
      <c r="AJ36" s="47" t="s">
        <v>673</v>
      </c>
      <c r="AK36" s="47" t="s">
        <v>673</v>
      </c>
      <c r="AL36" s="47" t="s">
        <v>673</v>
      </c>
      <c r="AM36" s="47" t="s">
        <v>673</v>
      </c>
      <c r="AN36" s="47" t="s">
        <v>673</v>
      </c>
      <c r="AO36" s="47" t="s">
        <v>673</v>
      </c>
      <c r="AP36" s="47" t="s">
        <v>673</v>
      </c>
      <c r="AQ36" s="47" t="s">
        <v>673</v>
      </c>
      <c r="AR36" s="47" t="s">
        <v>673</v>
      </c>
      <c r="AS36" s="47" t="s">
        <v>673</v>
      </c>
    </row>
    <row r="37" spans="1:45">
      <c r="A37" s="46">
        <v>26</v>
      </c>
      <c r="B37" s="47">
        <v>153</v>
      </c>
      <c r="C37" s="47">
        <v>153</v>
      </c>
      <c r="D37" s="47">
        <v>153</v>
      </c>
      <c r="E37" s="47">
        <v>153</v>
      </c>
      <c r="F37" s="47">
        <v>153</v>
      </c>
      <c r="G37" s="47">
        <v>151</v>
      </c>
      <c r="H37" s="47">
        <v>150</v>
      </c>
      <c r="I37" s="47">
        <v>148</v>
      </c>
      <c r="J37" s="47">
        <v>146</v>
      </c>
      <c r="K37" s="47">
        <v>145</v>
      </c>
      <c r="L37" s="47">
        <v>143</v>
      </c>
      <c r="M37" s="47" t="s">
        <v>673</v>
      </c>
      <c r="N37" s="47" t="s">
        <v>673</v>
      </c>
      <c r="O37" s="47" t="s">
        <v>673</v>
      </c>
      <c r="P37" s="47" t="s">
        <v>673</v>
      </c>
      <c r="Q37" s="47" t="s">
        <v>673</v>
      </c>
      <c r="R37" s="47" t="s">
        <v>673</v>
      </c>
      <c r="S37" s="47" t="s">
        <v>673</v>
      </c>
      <c r="T37" s="47" t="s">
        <v>673</v>
      </c>
      <c r="U37" s="47" t="s">
        <v>673</v>
      </c>
      <c r="V37" s="47" t="s">
        <v>673</v>
      </c>
      <c r="W37" s="47" t="s">
        <v>673</v>
      </c>
      <c r="X37" s="47" t="s">
        <v>673</v>
      </c>
      <c r="Y37" s="47" t="s">
        <v>673</v>
      </c>
      <c r="Z37" s="47" t="s">
        <v>673</v>
      </c>
      <c r="AA37" s="47" t="s">
        <v>673</v>
      </c>
      <c r="AB37" s="47" t="s">
        <v>673</v>
      </c>
      <c r="AC37" s="47" t="s">
        <v>673</v>
      </c>
      <c r="AD37" s="47" t="s">
        <v>673</v>
      </c>
      <c r="AE37" s="47" t="s">
        <v>673</v>
      </c>
      <c r="AF37" s="47" t="s">
        <v>673</v>
      </c>
      <c r="AG37" s="47" t="s">
        <v>673</v>
      </c>
      <c r="AH37" s="47" t="s">
        <v>673</v>
      </c>
      <c r="AI37" s="47" t="s">
        <v>673</v>
      </c>
      <c r="AJ37" s="47" t="s">
        <v>673</v>
      </c>
      <c r="AK37" s="47" t="s">
        <v>673</v>
      </c>
      <c r="AL37" s="47" t="s">
        <v>673</v>
      </c>
      <c r="AM37" s="47" t="s">
        <v>673</v>
      </c>
      <c r="AN37" s="47" t="s">
        <v>673</v>
      </c>
      <c r="AO37" s="47" t="s">
        <v>673</v>
      </c>
      <c r="AP37" s="47" t="s">
        <v>673</v>
      </c>
      <c r="AQ37" s="47" t="s">
        <v>673</v>
      </c>
      <c r="AR37" s="47" t="s">
        <v>673</v>
      </c>
      <c r="AS37" s="47" t="s">
        <v>673</v>
      </c>
    </row>
    <row r="38" spans="1:45">
      <c r="A38" s="46">
        <v>27</v>
      </c>
      <c r="B38" s="47">
        <v>155</v>
      </c>
      <c r="C38" s="47">
        <v>155</v>
      </c>
      <c r="D38" s="47">
        <v>155</v>
      </c>
      <c r="E38" s="47">
        <v>155</v>
      </c>
      <c r="F38" s="47">
        <v>155</v>
      </c>
      <c r="G38" s="47">
        <v>154</v>
      </c>
      <c r="H38" s="47">
        <v>152</v>
      </c>
      <c r="I38" s="47">
        <v>150</v>
      </c>
      <c r="J38" s="47">
        <v>148</v>
      </c>
      <c r="K38" s="47">
        <v>147</v>
      </c>
      <c r="L38" s="47">
        <v>145</v>
      </c>
      <c r="M38" s="47">
        <v>143</v>
      </c>
      <c r="N38" s="47" t="s">
        <v>673</v>
      </c>
      <c r="O38" s="47" t="s">
        <v>673</v>
      </c>
      <c r="P38" s="47" t="s">
        <v>673</v>
      </c>
      <c r="Q38" s="47" t="s">
        <v>673</v>
      </c>
      <c r="R38" s="47" t="s">
        <v>673</v>
      </c>
      <c r="S38" s="47" t="s">
        <v>673</v>
      </c>
      <c r="T38" s="47" t="s">
        <v>673</v>
      </c>
      <c r="U38" s="47" t="s">
        <v>673</v>
      </c>
      <c r="V38" s="47" t="s">
        <v>673</v>
      </c>
      <c r="W38" s="47" t="s">
        <v>673</v>
      </c>
      <c r="X38" s="47" t="s">
        <v>673</v>
      </c>
      <c r="Y38" s="47" t="s">
        <v>673</v>
      </c>
      <c r="Z38" s="47" t="s">
        <v>673</v>
      </c>
      <c r="AA38" s="47" t="s">
        <v>673</v>
      </c>
      <c r="AB38" s="47" t="s">
        <v>673</v>
      </c>
      <c r="AC38" s="47" t="s">
        <v>673</v>
      </c>
      <c r="AD38" s="47" t="s">
        <v>673</v>
      </c>
      <c r="AE38" s="47" t="s">
        <v>673</v>
      </c>
      <c r="AF38" s="47" t="s">
        <v>673</v>
      </c>
      <c r="AG38" s="47" t="s">
        <v>673</v>
      </c>
      <c r="AH38" s="47" t="s">
        <v>673</v>
      </c>
      <c r="AI38" s="47" t="s">
        <v>673</v>
      </c>
      <c r="AJ38" s="47" t="s">
        <v>673</v>
      </c>
      <c r="AK38" s="47" t="s">
        <v>673</v>
      </c>
      <c r="AL38" s="47" t="s">
        <v>673</v>
      </c>
      <c r="AM38" s="47" t="s">
        <v>673</v>
      </c>
      <c r="AN38" s="47" t="s">
        <v>673</v>
      </c>
      <c r="AO38" s="47" t="s">
        <v>673</v>
      </c>
      <c r="AP38" s="47" t="s">
        <v>673</v>
      </c>
      <c r="AQ38" s="47" t="s">
        <v>673</v>
      </c>
      <c r="AR38" s="47" t="s">
        <v>673</v>
      </c>
      <c r="AS38" s="47" t="s">
        <v>673</v>
      </c>
    </row>
    <row r="39" spans="1:45">
      <c r="A39" s="46">
        <v>28</v>
      </c>
      <c r="B39" s="47">
        <v>158</v>
      </c>
      <c r="C39" s="47">
        <v>158</v>
      </c>
      <c r="D39" s="47">
        <v>158</v>
      </c>
      <c r="E39" s="47">
        <v>158</v>
      </c>
      <c r="F39" s="47">
        <v>158</v>
      </c>
      <c r="G39" s="47">
        <v>156</v>
      </c>
      <c r="H39" s="47">
        <v>154</v>
      </c>
      <c r="I39" s="47">
        <v>152</v>
      </c>
      <c r="J39" s="47">
        <v>150</v>
      </c>
      <c r="K39" s="47">
        <v>149</v>
      </c>
      <c r="L39" s="47">
        <v>147</v>
      </c>
      <c r="M39" s="47">
        <v>145</v>
      </c>
      <c r="N39" s="47">
        <v>144</v>
      </c>
      <c r="O39" s="47" t="s">
        <v>673</v>
      </c>
      <c r="P39" s="47" t="s">
        <v>673</v>
      </c>
      <c r="Q39" s="47" t="s">
        <v>673</v>
      </c>
      <c r="R39" s="47" t="s">
        <v>673</v>
      </c>
      <c r="S39" s="47" t="s">
        <v>673</v>
      </c>
      <c r="T39" s="47" t="s">
        <v>673</v>
      </c>
      <c r="U39" s="47" t="s">
        <v>673</v>
      </c>
      <c r="V39" s="47" t="s">
        <v>673</v>
      </c>
      <c r="W39" s="47" t="s">
        <v>673</v>
      </c>
      <c r="X39" s="47" t="s">
        <v>673</v>
      </c>
      <c r="Y39" s="47" t="s">
        <v>673</v>
      </c>
      <c r="Z39" s="47" t="s">
        <v>673</v>
      </c>
      <c r="AA39" s="47" t="s">
        <v>673</v>
      </c>
      <c r="AB39" s="47" t="s">
        <v>673</v>
      </c>
      <c r="AC39" s="47" t="s">
        <v>673</v>
      </c>
      <c r="AD39" s="47" t="s">
        <v>673</v>
      </c>
      <c r="AE39" s="47" t="s">
        <v>673</v>
      </c>
      <c r="AF39" s="47" t="s">
        <v>673</v>
      </c>
      <c r="AG39" s="47" t="s">
        <v>673</v>
      </c>
      <c r="AH39" s="47" t="s">
        <v>673</v>
      </c>
      <c r="AI39" s="47" t="s">
        <v>673</v>
      </c>
      <c r="AJ39" s="47" t="s">
        <v>673</v>
      </c>
      <c r="AK39" s="47" t="s">
        <v>673</v>
      </c>
      <c r="AL39" s="47" t="s">
        <v>673</v>
      </c>
      <c r="AM39" s="47" t="s">
        <v>673</v>
      </c>
      <c r="AN39" s="47" t="s">
        <v>673</v>
      </c>
      <c r="AO39" s="47" t="s">
        <v>673</v>
      </c>
      <c r="AP39" s="47" t="s">
        <v>673</v>
      </c>
      <c r="AQ39" s="47" t="s">
        <v>673</v>
      </c>
      <c r="AR39" s="47" t="s">
        <v>673</v>
      </c>
      <c r="AS39" s="47" t="s">
        <v>673</v>
      </c>
    </row>
    <row r="40" spans="1:45">
      <c r="A40" s="46">
        <v>29</v>
      </c>
      <c r="B40" s="47">
        <v>160</v>
      </c>
      <c r="C40" s="47">
        <v>160</v>
      </c>
      <c r="D40" s="47">
        <v>160</v>
      </c>
      <c r="E40" s="47">
        <v>160</v>
      </c>
      <c r="F40" s="47">
        <v>160</v>
      </c>
      <c r="G40" s="47">
        <v>158</v>
      </c>
      <c r="H40" s="47">
        <v>156</v>
      </c>
      <c r="I40" s="47">
        <v>154</v>
      </c>
      <c r="J40" s="47">
        <v>153</v>
      </c>
      <c r="K40" s="47">
        <v>151</v>
      </c>
      <c r="L40" s="47">
        <v>149</v>
      </c>
      <c r="M40" s="47">
        <v>147</v>
      </c>
      <c r="N40" s="47">
        <v>146</v>
      </c>
      <c r="O40" s="47">
        <v>144</v>
      </c>
      <c r="P40" s="47" t="s">
        <v>673</v>
      </c>
      <c r="Q40" s="47" t="s">
        <v>673</v>
      </c>
      <c r="R40" s="47" t="s">
        <v>673</v>
      </c>
      <c r="S40" s="47" t="s">
        <v>673</v>
      </c>
      <c r="T40" s="47" t="s">
        <v>673</v>
      </c>
      <c r="U40" s="47" t="s">
        <v>673</v>
      </c>
      <c r="V40" s="47" t="s">
        <v>673</v>
      </c>
      <c r="W40" s="47" t="s">
        <v>673</v>
      </c>
      <c r="X40" s="47" t="s">
        <v>673</v>
      </c>
      <c r="Y40" s="47" t="s">
        <v>673</v>
      </c>
      <c r="Z40" s="47" t="s">
        <v>673</v>
      </c>
      <c r="AA40" s="47" t="s">
        <v>673</v>
      </c>
      <c r="AB40" s="47" t="s">
        <v>673</v>
      </c>
      <c r="AC40" s="47" t="s">
        <v>673</v>
      </c>
      <c r="AD40" s="47" t="s">
        <v>673</v>
      </c>
      <c r="AE40" s="47" t="s">
        <v>673</v>
      </c>
      <c r="AF40" s="47" t="s">
        <v>673</v>
      </c>
      <c r="AG40" s="47" t="s">
        <v>673</v>
      </c>
      <c r="AH40" s="47" t="s">
        <v>673</v>
      </c>
      <c r="AI40" s="47" t="s">
        <v>673</v>
      </c>
      <c r="AJ40" s="47" t="s">
        <v>673</v>
      </c>
      <c r="AK40" s="47" t="s">
        <v>673</v>
      </c>
      <c r="AL40" s="47" t="s">
        <v>673</v>
      </c>
      <c r="AM40" s="47" t="s">
        <v>673</v>
      </c>
      <c r="AN40" s="47" t="s">
        <v>673</v>
      </c>
      <c r="AO40" s="47" t="s">
        <v>673</v>
      </c>
      <c r="AP40" s="47" t="s">
        <v>673</v>
      </c>
      <c r="AQ40" s="47" t="s">
        <v>673</v>
      </c>
      <c r="AR40" s="47" t="s">
        <v>673</v>
      </c>
      <c r="AS40" s="47" t="s">
        <v>673</v>
      </c>
    </row>
    <row r="41" spans="1:45">
      <c r="A41" s="46">
        <v>30</v>
      </c>
      <c r="B41" s="47">
        <v>162</v>
      </c>
      <c r="C41" s="47">
        <v>162</v>
      </c>
      <c r="D41" s="47">
        <v>162</v>
      </c>
      <c r="E41" s="47">
        <v>162</v>
      </c>
      <c r="F41" s="47">
        <v>162</v>
      </c>
      <c r="G41" s="47">
        <v>160</v>
      </c>
      <c r="H41" s="47">
        <v>158</v>
      </c>
      <c r="I41" s="47">
        <v>156</v>
      </c>
      <c r="J41" s="47">
        <v>155</v>
      </c>
      <c r="K41" s="47">
        <v>153</v>
      </c>
      <c r="L41" s="47">
        <v>151</v>
      </c>
      <c r="M41" s="47">
        <v>149</v>
      </c>
      <c r="N41" s="47">
        <v>148</v>
      </c>
      <c r="O41" s="47">
        <v>146</v>
      </c>
      <c r="P41" s="47">
        <v>145</v>
      </c>
      <c r="Q41" s="47" t="s">
        <v>673</v>
      </c>
      <c r="R41" s="47" t="s">
        <v>673</v>
      </c>
      <c r="S41" s="47" t="s">
        <v>673</v>
      </c>
      <c r="T41" s="47" t="s">
        <v>673</v>
      </c>
      <c r="U41" s="47" t="s">
        <v>673</v>
      </c>
      <c r="V41" s="47" t="s">
        <v>673</v>
      </c>
      <c r="W41" s="47" t="s">
        <v>673</v>
      </c>
      <c r="X41" s="47" t="s">
        <v>673</v>
      </c>
      <c r="Y41" s="47" t="s">
        <v>673</v>
      </c>
      <c r="Z41" s="47" t="s">
        <v>673</v>
      </c>
      <c r="AA41" s="47" t="s">
        <v>673</v>
      </c>
      <c r="AB41" s="47" t="s">
        <v>673</v>
      </c>
      <c r="AC41" s="47" t="s">
        <v>673</v>
      </c>
      <c r="AD41" s="47" t="s">
        <v>673</v>
      </c>
      <c r="AE41" s="47" t="s">
        <v>673</v>
      </c>
      <c r="AF41" s="47" t="s">
        <v>673</v>
      </c>
      <c r="AG41" s="47" t="s">
        <v>673</v>
      </c>
      <c r="AH41" s="47" t="s">
        <v>673</v>
      </c>
      <c r="AI41" s="47" t="s">
        <v>673</v>
      </c>
      <c r="AJ41" s="47" t="s">
        <v>673</v>
      </c>
      <c r="AK41" s="47" t="s">
        <v>673</v>
      </c>
      <c r="AL41" s="47" t="s">
        <v>673</v>
      </c>
      <c r="AM41" s="47" t="s">
        <v>673</v>
      </c>
      <c r="AN41" s="47" t="s">
        <v>673</v>
      </c>
      <c r="AO41" s="47" t="s">
        <v>673</v>
      </c>
      <c r="AP41" s="47" t="s">
        <v>673</v>
      </c>
      <c r="AQ41" s="47" t="s">
        <v>673</v>
      </c>
      <c r="AR41" s="47" t="s">
        <v>673</v>
      </c>
      <c r="AS41" s="47" t="s">
        <v>673</v>
      </c>
    </row>
    <row r="42" spans="1:45">
      <c r="A42" s="46">
        <v>31</v>
      </c>
      <c r="B42" s="47">
        <v>165</v>
      </c>
      <c r="C42" s="47">
        <v>165</v>
      </c>
      <c r="D42" s="47">
        <v>165</v>
      </c>
      <c r="E42" s="47">
        <v>165</v>
      </c>
      <c r="F42" s="47">
        <v>165</v>
      </c>
      <c r="G42" s="47">
        <v>163</v>
      </c>
      <c r="H42" s="47">
        <v>161</v>
      </c>
      <c r="I42" s="47">
        <v>159</v>
      </c>
      <c r="J42" s="47">
        <v>157</v>
      </c>
      <c r="K42" s="47">
        <v>155</v>
      </c>
      <c r="L42" s="47">
        <v>153</v>
      </c>
      <c r="M42" s="47">
        <v>151</v>
      </c>
      <c r="N42" s="47">
        <v>150</v>
      </c>
      <c r="O42" s="47">
        <v>148</v>
      </c>
      <c r="P42" s="47">
        <v>147</v>
      </c>
      <c r="Q42" s="47">
        <v>145</v>
      </c>
      <c r="R42" s="47" t="s">
        <v>673</v>
      </c>
      <c r="S42" s="47" t="s">
        <v>673</v>
      </c>
      <c r="T42" s="47" t="s">
        <v>673</v>
      </c>
      <c r="U42" s="47" t="s">
        <v>673</v>
      </c>
      <c r="V42" s="47" t="s">
        <v>673</v>
      </c>
      <c r="W42" s="47" t="s">
        <v>673</v>
      </c>
      <c r="X42" s="47" t="s">
        <v>673</v>
      </c>
      <c r="Y42" s="47" t="s">
        <v>673</v>
      </c>
      <c r="Z42" s="47" t="s">
        <v>673</v>
      </c>
      <c r="AA42" s="47" t="s">
        <v>673</v>
      </c>
      <c r="AB42" s="47" t="s">
        <v>673</v>
      </c>
      <c r="AC42" s="47" t="s">
        <v>673</v>
      </c>
      <c r="AD42" s="47" t="s">
        <v>673</v>
      </c>
      <c r="AE42" s="47" t="s">
        <v>673</v>
      </c>
      <c r="AF42" s="47" t="s">
        <v>673</v>
      </c>
      <c r="AG42" s="47" t="s">
        <v>673</v>
      </c>
      <c r="AH42" s="47" t="s">
        <v>673</v>
      </c>
      <c r="AI42" s="47" t="s">
        <v>673</v>
      </c>
      <c r="AJ42" s="47" t="s">
        <v>673</v>
      </c>
      <c r="AK42" s="47" t="s">
        <v>673</v>
      </c>
      <c r="AL42" s="47" t="s">
        <v>673</v>
      </c>
      <c r="AM42" s="47" t="s">
        <v>673</v>
      </c>
      <c r="AN42" s="47" t="s">
        <v>673</v>
      </c>
      <c r="AO42" s="47" t="s">
        <v>673</v>
      </c>
      <c r="AP42" s="47" t="s">
        <v>673</v>
      </c>
      <c r="AQ42" s="47" t="s">
        <v>673</v>
      </c>
      <c r="AR42" s="47" t="s">
        <v>673</v>
      </c>
      <c r="AS42" s="47" t="s">
        <v>673</v>
      </c>
    </row>
    <row r="43" spans="1:45">
      <c r="A43" s="46">
        <v>32</v>
      </c>
      <c r="B43" s="47">
        <v>167</v>
      </c>
      <c r="C43" s="47">
        <v>167</v>
      </c>
      <c r="D43" s="47">
        <v>167</v>
      </c>
      <c r="E43" s="47">
        <v>167</v>
      </c>
      <c r="F43" s="47">
        <v>167</v>
      </c>
      <c r="G43" s="47">
        <v>165</v>
      </c>
      <c r="H43" s="47">
        <v>163</v>
      </c>
      <c r="I43" s="47">
        <v>161</v>
      </c>
      <c r="J43" s="47">
        <v>159</v>
      </c>
      <c r="K43" s="47">
        <v>157</v>
      </c>
      <c r="L43" s="47">
        <v>155</v>
      </c>
      <c r="M43" s="47">
        <v>153</v>
      </c>
      <c r="N43" s="47">
        <v>152</v>
      </c>
      <c r="O43" s="47">
        <v>150</v>
      </c>
      <c r="P43" s="47">
        <v>149</v>
      </c>
      <c r="Q43" s="47">
        <v>147</v>
      </c>
      <c r="R43" s="47">
        <v>146</v>
      </c>
      <c r="S43" s="47" t="s">
        <v>673</v>
      </c>
      <c r="T43" s="47" t="s">
        <v>673</v>
      </c>
      <c r="U43" s="47" t="s">
        <v>673</v>
      </c>
      <c r="V43" s="47" t="s">
        <v>673</v>
      </c>
      <c r="W43" s="47" t="s">
        <v>673</v>
      </c>
      <c r="X43" s="47" t="s">
        <v>673</v>
      </c>
      <c r="Y43" s="47" t="s">
        <v>673</v>
      </c>
      <c r="Z43" s="47" t="s">
        <v>673</v>
      </c>
      <c r="AA43" s="47" t="s">
        <v>673</v>
      </c>
      <c r="AB43" s="47" t="s">
        <v>673</v>
      </c>
      <c r="AC43" s="47" t="s">
        <v>673</v>
      </c>
      <c r="AD43" s="47" t="s">
        <v>673</v>
      </c>
      <c r="AE43" s="47" t="s">
        <v>673</v>
      </c>
      <c r="AF43" s="47" t="s">
        <v>673</v>
      </c>
      <c r="AG43" s="47" t="s">
        <v>673</v>
      </c>
      <c r="AH43" s="47" t="s">
        <v>673</v>
      </c>
      <c r="AI43" s="47" t="s">
        <v>673</v>
      </c>
      <c r="AJ43" s="47" t="s">
        <v>673</v>
      </c>
      <c r="AK43" s="47" t="s">
        <v>673</v>
      </c>
      <c r="AL43" s="47" t="s">
        <v>673</v>
      </c>
      <c r="AM43" s="47" t="s">
        <v>673</v>
      </c>
      <c r="AN43" s="47" t="s">
        <v>673</v>
      </c>
      <c r="AO43" s="47" t="s">
        <v>673</v>
      </c>
      <c r="AP43" s="47" t="s">
        <v>673</v>
      </c>
      <c r="AQ43" s="47" t="s">
        <v>673</v>
      </c>
      <c r="AR43" s="47" t="s">
        <v>673</v>
      </c>
      <c r="AS43" s="47" t="s">
        <v>673</v>
      </c>
    </row>
    <row r="44" spans="1:45">
      <c r="A44" s="46">
        <v>33</v>
      </c>
      <c r="B44" s="47">
        <v>169</v>
      </c>
      <c r="C44" s="47">
        <v>169</v>
      </c>
      <c r="D44" s="47">
        <v>169</v>
      </c>
      <c r="E44" s="47">
        <v>169</v>
      </c>
      <c r="F44" s="47">
        <v>169</v>
      </c>
      <c r="G44" s="47">
        <v>167</v>
      </c>
      <c r="H44" s="47">
        <v>165</v>
      </c>
      <c r="I44" s="47">
        <v>163</v>
      </c>
      <c r="J44" s="47">
        <v>161</v>
      </c>
      <c r="K44" s="47">
        <v>159</v>
      </c>
      <c r="L44" s="47">
        <v>157</v>
      </c>
      <c r="M44" s="47">
        <v>156</v>
      </c>
      <c r="N44" s="47">
        <v>154</v>
      </c>
      <c r="O44" s="47">
        <v>152</v>
      </c>
      <c r="P44" s="47">
        <v>151</v>
      </c>
      <c r="Q44" s="47">
        <v>149</v>
      </c>
      <c r="R44" s="47">
        <v>148</v>
      </c>
      <c r="S44" s="47">
        <v>146</v>
      </c>
      <c r="T44" s="47" t="s">
        <v>673</v>
      </c>
      <c r="U44" s="47" t="s">
        <v>673</v>
      </c>
      <c r="V44" s="47" t="s">
        <v>673</v>
      </c>
      <c r="W44" s="47" t="s">
        <v>673</v>
      </c>
      <c r="X44" s="47" t="s">
        <v>673</v>
      </c>
      <c r="Y44" s="47" t="s">
        <v>673</v>
      </c>
      <c r="Z44" s="47" t="s">
        <v>673</v>
      </c>
      <c r="AA44" s="47" t="s">
        <v>673</v>
      </c>
      <c r="AB44" s="47" t="s">
        <v>673</v>
      </c>
      <c r="AC44" s="47" t="s">
        <v>673</v>
      </c>
      <c r="AD44" s="47" t="s">
        <v>673</v>
      </c>
      <c r="AE44" s="47" t="s">
        <v>673</v>
      </c>
      <c r="AF44" s="47" t="s">
        <v>673</v>
      </c>
      <c r="AG44" s="47" t="s">
        <v>673</v>
      </c>
      <c r="AH44" s="47" t="s">
        <v>673</v>
      </c>
      <c r="AI44" s="47" t="s">
        <v>673</v>
      </c>
      <c r="AJ44" s="47" t="s">
        <v>673</v>
      </c>
      <c r="AK44" s="47" t="s">
        <v>673</v>
      </c>
      <c r="AL44" s="47" t="s">
        <v>673</v>
      </c>
      <c r="AM44" s="47" t="s">
        <v>673</v>
      </c>
      <c r="AN44" s="47" t="s">
        <v>673</v>
      </c>
      <c r="AO44" s="47" t="s">
        <v>673</v>
      </c>
      <c r="AP44" s="47" t="s">
        <v>673</v>
      </c>
      <c r="AQ44" s="47" t="s">
        <v>673</v>
      </c>
      <c r="AR44" s="47" t="s">
        <v>673</v>
      </c>
      <c r="AS44" s="47" t="s">
        <v>673</v>
      </c>
    </row>
    <row r="45" spans="1:45">
      <c r="A45" s="46">
        <v>34</v>
      </c>
      <c r="B45" s="47">
        <v>172</v>
      </c>
      <c r="C45" s="47">
        <v>172</v>
      </c>
      <c r="D45" s="47">
        <v>172</v>
      </c>
      <c r="E45" s="47">
        <v>172</v>
      </c>
      <c r="F45" s="47">
        <v>172</v>
      </c>
      <c r="G45" s="47">
        <v>170</v>
      </c>
      <c r="H45" s="47">
        <v>168</v>
      </c>
      <c r="I45" s="47">
        <v>165</v>
      </c>
      <c r="J45" s="47">
        <v>163</v>
      </c>
      <c r="K45" s="47">
        <v>162</v>
      </c>
      <c r="L45" s="47">
        <v>160</v>
      </c>
      <c r="M45" s="47">
        <v>158</v>
      </c>
      <c r="N45" s="47">
        <v>156</v>
      </c>
      <c r="O45" s="47">
        <v>154</v>
      </c>
      <c r="P45" s="47">
        <v>153</v>
      </c>
      <c r="Q45" s="47">
        <v>151</v>
      </c>
      <c r="R45" s="47">
        <v>150</v>
      </c>
      <c r="S45" s="47">
        <v>148</v>
      </c>
      <c r="T45" s="47">
        <v>147</v>
      </c>
      <c r="U45" s="47" t="s">
        <v>673</v>
      </c>
      <c r="V45" s="47" t="s">
        <v>673</v>
      </c>
      <c r="W45" s="47" t="s">
        <v>673</v>
      </c>
      <c r="X45" s="47" t="s">
        <v>673</v>
      </c>
      <c r="Y45" s="47" t="s">
        <v>673</v>
      </c>
      <c r="Z45" s="47" t="s">
        <v>673</v>
      </c>
      <c r="AA45" s="47" t="s">
        <v>673</v>
      </c>
      <c r="AB45" s="47" t="s">
        <v>673</v>
      </c>
      <c r="AC45" s="47" t="s">
        <v>673</v>
      </c>
      <c r="AD45" s="47" t="s">
        <v>673</v>
      </c>
      <c r="AE45" s="47" t="s">
        <v>673</v>
      </c>
      <c r="AF45" s="47" t="s">
        <v>673</v>
      </c>
      <c r="AG45" s="47" t="s">
        <v>673</v>
      </c>
      <c r="AH45" s="47" t="s">
        <v>673</v>
      </c>
      <c r="AI45" s="47" t="s">
        <v>673</v>
      </c>
      <c r="AJ45" s="47" t="s">
        <v>673</v>
      </c>
      <c r="AK45" s="47" t="s">
        <v>673</v>
      </c>
      <c r="AL45" s="47" t="s">
        <v>673</v>
      </c>
      <c r="AM45" s="47" t="s">
        <v>673</v>
      </c>
      <c r="AN45" s="47" t="s">
        <v>673</v>
      </c>
      <c r="AO45" s="47" t="s">
        <v>673</v>
      </c>
      <c r="AP45" s="47" t="s">
        <v>673</v>
      </c>
      <c r="AQ45" s="47" t="s">
        <v>673</v>
      </c>
      <c r="AR45" s="47" t="s">
        <v>673</v>
      </c>
      <c r="AS45" s="47" t="s">
        <v>673</v>
      </c>
    </row>
    <row r="46" spans="1:45">
      <c r="A46" s="46">
        <v>35</v>
      </c>
      <c r="B46" s="47">
        <v>174</v>
      </c>
      <c r="C46" s="47">
        <v>174</v>
      </c>
      <c r="D46" s="47">
        <v>174</v>
      </c>
      <c r="E46" s="47">
        <v>174</v>
      </c>
      <c r="F46" s="47">
        <v>174</v>
      </c>
      <c r="G46" s="47">
        <v>172</v>
      </c>
      <c r="H46" s="47">
        <v>170</v>
      </c>
      <c r="I46" s="47">
        <v>168</v>
      </c>
      <c r="J46" s="47">
        <v>166</v>
      </c>
      <c r="K46" s="47">
        <v>164</v>
      </c>
      <c r="L46" s="47">
        <v>162</v>
      </c>
      <c r="M46" s="47">
        <v>160</v>
      </c>
      <c r="N46" s="47">
        <v>158</v>
      </c>
      <c r="O46" s="47">
        <v>156</v>
      </c>
      <c r="P46" s="47">
        <v>155</v>
      </c>
      <c r="Q46" s="47">
        <v>153</v>
      </c>
      <c r="R46" s="47">
        <v>152</v>
      </c>
      <c r="S46" s="47">
        <v>150</v>
      </c>
      <c r="T46" s="47">
        <v>149</v>
      </c>
      <c r="U46" s="47">
        <v>147</v>
      </c>
      <c r="V46" s="47" t="s">
        <v>673</v>
      </c>
      <c r="W46" s="47" t="s">
        <v>673</v>
      </c>
      <c r="X46" s="47" t="s">
        <v>673</v>
      </c>
      <c r="Y46" s="47" t="s">
        <v>673</v>
      </c>
      <c r="Z46" s="47" t="s">
        <v>673</v>
      </c>
      <c r="AA46" s="47" t="s">
        <v>673</v>
      </c>
      <c r="AB46" s="47" t="s">
        <v>673</v>
      </c>
      <c r="AC46" s="47" t="s">
        <v>673</v>
      </c>
      <c r="AD46" s="47" t="s">
        <v>673</v>
      </c>
      <c r="AE46" s="47" t="s">
        <v>673</v>
      </c>
      <c r="AF46" s="47" t="s">
        <v>673</v>
      </c>
      <c r="AG46" s="47" t="s">
        <v>673</v>
      </c>
      <c r="AH46" s="47" t="s">
        <v>673</v>
      </c>
      <c r="AI46" s="47" t="s">
        <v>673</v>
      </c>
      <c r="AJ46" s="47" t="s">
        <v>673</v>
      </c>
      <c r="AK46" s="47" t="s">
        <v>673</v>
      </c>
      <c r="AL46" s="47" t="s">
        <v>673</v>
      </c>
      <c r="AM46" s="47" t="s">
        <v>673</v>
      </c>
      <c r="AN46" s="47" t="s">
        <v>673</v>
      </c>
      <c r="AO46" s="47" t="s">
        <v>673</v>
      </c>
      <c r="AP46" s="47" t="s">
        <v>673</v>
      </c>
      <c r="AQ46" s="47" t="s">
        <v>673</v>
      </c>
      <c r="AR46" s="47" t="s">
        <v>673</v>
      </c>
      <c r="AS46" s="47" t="s">
        <v>673</v>
      </c>
    </row>
    <row r="47" spans="1:45">
      <c r="A47" s="46">
        <v>36</v>
      </c>
      <c r="B47" s="47">
        <v>177</v>
      </c>
      <c r="C47" s="47">
        <v>177</v>
      </c>
      <c r="D47" s="47">
        <v>177</v>
      </c>
      <c r="E47" s="47">
        <v>177</v>
      </c>
      <c r="F47" s="47">
        <v>177</v>
      </c>
      <c r="G47" s="47">
        <v>175</v>
      </c>
      <c r="H47" s="47">
        <v>172</v>
      </c>
      <c r="I47" s="47">
        <v>170</v>
      </c>
      <c r="J47" s="47">
        <v>168</v>
      </c>
      <c r="K47" s="47">
        <v>166</v>
      </c>
      <c r="L47" s="47">
        <v>164</v>
      </c>
      <c r="M47" s="47">
        <v>162</v>
      </c>
      <c r="N47" s="47">
        <v>160</v>
      </c>
      <c r="O47" s="47">
        <v>159</v>
      </c>
      <c r="P47" s="47">
        <v>157</v>
      </c>
      <c r="Q47" s="47">
        <v>155</v>
      </c>
      <c r="R47" s="47">
        <v>154</v>
      </c>
      <c r="S47" s="47">
        <v>152</v>
      </c>
      <c r="T47" s="47">
        <v>150</v>
      </c>
      <c r="U47" s="47">
        <v>149</v>
      </c>
      <c r="V47" s="47">
        <v>148</v>
      </c>
      <c r="W47" s="47" t="s">
        <v>673</v>
      </c>
      <c r="X47" s="47" t="s">
        <v>673</v>
      </c>
      <c r="Y47" s="47" t="s">
        <v>673</v>
      </c>
      <c r="Z47" s="47" t="s">
        <v>673</v>
      </c>
      <c r="AA47" s="47" t="s">
        <v>673</v>
      </c>
      <c r="AB47" s="47" t="s">
        <v>673</v>
      </c>
      <c r="AC47" s="47" t="s">
        <v>673</v>
      </c>
      <c r="AD47" s="47" t="s">
        <v>673</v>
      </c>
      <c r="AE47" s="47" t="s">
        <v>673</v>
      </c>
      <c r="AF47" s="47" t="s">
        <v>673</v>
      </c>
      <c r="AG47" s="47" t="s">
        <v>673</v>
      </c>
      <c r="AH47" s="47" t="s">
        <v>673</v>
      </c>
      <c r="AI47" s="47" t="s">
        <v>673</v>
      </c>
      <c r="AJ47" s="47" t="s">
        <v>673</v>
      </c>
      <c r="AK47" s="47" t="s">
        <v>673</v>
      </c>
      <c r="AL47" s="47" t="s">
        <v>673</v>
      </c>
      <c r="AM47" s="47" t="s">
        <v>673</v>
      </c>
      <c r="AN47" s="47" t="s">
        <v>673</v>
      </c>
      <c r="AO47" s="47" t="s">
        <v>673</v>
      </c>
      <c r="AP47" s="47" t="s">
        <v>673</v>
      </c>
      <c r="AQ47" s="47" t="s">
        <v>673</v>
      </c>
      <c r="AR47" s="47" t="s">
        <v>673</v>
      </c>
      <c r="AS47" s="47" t="s">
        <v>673</v>
      </c>
    </row>
    <row r="48" spans="1:45">
      <c r="A48" s="46">
        <v>37</v>
      </c>
      <c r="B48" s="47">
        <v>180</v>
      </c>
      <c r="C48" s="47">
        <v>180</v>
      </c>
      <c r="D48" s="47">
        <v>180</v>
      </c>
      <c r="E48" s="47">
        <v>179</v>
      </c>
      <c r="F48" s="47">
        <v>179</v>
      </c>
      <c r="G48" s="47">
        <v>177</v>
      </c>
      <c r="H48" s="47">
        <v>175</v>
      </c>
      <c r="I48" s="47">
        <v>173</v>
      </c>
      <c r="J48" s="47">
        <v>170</v>
      </c>
      <c r="K48" s="47">
        <v>168</v>
      </c>
      <c r="L48" s="47">
        <v>166</v>
      </c>
      <c r="M48" s="47">
        <v>164</v>
      </c>
      <c r="N48" s="47">
        <v>162</v>
      </c>
      <c r="O48" s="47">
        <v>161</v>
      </c>
      <c r="P48" s="47">
        <v>159</v>
      </c>
      <c r="Q48" s="47">
        <v>157</v>
      </c>
      <c r="R48" s="47">
        <v>156</v>
      </c>
      <c r="S48" s="47">
        <v>154</v>
      </c>
      <c r="T48" s="47">
        <v>152</v>
      </c>
      <c r="U48" s="47">
        <v>151</v>
      </c>
      <c r="V48" s="47">
        <v>149</v>
      </c>
      <c r="W48" s="47">
        <v>148</v>
      </c>
      <c r="X48" s="47" t="s">
        <v>673</v>
      </c>
      <c r="Y48" s="47" t="s">
        <v>673</v>
      </c>
      <c r="Z48" s="47" t="s">
        <v>673</v>
      </c>
      <c r="AA48" s="47" t="s">
        <v>673</v>
      </c>
      <c r="AB48" s="47" t="s">
        <v>673</v>
      </c>
      <c r="AC48" s="47" t="s">
        <v>673</v>
      </c>
      <c r="AD48" s="47" t="s">
        <v>673</v>
      </c>
      <c r="AE48" s="47" t="s">
        <v>673</v>
      </c>
      <c r="AF48" s="47" t="s">
        <v>673</v>
      </c>
      <c r="AG48" s="47" t="s">
        <v>673</v>
      </c>
      <c r="AH48" s="47" t="s">
        <v>673</v>
      </c>
      <c r="AI48" s="47" t="s">
        <v>673</v>
      </c>
      <c r="AJ48" s="47" t="s">
        <v>673</v>
      </c>
      <c r="AK48" s="47" t="s">
        <v>673</v>
      </c>
      <c r="AL48" s="47" t="s">
        <v>673</v>
      </c>
      <c r="AM48" s="47" t="s">
        <v>673</v>
      </c>
      <c r="AN48" s="47" t="s">
        <v>673</v>
      </c>
      <c r="AO48" s="47" t="s">
        <v>673</v>
      </c>
      <c r="AP48" s="47" t="s">
        <v>673</v>
      </c>
      <c r="AQ48" s="47" t="s">
        <v>673</v>
      </c>
      <c r="AR48" s="47" t="s">
        <v>673</v>
      </c>
      <c r="AS48" s="47" t="s">
        <v>673</v>
      </c>
    </row>
    <row r="49" spans="1:45">
      <c r="A49" s="46">
        <v>38</v>
      </c>
      <c r="B49" s="47">
        <v>182</v>
      </c>
      <c r="C49" s="47">
        <v>182</v>
      </c>
      <c r="D49" s="47">
        <v>182</v>
      </c>
      <c r="E49" s="47">
        <v>182</v>
      </c>
      <c r="F49" s="47">
        <v>182</v>
      </c>
      <c r="G49" s="47">
        <v>180</v>
      </c>
      <c r="H49" s="47">
        <v>177</v>
      </c>
      <c r="I49" s="47">
        <v>175</v>
      </c>
      <c r="J49" s="47">
        <v>173</v>
      </c>
      <c r="K49" s="47">
        <v>171</v>
      </c>
      <c r="L49" s="47">
        <v>169</v>
      </c>
      <c r="M49" s="47">
        <v>166</v>
      </c>
      <c r="N49" s="47">
        <v>165</v>
      </c>
      <c r="O49" s="47">
        <v>163</v>
      </c>
      <c r="P49" s="47">
        <v>161</v>
      </c>
      <c r="Q49" s="47">
        <v>160</v>
      </c>
      <c r="R49" s="47">
        <v>158</v>
      </c>
      <c r="S49" s="47">
        <v>156</v>
      </c>
      <c r="T49" s="47">
        <v>154</v>
      </c>
      <c r="U49" s="47">
        <v>153</v>
      </c>
      <c r="V49" s="47">
        <v>151</v>
      </c>
      <c r="W49" s="47">
        <v>150</v>
      </c>
      <c r="X49" s="47">
        <v>149</v>
      </c>
      <c r="Y49" s="47" t="s">
        <v>673</v>
      </c>
      <c r="Z49" s="47" t="s">
        <v>673</v>
      </c>
      <c r="AA49" s="47" t="s">
        <v>673</v>
      </c>
      <c r="AB49" s="47" t="s">
        <v>673</v>
      </c>
      <c r="AC49" s="47" t="s">
        <v>673</v>
      </c>
      <c r="AD49" s="47" t="s">
        <v>673</v>
      </c>
      <c r="AE49" s="47" t="s">
        <v>673</v>
      </c>
      <c r="AF49" s="47" t="s">
        <v>673</v>
      </c>
      <c r="AG49" s="47" t="s">
        <v>673</v>
      </c>
      <c r="AH49" s="47" t="s">
        <v>673</v>
      </c>
      <c r="AI49" s="47" t="s">
        <v>673</v>
      </c>
      <c r="AJ49" s="47" t="s">
        <v>673</v>
      </c>
      <c r="AK49" s="47" t="s">
        <v>673</v>
      </c>
      <c r="AL49" s="47" t="s">
        <v>673</v>
      </c>
      <c r="AM49" s="47" t="s">
        <v>673</v>
      </c>
      <c r="AN49" s="47" t="s">
        <v>673</v>
      </c>
      <c r="AO49" s="47" t="s">
        <v>673</v>
      </c>
      <c r="AP49" s="47" t="s">
        <v>673</v>
      </c>
      <c r="AQ49" s="47" t="s">
        <v>673</v>
      </c>
      <c r="AR49" s="47" t="s">
        <v>673</v>
      </c>
      <c r="AS49" s="47" t="s">
        <v>673</v>
      </c>
    </row>
    <row r="50" spans="1:45">
      <c r="A50" s="46">
        <v>39</v>
      </c>
      <c r="B50" s="47">
        <v>185</v>
      </c>
      <c r="C50" s="47">
        <v>185</v>
      </c>
      <c r="D50" s="47">
        <v>185</v>
      </c>
      <c r="E50" s="47">
        <v>185</v>
      </c>
      <c r="F50" s="47">
        <v>185</v>
      </c>
      <c r="G50" s="47">
        <v>182</v>
      </c>
      <c r="H50" s="47">
        <v>180</v>
      </c>
      <c r="I50" s="47">
        <v>178</v>
      </c>
      <c r="J50" s="47">
        <v>175</v>
      </c>
      <c r="K50" s="47">
        <v>173</v>
      </c>
      <c r="L50" s="47">
        <v>171</v>
      </c>
      <c r="M50" s="47">
        <v>169</v>
      </c>
      <c r="N50" s="47">
        <v>167</v>
      </c>
      <c r="O50" s="47">
        <v>165</v>
      </c>
      <c r="P50" s="47">
        <v>163</v>
      </c>
      <c r="Q50" s="47">
        <v>162</v>
      </c>
      <c r="R50" s="47">
        <v>160</v>
      </c>
      <c r="S50" s="47">
        <v>158</v>
      </c>
      <c r="T50" s="47">
        <v>156</v>
      </c>
      <c r="U50" s="47">
        <v>155</v>
      </c>
      <c r="V50" s="47">
        <v>153</v>
      </c>
      <c r="W50" s="47">
        <v>152</v>
      </c>
      <c r="X50" s="47">
        <v>151</v>
      </c>
      <c r="Y50" s="47">
        <v>151</v>
      </c>
      <c r="Z50" s="47" t="s">
        <v>673</v>
      </c>
      <c r="AA50" s="47" t="s">
        <v>673</v>
      </c>
      <c r="AB50" s="47" t="s">
        <v>673</v>
      </c>
      <c r="AC50" s="47" t="s">
        <v>673</v>
      </c>
      <c r="AD50" s="47" t="s">
        <v>673</v>
      </c>
      <c r="AE50" s="47" t="s">
        <v>673</v>
      </c>
      <c r="AF50" s="47" t="s">
        <v>673</v>
      </c>
      <c r="AG50" s="47" t="s">
        <v>673</v>
      </c>
      <c r="AH50" s="47" t="s">
        <v>673</v>
      </c>
      <c r="AI50" s="47" t="s">
        <v>673</v>
      </c>
      <c r="AJ50" s="47" t="s">
        <v>673</v>
      </c>
      <c r="AK50" s="47" t="s">
        <v>673</v>
      </c>
      <c r="AL50" s="47" t="s">
        <v>673</v>
      </c>
      <c r="AM50" s="47" t="s">
        <v>673</v>
      </c>
      <c r="AN50" s="47" t="s">
        <v>673</v>
      </c>
      <c r="AO50" s="47" t="s">
        <v>673</v>
      </c>
      <c r="AP50" s="47" t="s">
        <v>673</v>
      </c>
      <c r="AQ50" s="47" t="s">
        <v>673</v>
      </c>
      <c r="AR50" s="47" t="s">
        <v>673</v>
      </c>
      <c r="AS50" s="47" t="s">
        <v>673</v>
      </c>
    </row>
    <row r="51" spans="1:45">
      <c r="A51" s="46">
        <v>40</v>
      </c>
      <c r="B51" s="47">
        <v>186</v>
      </c>
      <c r="C51" s="47">
        <v>186</v>
      </c>
      <c r="D51" s="47">
        <v>186</v>
      </c>
      <c r="E51" s="47">
        <v>186</v>
      </c>
      <c r="F51" s="47">
        <v>186</v>
      </c>
      <c r="G51" s="47">
        <v>185</v>
      </c>
      <c r="H51" s="47">
        <v>183</v>
      </c>
      <c r="I51" s="47">
        <v>180</v>
      </c>
      <c r="J51" s="47">
        <v>178</v>
      </c>
      <c r="K51" s="47">
        <v>176</v>
      </c>
      <c r="L51" s="47">
        <v>173</v>
      </c>
      <c r="M51" s="47">
        <v>171</v>
      </c>
      <c r="N51" s="47">
        <v>169</v>
      </c>
      <c r="O51" s="47">
        <v>167</v>
      </c>
      <c r="P51" s="47">
        <v>166</v>
      </c>
      <c r="Q51" s="47">
        <v>164</v>
      </c>
      <c r="R51" s="47">
        <v>162</v>
      </c>
      <c r="S51" s="47">
        <v>160</v>
      </c>
      <c r="T51" s="47">
        <v>158</v>
      </c>
      <c r="U51" s="47">
        <v>157</v>
      </c>
      <c r="V51" s="47">
        <v>155</v>
      </c>
      <c r="W51" s="47">
        <v>154</v>
      </c>
      <c r="X51" s="47">
        <v>153</v>
      </c>
      <c r="Y51" s="47">
        <v>153</v>
      </c>
      <c r="Z51" s="47">
        <v>154</v>
      </c>
      <c r="AA51" s="47" t="s">
        <v>673</v>
      </c>
      <c r="AB51" s="47" t="s">
        <v>673</v>
      </c>
      <c r="AC51" s="47" t="s">
        <v>673</v>
      </c>
      <c r="AD51" s="47" t="s">
        <v>673</v>
      </c>
      <c r="AE51" s="47" t="s">
        <v>673</v>
      </c>
      <c r="AF51" s="47" t="s">
        <v>673</v>
      </c>
      <c r="AG51" s="47" t="s">
        <v>673</v>
      </c>
      <c r="AH51" s="47" t="s">
        <v>673</v>
      </c>
      <c r="AI51" s="47" t="s">
        <v>673</v>
      </c>
      <c r="AJ51" s="47" t="s">
        <v>673</v>
      </c>
      <c r="AK51" s="47" t="s">
        <v>673</v>
      </c>
      <c r="AL51" s="47" t="s">
        <v>673</v>
      </c>
      <c r="AM51" s="47" t="s">
        <v>673</v>
      </c>
      <c r="AN51" s="47" t="s">
        <v>673</v>
      </c>
      <c r="AO51" s="47" t="s">
        <v>673</v>
      </c>
      <c r="AP51" s="47" t="s">
        <v>673</v>
      </c>
      <c r="AQ51" s="47" t="s">
        <v>673</v>
      </c>
      <c r="AR51" s="47" t="s">
        <v>673</v>
      </c>
      <c r="AS51" s="47" t="s">
        <v>673</v>
      </c>
    </row>
    <row r="52" spans="1:45">
      <c r="A52" s="46">
        <v>41</v>
      </c>
      <c r="B52" s="47">
        <v>186</v>
      </c>
      <c r="C52" s="47">
        <v>186</v>
      </c>
      <c r="D52" s="47">
        <v>186</v>
      </c>
      <c r="E52" s="47">
        <v>186</v>
      </c>
      <c r="F52" s="47">
        <v>186</v>
      </c>
      <c r="G52" s="47">
        <v>186</v>
      </c>
      <c r="H52" s="47">
        <v>185</v>
      </c>
      <c r="I52" s="47">
        <v>183</v>
      </c>
      <c r="J52" s="47">
        <v>181</v>
      </c>
      <c r="K52" s="47">
        <v>178</v>
      </c>
      <c r="L52" s="47">
        <v>176</v>
      </c>
      <c r="M52" s="47">
        <v>174</v>
      </c>
      <c r="N52" s="47">
        <v>172</v>
      </c>
      <c r="O52" s="47">
        <v>170</v>
      </c>
      <c r="P52" s="47">
        <v>168</v>
      </c>
      <c r="Q52" s="47">
        <v>166</v>
      </c>
      <c r="R52" s="47">
        <v>164</v>
      </c>
      <c r="S52" s="47">
        <v>162</v>
      </c>
      <c r="T52" s="47">
        <v>161</v>
      </c>
      <c r="U52" s="47">
        <v>159</v>
      </c>
      <c r="V52" s="47">
        <v>157</v>
      </c>
      <c r="W52" s="47">
        <v>156</v>
      </c>
      <c r="X52" s="47">
        <v>155</v>
      </c>
      <c r="Y52" s="47">
        <v>155</v>
      </c>
      <c r="Z52" s="47">
        <v>156</v>
      </c>
      <c r="AA52" s="47">
        <v>155</v>
      </c>
      <c r="AB52" s="47" t="s">
        <v>673</v>
      </c>
      <c r="AC52" s="47" t="s">
        <v>673</v>
      </c>
      <c r="AD52" s="47" t="s">
        <v>673</v>
      </c>
      <c r="AE52" s="47" t="s">
        <v>673</v>
      </c>
      <c r="AF52" s="47" t="s">
        <v>673</v>
      </c>
      <c r="AG52" s="47" t="s">
        <v>673</v>
      </c>
      <c r="AH52" s="47" t="s">
        <v>673</v>
      </c>
      <c r="AI52" s="47" t="s">
        <v>673</v>
      </c>
      <c r="AJ52" s="47" t="s">
        <v>673</v>
      </c>
      <c r="AK52" s="47" t="s">
        <v>673</v>
      </c>
      <c r="AL52" s="47" t="s">
        <v>673</v>
      </c>
      <c r="AM52" s="47" t="s">
        <v>673</v>
      </c>
      <c r="AN52" s="47" t="s">
        <v>673</v>
      </c>
      <c r="AO52" s="47" t="s">
        <v>673</v>
      </c>
      <c r="AP52" s="47" t="s">
        <v>673</v>
      </c>
      <c r="AQ52" s="47" t="s">
        <v>673</v>
      </c>
      <c r="AR52" s="47" t="s">
        <v>673</v>
      </c>
      <c r="AS52" s="47" t="s">
        <v>673</v>
      </c>
    </row>
    <row r="53" spans="1:45">
      <c r="A53" s="46">
        <v>42</v>
      </c>
      <c r="B53" s="47">
        <v>187</v>
      </c>
      <c r="C53" s="47">
        <v>187</v>
      </c>
      <c r="D53" s="47">
        <v>187</v>
      </c>
      <c r="E53" s="47">
        <v>187</v>
      </c>
      <c r="F53" s="47">
        <v>187</v>
      </c>
      <c r="G53" s="47">
        <v>186</v>
      </c>
      <c r="H53" s="47">
        <v>186</v>
      </c>
      <c r="I53" s="47">
        <v>186</v>
      </c>
      <c r="J53" s="47">
        <v>183</v>
      </c>
      <c r="K53" s="47">
        <v>181</v>
      </c>
      <c r="L53" s="47">
        <v>179</v>
      </c>
      <c r="M53" s="47">
        <v>176</v>
      </c>
      <c r="N53" s="47">
        <v>174</v>
      </c>
      <c r="O53" s="47">
        <v>172</v>
      </c>
      <c r="P53" s="47">
        <v>170</v>
      </c>
      <c r="Q53" s="47">
        <v>168</v>
      </c>
      <c r="R53" s="47">
        <v>167</v>
      </c>
      <c r="S53" s="47">
        <v>165</v>
      </c>
      <c r="T53" s="47">
        <v>163</v>
      </c>
      <c r="U53" s="47">
        <v>161</v>
      </c>
      <c r="V53" s="47">
        <v>160</v>
      </c>
      <c r="W53" s="47">
        <v>158</v>
      </c>
      <c r="X53" s="47">
        <v>158</v>
      </c>
      <c r="Y53" s="47">
        <v>157</v>
      </c>
      <c r="Z53" s="47">
        <v>158</v>
      </c>
      <c r="AA53" s="47">
        <v>158</v>
      </c>
      <c r="AB53" s="47">
        <v>158</v>
      </c>
      <c r="AC53" s="47" t="s">
        <v>673</v>
      </c>
      <c r="AD53" s="47" t="s">
        <v>673</v>
      </c>
      <c r="AE53" s="47" t="s">
        <v>673</v>
      </c>
      <c r="AF53" s="47" t="s">
        <v>673</v>
      </c>
      <c r="AG53" s="47" t="s">
        <v>673</v>
      </c>
      <c r="AH53" s="47" t="s">
        <v>673</v>
      </c>
      <c r="AI53" s="47" t="s">
        <v>673</v>
      </c>
      <c r="AJ53" s="47" t="s">
        <v>673</v>
      </c>
      <c r="AK53" s="47" t="s">
        <v>673</v>
      </c>
      <c r="AL53" s="47" t="s">
        <v>673</v>
      </c>
      <c r="AM53" s="47" t="s">
        <v>673</v>
      </c>
      <c r="AN53" s="47" t="s">
        <v>673</v>
      </c>
      <c r="AO53" s="47" t="s">
        <v>673</v>
      </c>
      <c r="AP53" s="47" t="s">
        <v>673</v>
      </c>
      <c r="AQ53" s="47" t="s">
        <v>673</v>
      </c>
      <c r="AR53" s="47" t="s">
        <v>673</v>
      </c>
      <c r="AS53" s="47" t="s">
        <v>673</v>
      </c>
    </row>
    <row r="54" spans="1:45">
      <c r="A54" s="46">
        <v>43</v>
      </c>
      <c r="B54" s="47">
        <v>188</v>
      </c>
      <c r="C54" s="47">
        <v>188</v>
      </c>
      <c r="D54" s="47">
        <v>188</v>
      </c>
      <c r="E54" s="47">
        <v>188</v>
      </c>
      <c r="F54" s="47">
        <v>188</v>
      </c>
      <c r="G54" s="47">
        <v>187</v>
      </c>
      <c r="H54" s="47">
        <v>186</v>
      </c>
      <c r="I54" s="47">
        <v>186</v>
      </c>
      <c r="J54" s="47">
        <v>186</v>
      </c>
      <c r="K54" s="47">
        <v>184</v>
      </c>
      <c r="L54" s="47">
        <v>181</v>
      </c>
      <c r="M54" s="47">
        <v>179</v>
      </c>
      <c r="N54" s="47">
        <v>177</v>
      </c>
      <c r="O54" s="47">
        <v>175</v>
      </c>
      <c r="P54" s="47">
        <v>173</v>
      </c>
      <c r="Q54" s="47">
        <v>171</v>
      </c>
      <c r="R54" s="47">
        <v>169</v>
      </c>
      <c r="S54" s="47">
        <v>167</v>
      </c>
      <c r="T54" s="47">
        <v>165</v>
      </c>
      <c r="U54" s="47">
        <v>163</v>
      </c>
      <c r="V54" s="47">
        <v>162</v>
      </c>
      <c r="W54" s="47">
        <v>161</v>
      </c>
      <c r="X54" s="47">
        <v>160</v>
      </c>
      <c r="Y54" s="47">
        <v>159</v>
      </c>
      <c r="Z54" s="47">
        <v>160</v>
      </c>
      <c r="AA54" s="47">
        <v>160</v>
      </c>
      <c r="AB54" s="47">
        <v>160</v>
      </c>
      <c r="AC54" s="47">
        <v>160</v>
      </c>
      <c r="AD54" s="47" t="s">
        <v>673</v>
      </c>
      <c r="AE54" s="47" t="s">
        <v>673</v>
      </c>
      <c r="AF54" s="47" t="s">
        <v>673</v>
      </c>
      <c r="AG54" s="47" t="s">
        <v>673</v>
      </c>
      <c r="AH54" s="47" t="s">
        <v>673</v>
      </c>
      <c r="AI54" s="47" t="s">
        <v>673</v>
      </c>
      <c r="AJ54" s="47" t="s">
        <v>673</v>
      </c>
      <c r="AK54" s="47" t="s">
        <v>673</v>
      </c>
      <c r="AL54" s="47" t="s">
        <v>673</v>
      </c>
      <c r="AM54" s="47" t="s">
        <v>673</v>
      </c>
      <c r="AN54" s="47" t="s">
        <v>673</v>
      </c>
      <c r="AO54" s="47" t="s">
        <v>673</v>
      </c>
      <c r="AP54" s="47" t="s">
        <v>673</v>
      </c>
      <c r="AQ54" s="47" t="s">
        <v>673</v>
      </c>
      <c r="AR54" s="47" t="s">
        <v>673</v>
      </c>
      <c r="AS54" s="47" t="s">
        <v>673</v>
      </c>
    </row>
    <row r="55" spans="1:45">
      <c r="A55" s="46">
        <v>44</v>
      </c>
      <c r="B55" s="47">
        <v>189</v>
      </c>
      <c r="C55" s="47">
        <v>189</v>
      </c>
      <c r="D55" s="47">
        <v>189</v>
      </c>
      <c r="E55" s="47">
        <v>189</v>
      </c>
      <c r="F55" s="47">
        <v>189</v>
      </c>
      <c r="G55" s="47">
        <v>188</v>
      </c>
      <c r="H55" s="47">
        <v>187</v>
      </c>
      <c r="I55" s="47">
        <v>186</v>
      </c>
      <c r="J55" s="47">
        <v>187</v>
      </c>
      <c r="K55" s="47">
        <v>186</v>
      </c>
      <c r="L55" s="47">
        <v>184</v>
      </c>
      <c r="M55" s="47">
        <v>181</v>
      </c>
      <c r="N55" s="47">
        <v>179</v>
      </c>
      <c r="O55" s="47">
        <v>177</v>
      </c>
      <c r="P55" s="47">
        <v>175</v>
      </c>
      <c r="Q55" s="47">
        <v>173</v>
      </c>
      <c r="R55" s="47">
        <v>171</v>
      </c>
      <c r="S55" s="47">
        <v>169</v>
      </c>
      <c r="T55" s="47">
        <v>167</v>
      </c>
      <c r="U55" s="47">
        <v>166</v>
      </c>
      <c r="V55" s="47">
        <v>164</v>
      </c>
      <c r="W55" s="47">
        <v>163</v>
      </c>
      <c r="X55" s="47">
        <v>162</v>
      </c>
      <c r="Y55" s="47">
        <v>162</v>
      </c>
      <c r="Z55" s="47">
        <v>162</v>
      </c>
      <c r="AA55" s="47">
        <v>162</v>
      </c>
      <c r="AB55" s="47">
        <v>162</v>
      </c>
      <c r="AC55" s="47">
        <v>162</v>
      </c>
      <c r="AD55" s="47">
        <v>162</v>
      </c>
      <c r="AE55" s="47" t="s">
        <v>673</v>
      </c>
      <c r="AF55" s="47" t="s">
        <v>673</v>
      </c>
      <c r="AG55" s="47" t="s">
        <v>673</v>
      </c>
      <c r="AH55" s="47" t="s">
        <v>673</v>
      </c>
      <c r="AI55" s="47" t="s">
        <v>673</v>
      </c>
      <c r="AJ55" s="47" t="s">
        <v>673</v>
      </c>
      <c r="AK55" s="47" t="s">
        <v>673</v>
      </c>
      <c r="AL55" s="47" t="s">
        <v>673</v>
      </c>
      <c r="AM55" s="47" t="s">
        <v>673</v>
      </c>
      <c r="AN55" s="47" t="s">
        <v>673</v>
      </c>
      <c r="AO55" s="47" t="s">
        <v>673</v>
      </c>
      <c r="AP55" s="47" t="s">
        <v>673</v>
      </c>
      <c r="AQ55" s="47" t="s">
        <v>673</v>
      </c>
      <c r="AR55" s="47" t="s">
        <v>673</v>
      </c>
      <c r="AS55" s="47" t="s">
        <v>673</v>
      </c>
    </row>
    <row r="56" spans="1:45">
      <c r="A56" s="46">
        <v>45</v>
      </c>
      <c r="B56" s="47">
        <v>190</v>
      </c>
      <c r="C56" s="47">
        <v>190</v>
      </c>
      <c r="D56" s="47">
        <v>190</v>
      </c>
      <c r="E56" s="47">
        <v>190</v>
      </c>
      <c r="F56" s="47">
        <v>190</v>
      </c>
      <c r="G56" s="47">
        <v>189</v>
      </c>
      <c r="H56" s="47">
        <v>188</v>
      </c>
      <c r="I56" s="47">
        <v>188</v>
      </c>
      <c r="J56" s="47">
        <v>187</v>
      </c>
      <c r="K56" s="47">
        <v>187</v>
      </c>
      <c r="L56" s="47">
        <v>187</v>
      </c>
      <c r="M56" s="47">
        <v>184</v>
      </c>
      <c r="N56" s="47">
        <v>182</v>
      </c>
      <c r="O56" s="47">
        <v>180</v>
      </c>
      <c r="P56" s="47">
        <v>178</v>
      </c>
      <c r="Q56" s="47">
        <v>176</v>
      </c>
      <c r="R56" s="47">
        <v>174</v>
      </c>
      <c r="S56" s="47">
        <v>172</v>
      </c>
      <c r="T56" s="47">
        <v>170</v>
      </c>
      <c r="U56" s="47">
        <v>168</v>
      </c>
      <c r="V56" s="47">
        <v>166</v>
      </c>
      <c r="W56" s="47">
        <v>165</v>
      </c>
      <c r="X56" s="47">
        <v>164</v>
      </c>
      <c r="Y56" s="47">
        <v>164</v>
      </c>
      <c r="Z56" s="47">
        <v>164</v>
      </c>
      <c r="AA56" s="47">
        <v>164</v>
      </c>
      <c r="AB56" s="47">
        <v>164</v>
      </c>
      <c r="AC56" s="47">
        <v>164</v>
      </c>
      <c r="AD56" s="47">
        <v>164</v>
      </c>
      <c r="AE56" s="47">
        <v>164</v>
      </c>
      <c r="AF56" s="47" t="s">
        <v>673</v>
      </c>
      <c r="AG56" s="47" t="s">
        <v>673</v>
      </c>
      <c r="AH56" s="47" t="s">
        <v>673</v>
      </c>
      <c r="AI56" s="47" t="s">
        <v>673</v>
      </c>
      <c r="AJ56" s="47" t="s">
        <v>673</v>
      </c>
      <c r="AK56" s="47" t="s">
        <v>673</v>
      </c>
      <c r="AL56" s="47" t="s">
        <v>673</v>
      </c>
      <c r="AM56" s="47" t="s">
        <v>673</v>
      </c>
      <c r="AN56" s="47" t="s">
        <v>673</v>
      </c>
      <c r="AO56" s="47" t="s">
        <v>673</v>
      </c>
      <c r="AP56" s="47" t="s">
        <v>673</v>
      </c>
      <c r="AQ56" s="47" t="s">
        <v>673</v>
      </c>
      <c r="AR56" s="47" t="s">
        <v>673</v>
      </c>
      <c r="AS56" s="47" t="s">
        <v>673</v>
      </c>
    </row>
    <row r="57" spans="1:45">
      <c r="A57" s="46">
        <v>46</v>
      </c>
      <c r="B57" s="47">
        <v>191</v>
      </c>
      <c r="C57" s="47">
        <v>191</v>
      </c>
      <c r="D57" s="47">
        <v>191</v>
      </c>
      <c r="E57" s="47">
        <v>191</v>
      </c>
      <c r="F57" s="47">
        <v>191</v>
      </c>
      <c r="G57" s="47">
        <v>190</v>
      </c>
      <c r="H57" s="47">
        <v>189</v>
      </c>
      <c r="I57" s="47">
        <v>189</v>
      </c>
      <c r="J57" s="47">
        <v>188</v>
      </c>
      <c r="K57" s="47">
        <v>187</v>
      </c>
      <c r="L57" s="47">
        <v>187</v>
      </c>
      <c r="M57" s="47">
        <v>187</v>
      </c>
      <c r="N57" s="47">
        <v>185</v>
      </c>
      <c r="O57" s="47">
        <v>182</v>
      </c>
      <c r="P57" s="47">
        <v>180</v>
      </c>
      <c r="Q57" s="47">
        <v>178</v>
      </c>
      <c r="R57" s="47">
        <v>176</v>
      </c>
      <c r="S57" s="47">
        <v>174</v>
      </c>
      <c r="T57" s="47">
        <v>172</v>
      </c>
      <c r="U57" s="47">
        <v>170</v>
      </c>
      <c r="V57" s="47">
        <v>169</v>
      </c>
      <c r="W57" s="47">
        <v>167</v>
      </c>
      <c r="X57" s="47">
        <v>167</v>
      </c>
      <c r="Y57" s="47">
        <v>166</v>
      </c>
      <c r="Z57" s="47">
        <v>167</v>
      </c>
      <c r="AA57" s="47">
        <v>166</v>
      </c>
      <c r="AB57" s="47">
        <v>166</v>
      </c>
      <c r="AC57" s="47">
        <v>166</v>
      </c>
      <c r="AD57" s="47">
        <v>166</v>
      </c>
      <c r="AE57" s="47">
        <v>166</v>
      </c>
      <c r="AF57" s="47">
        <v>166</v>
      </c>
      <c r="AG57" s="47" t="s">
        <v>673</v>
      </c>
      <c r="AH57" s="47" t="s">
        <v>673</v>
      </c>
      <c r="AI57" s="47" t="s">
        <v>673</v>
      </c>
      <c r="AJ57" s="47" t="s">
        <v>673</v>
      </c>
      <c r="AK57" s="47" t="s">
        <v>673</v>
      </c>
      <c r="AL57" s="47" t="s">
        <v>673</v>
      </c>
      <c r="AM57" s="47" t="s">
        <v>673</v>
      </c>
      <c r="AN57" s="47" t="s">
        <v>673</v>
      </c>
      <c r="AO57" s="47" t="s">
        <v>673</v>
      </c>
      <c r="AP57" s="47" t="s">
        <v>673</v>
      </c>
      <c r="AQ57" s="47" t="s">
        <v>673</v>
      </c>
      <c r="AR57" s="47" t="s">
        <v>673</v>
      </c>
      <c r="AS57" s="47" t="s">
        <v>673</v>
      </c>
    </row>
    <row r="58" spans="1:45">
      <c r="A58" s="46">
        <v>47</v>
      </c>
      <c r="B58" s="47">
        <v>192</v>
      </c>
      <c r="C58" s="47">
        <v>192</v>
      </c>
      <c r="D58" s="47">
        <v>192</v>
      </c>
      <c r="E58" s="47">
        <v>192</v>
      </c>
      <c r="F58" s="47">
        <v>192</v>
      </c>
      <c r="G58" s="47">
        <v>191</v>
      </c>
      <c r="H58" s="47">
        <v>190</v>
      </c>
      <c r="I58" s="47">
        <v>190</v>
      </c>
      <c r="J58" s="47">
        <v>189</v>
      </c>
      <c r="K58" s="47">
        <v>188</v>
      </c>
      <c r="L58" s="47">
        <v>187</v>
      </c>
      <c r="M58" s="47">
        <v>188</v>
      </c>
      <c r="N58" s="47">
        <v>187</v>
      </c>
      <c r="O58" s="47">
        <v>185</v>
      </c>
      <c r="P58" s="47">
        <v>183</v>
      </c>
      <c r="Q58" s="47">
        <v>181</v>
      </c>
      <c r="R58" s="47">
        <v>179</v>
      </c>
      <c r="S58" s="47">
        <v>177</v>
      </c>
      <c r="T58" s="47">
        <v>175</v>
      </c>
      <c r="U58" s="47">
        <v>173</v>
      </c>
      <c r="V58" s="47">
        <v>171</v>
      </c>
      <c r="W58" s="47">
        <v>170</v>
      </c>
      <c r="X58" s="47">
        <v>169</v>
      </c>
      <c r="Y58" s="47">
        <v>168</v>
      </c>
      <c r="Z58" s="47">
        <v>169</v>
      </c>
      <c r="AA58" s="47">
        <v>169</v>
      </c>
      <c r="AB58" s="47">
        <v>169</v>
      </c>
      <c r="AC58" s="47">
        <v>169</v>
      </c>
      <c r="AD58" s="47">
        <v>169</v>
      </c>
      <c r="AE58" s="47">
        <v>169</v>
      </c>
      <c r="AF58" s="47">
        <v>169</v>
      </c>
      <c r="AG58" s="47">
        <v>169</v>
      </c>
      <c r="AH58" s="47" t="s">
        <v>673</v>
      </c>
      <c r="AI58" s="47" t="s">
        <v>673</v>
      </c>
      <c r="AJ58" s="47" t="s">
        <v>673</v>
      </c>
      <c r="AK58" s="47" t="s">
        <v>673</v>
      </c>
      <c r="AL58" s="47" t="s">
        <v>673</v>
      </c>
      <c r="AM58" s="47" t="s">
        <v>673</v>
      </c>
      <c r="AN58" s="47" t="s">
        <v>673</v>
      </c>
      <c r="AO58" s="47" t="s">
        <v>673</v>
      </c>
      <c r="AP58" s="47" t="s">
        <v>673</v>
      </c>
      <c r="AQ58" s="47" t="s">
        <v>673</v>
      </c>
      <c r="AR58" s="47" t="s">
        <v>673</v>
      </c>
      <c r="AS58" s="47" t="s">
        <v>673</v>
      </c>
    </row>
    <row r="59" spans="1:45">
      <c r="A59" s="46">
        <v>48</v>
      </c>
      <c r="B59" s="47">
        <v>193</v>
      </c>
      <c r="C59" s="47">
        <v>193</v>
      </c>
      <c r="D59" s="47">
        <v>193</v>
      </c>
      <c r="E59" s="47">
        <v>193</v>
      </c>
      <c r="F59" s="47">
        <v>193</v>
      </c>
      <c r="G59" s="47">
        <v>192</v>
      </c>
      <c r="H59" s="47">
        <v>191</v>
      </c>
      <c r="I59" s="47">
        <v>191</v>
      </c>
      <c r="J59" s="47">
        <v>190</v>
      </c>
      <c r="K59" s="47">
        <v>189</v>
      </c>
      <c r="L59" s="47">
        <v>188</v>
      </c>
      <c r="M59" s="47">
        <v>188</v>
      </c>
      <c r="N59" s="47">
        <v>188</v>
      </c>
      <c r="O59" s="47">
        <v>188</v>
      </c>
      <c r="P59" s="47">
        <v>186</v>
      </c>
      <c r="Q59" s="47">
        <v>184</v>
      </c>
      <c r="R59" s="47">
        <v>181</v>
      </c>
      <c r="S59" s="47">
        <v>179</v>
      </c>
      <c r="T59" s="47">
        <v>177</v>
      </c>
      <c r="U59" s="47">
        <v>175</v>
      </c>
      <c r="V59" s="47">
        <v>174</v>
      </c>
      <c r="W59" s="47">
        <v>172</v>
      </c>
      <c r="X59" s="47">
        <v>171</v>
      </c>
      <c r="Y59" s="47">
        <v>171</v>
      </c>
      <c r="Z59" s="47">
        <v>171</v>
      </c>
      <c r="AA59" s="47">
        <v>171</v>
      </c>
      <c r="AB59" s="47">
        <v>171</v>
      </c>
      <c r="AC59" s="47">
        <v>171</v>
      </c>
      <c r="AD59" s="47">
        <v>171</v>
      </c>
      <c r="AE59" s="47">
        <v>171</v>
      </c>
      <c r="AF59" s="47">
        <v>171</v>
      </c>
      <c r="AG59" s="47">
        <v>171</v>
      </c>
      <c r="AH59" s="47">
        <v>171</v>
      </c>
      <c r="AI59" s="47" t="s">
        <v>673</v>
      </c>
      <c r="AJ59" s="47" t="s">
        <v>673</v>
      </c>
      <c r="AK59" s="47" t="s">
        <v>673</v>
      </c>
      <c r="AL59" s="47" t="s">
        <v>673</v>
      </c>
      <c r="AM59" s="47" t="s">
        <v>673</v>
      </c>
      <c r="AN59" s="47" t="s">
        <v>673</v>
      </c>
      <c r="AO59" s="47" t="s">
        <v>673</v>
      </c>
      <c r="AP59" s="47" t="s">
        <v>673</v>
      </c>
      <c r="AQ59" s="47" t="s">
        <v>673</v>
      </c>
      <c r="AR59" s="47" t="s">
        <v>673</v>
      </c>
      <c r="AS59" s="47" t="s">
        <v>673</v>
      </c>
    </row>
    <row r="60" spans="1:45">
      <c r="A60" s="46">
        <v>49</v>
      </c>
      <c r="B60" s="47">
        <v>194</v>
      </c>
      <c r="C60" s="47">
        <v>194</v>
      </c>
      <c r="D60" s="47">
        <v>194</v>
      </c>
      <c r="E60" s="47">
        <v>194</v>
      </c>
      <c r="F60" s="47">
        <v>194</v>
      </c>
      <c r="G60" s="47">
        <v>193</v>
      </c>
      <c r="H60" s="47">
        <v>192</v>
      </c>
      <c r="I60" s="47">
        <v>192</v>
      </c>
      <c r="J60" s="47">
        <v>191</v>
      </c>
      <c r="K60" s="47">
        <v>191</v>
      </c>
      <c r="L60" s="47">
        <v>190</v>
      </c>
      <c r="M60" s="47">
        <v>189</v>
      </c>
      <c r="N60" s="47">
        <v>188</v>
      </c>
      <c r="O60" s="47">
        <v>189</v>
      </c>
      <c r="P60" s="47">
        <v>189</v>
      </c>
      <c r="Q60" s="47">
        <v>186</v>
      </c>
      <c r="R60" s="47">
        <v>184</v>
      </c>
      <c r="S60" s="47">
        <v>182</v>
      </c>
      <c r="T60" s="47">
        <v>180</v>
      </c>
      <c r="U60" s="47">
        <v>178</v>
      </c>
      <c r="V60" s="47">
        <v>176</v>
      </c>
      <c r="W60" s="47">
        <v>175</v>
      </c>
      <c r="X60" s="47">
        <v>174</v>
      </c>
      <c r="Y60" s="47">
        <v>173</v>
      </c>
      <c r="Z60" s="47">
        <v>174</v>
      </c>
      <c r="AA60" s="47">
        <v>174</v>
      </c>
      <c r="AB60" s="47">
        <v>174</v>
      </c>
      <c r="AC60" s="47">
        <v>174</v>
      </c>
      <c r="AD60" s="47">
        <v>174</v>
      </c>
      <c r="AE60" s="47">
        <v>174</v>
      </c>
      <c r="AF60" s="47">
        <v>174</v>
      </c>
      <c r="AG60" s="47">
        <v>174</v>
      </c>
      <c r="AH60" s="47">
        <v>174</v>
      </c>
      <c r="AI60" s="47">
        <v>174</v>
      </c>
      <c r="AJ60" s="47" t="s">
        <v>673</v>
      </c>
      <c r="AK60" s="47" t="s">
        <v>673</v>
      </c>
      <c r="AL60" s="47" t="s">
        <v>673</v>
      </c>
      <c r="AM60" s="47" t="s">
        <v>673</v>
      </c>
      <c r="AN60" s="47" t="s">
        <v>673</v>
      </c>
      <c r="AO60" s="47" t="s">
        <v>673</v>
      </c>
      <c r="AP60" s="47" t="s">
        <v>673</v>
      </c>
      <c r="AQ60" s="47" t="s">
        <v>673</v>
      </c>
      <c r="AR60" s="47" t="s">
        <v>673</v>
      </c>
      <c r="AS60" s="47" t="s">
        <v>673</v>
      </c>
    </row>
    <row r="61" spans="1:45">
      <c r="A61" s="46">
        <v>50</v>
      </c>
      <c r="B61" s="47">
        <v>194</v>
      </c>
      <c r="C61" s="47">
        <v>194</v>
      </c>
      <c r="D61" s="47">
        <v>194</v>
      </c>
      <c r="E61" s="47">
        <v>194</v>
      </c>
      <c r="F61" s="47">
        <v>194</v>
      </c>
      <c r="G61" s="47">
        <v>194</v>
      </c>
      <c r="H61" s="47">
        <v>193</v>
      </c>
      <c r="I61" s="47">
        <v>193</v>
      </c>
      <c r="J61" s="47">
        <v>192</v>
      </c>
      <c r="K61" s="47">
        <v>192</v>
      </c>
      <c r="L61" s="47">
        <v>191</v>
      </c>
      <c r="M61" s="47">
        <v>190</v>
      </c>
      <c r="N61" s="47">
        <v>190</v>
      </c>
      <c r="O61" s="47">
        <v>189</v>
      </c>
      <c r="P61" s="47">
        <v>190</v>
      </c>
      <c r="Q61" s="47">
        <v>189</v>
      </c>
      <c r="R61" s="47">
        <v>187</v>
      </c>
      <c r="S61" s="47">
        <v>185</v>
      </c>
      <c r="T61" s="47">
        <v>183</v>
      </c>
      <c r="U61" s="47">
        <v>180</v>
      </c>
      <c r="V61" s="47">
        <v>179</v>
      </c>
      <c r="W61" s="47">
        <v>177</v>
      </c>
      <c r="X61" s="47">
        <v>176</v>
      </c>
      <c r="Y61" s="47">
        <v>176</v>
      </c>
      <c r="Z61" s="47">
        <v>176</v>
      </c>
      <c r="AA61" s="47">
        <v>176</v>
      </c>
      <c r="AB61" s="47">
        <v>176</v>
      </c>
      <c r="AC61" s="47">
        <v>176</v>
      </c>
      <c r="AD61" s="47">
        <v>176</v>
      </c>
      <c r="AE61" s="47">
        <v>176</v>
      </c>
      <c r="AF61" s="47">
        <v>176</v>
      </c>
      <c r="AG61" s="47">
        <v>176</v>
      </c>
      <c r="AH61" s="47">
        <v>176</v>
      </c>
      <c r="AI61" s="47">
        <v>176</v>
      </c>
      <c r="AJ61" s="47">
        <v>176</v>
      </c>
      <c r="AK61" s="47" t="s">
        <v>673</v>
      </c>
      <c r="AL61" s="47" t="s">
        <v>673</v>
      </c>
      <c r="AM61" s="47" t="s">
        <v>673</v>
      </c>
      <c r="AN61" s="47" t="s">
        <v>673</v>
      </c>
      <c r="AO61" s="47" t="s">
        <v>673</v>
      </c>
      <c r="AP61" s="47" t="s">
        <v>673</v>
      </c>
      <c r="AQ61" s="47" t="s">
        <v>673</v>
      </c>
      <c r="AR61" s="47" t="s">
        <v>673</v>
      </c>
      <c r="AS61" s="47" t="s">
        <v>673</v>
      </c>
    </row>
    <row r="62" spans="1:45">
      <c r="A62" s="46">
        <v>51</v>
      </c>
      <c r="B62" s="47">
        <v>195</v>
      </c>
      <c r="C62" s="47">
        <v>195</v>
      </c>
      <c r="D62" s="47">
        <v>195</v>
      </c>
      <c r="E62" s="47">
        <v>195</v>
      </c>
      <c r="F62" s="47">
        <v>195</v>
      </c>
      <c r="G62" s="47">
        <v>195</v>
      </c>
      <c r="H62" s="47">
        <v>194</v>
      </c>
      <c r="I62" s="47">
        <v>194</v>
      </c>
      <c r="J62" s="47">
        <v>193</v>
      </c>
      <c r="K62" s="47">
        <v>193</v>
      </c>
      <c r="L62" s="47">
        <v>192</v>
      </c>
      <c r="M62" s="47">
        <v>191</v>
      </c>
      <c r="N62" s="47">
        <v>191</v>
      </c>
      <c r="O62" s="47">
        <v>190</v>
      </c>
      <c r="P62" s="47">
        <v>190</v>
      </c>
      <c r="Q62" s="47">
        <v>190</v>
      </c>
      <c r="R62" s="47">
        <v>190</v>
      </c>
      <c r="S62" s="47">
        <v>188</v>
      </c>
      <c r="T62" s="47">
        <v>185</v>
      </c>
      <c r="U62" s="47">
        <v>183</v>
      </c>
      <c r="V62" s="47">
        <v>181</v>
      </c>
      <c r="W62" s="47">
        <v>180</v>
      </c>
      <c r="X62" s="47">
        <v>179</v>
      </c>
      <c r="Y62" s="47">
        <v>178</v>
      </c>
      <c r="Z62" s="47">
        <v>179</v>
      </c>
      <c r="AA62" s="47">
        <v>179</v>
      </c>
      <c r="AB62" s="47">
        <v>179</v>
      </c>
      <c r="AC62" s="47">
        <v>179</v>
      </c>
      <c r="AD62" s="47">
        <v>179</v>
      </c>
      <c r="AE62" s="47">
        <v>179</v>
      </c>
      <c r="AF62" s="47">
        <v>179</v>
      </c>
      <c r="AG62" s="47">
        <v>179</v>
      </c>
      <c r="AH62" s="47">
        <v>179</v>
      </c>
      <c r="AI62" s="47">
        <v>179</v>
      </c>
      <c r="AJ62" s="47">
        <v>179</v>
      </c>
      <c r="AK62" s="47">
        <v>179</v>
      </c>
      <c r="AL62" s="47" t="s">
        <v>673</v>
      </c>
      <c r="AM62" s="47" t="s">
        <v>673</v>
      </c>
      <c r="AN62" s="47" t="s">
        <v>673</v>
      </c>
      <c r="AO62" s="47" t="s">
        <v>673</v>
      </c>
      <c r="AP62" s="47" t="s">
        <v>673</v>
      </c>
      <c r="AQ62" s="47" t="s">
        <v>673</v>
      </c>
      <c r="AR62" s="47" t="s">
        <v>673</v>
      </c>
      <c r="AS62" s="47" t="s">
        <v>673</v>
      </c>
    </row>
    <row r="63" spans="1:45">
      <c r="A63" s="46">
        <v>52</v>
      </c>
      <c r="B63" s="47">
        <v>196</v>
      </c>
      <c r="C63" s="47">
        <v>196</v>
      </c>
      <c r="D63" s="47">
        <v>196</v>
      </c>
      <c r="E63" s="47">
        <v>196</v>
      </c>
      <c r="F63" s="47">
        <v>196</v>
      </c>
      <c r="G63" s="47">
        <v>195</v>
      </c>
      <c r="H63" s="47">
        <v>195</v>
      </c>
      <c r="I63" s="47">
        <v>194</v>
      </c>
      <c r="J63" s="47">
        <v>194</v>
      </c>
      <c r="K63" s="47">
        <v>194</v>
      </c>
      <c r="L63" s="47">
        <v>193</v>
      </c>
      <c r="M63" s="47">
        <v>192</v>
      </c>
      <c r="N63" s="47">
        <v>192</v>
      </c>
      <c r="O63" s="47">
        <v>192</v>
      </c>
      <c r="P63" s="47">
        <v>191</v>
      </c>
      <c r="Q63" s="47">
        <v>191</v>
      </c>
      <c r="R63" s="47">
        <v>191</v>
      </c>
      <c r="S63" s="47">
        <v>190</v>
      </c>
      <c r="T63" s="47">
        <v>188</v>
      </c>
      <c r="U63" s="47">
        <v>186</v>
      </c>
      <c r="V63" s="47">
        <v>184</v>
      </c>
      <c r="W63" s="47">
        <v>183</v>
      </c>
      <c r="X63" s="47">
        <v>181</v>
      </c>
      <c r="Y63" s="47">
        <v>181</v>
      </c>
      <c r="Z63" s="47">
        <v>181</v>
      </c>
      <c r="AA63" s="47">
        <v>181</v>
      </c>
      <c r="AB63" s="47">
        <v>181</v>
      </c>
      <c r="AC63" s="47">
        <v>181</v>
      </c>
      <c r="AD63" s="47">
        <v>181</v>
      </c>
      <c r="AE63" s="47">
        <v>181</v>
      </c>
      <c r="AF63" s="47">
        <v>181</v>
      </c>
      <c r="AG63" s="47">
        <v>181</v>
      </c>
      <c r="AH63" s="47">
        <v>181</v>
      </c>
      <c r="AI63" s="47">
        <v>181</v>
      </c>
      <c r="AJ63" s="47">
        <v>181</v>
      </c>
      <c r="AK63" s="47">
        <v>181</v>
      </c>
      <c r="AL63" s="47">
        <v>181</v>
      </c>
      <c r="AM63" s="47" t="s">
        <v>673</v>
      </c>
      <c r="AN63" s="47" t="s">
        <v>673</v>
      </c>
      <c r="AO63" s="47" t="s">
        <v>673</v>
      </c>
      <c r="AP63" s="47" t="s">
        <v>673</v>
      </c>
      <c r="AQ63" s="47" t="s">
        <v>673</v>
      </c>
      <c r="AR63" s="47" t="s">
        <v>673</v>
      </c>
      <c r="AS63" s="47" t="s">
        <v>673</v>
      </c>
    </row>
    <row r="64" spans="1:45">
      <c r="A64" s="46">
        <v>53</v>
      </c>
      <c r="B64" s="47">
        <v>197</v>
      </c>
      <c r="C64" s="47">
        <v>197</v>
      </c>
      <c r="D64" s="47">
        <v>197</v>
      </c>
      <c r="E64" s="47">
        <v>197</v>
      </c>
      <c r="F64" s="47">
        <v>197</v>
      </c>
      <c r="G64" s="47">
        <v>196</v>
      </c>
      <c r="H64" s="47">
        <v>196</v>
      </c>
      <c r="I64" s="47">
        <v>195</v>
      </c>
      <c r="J64" s="47">
        <v>195</v>
      </c>
      <c r="K64" s="47">
        <v>195</v>
      </c>
      <c r="L64" s="47">
        <v>194</v>
      </c>
      <c r="M64" s="47">
        <v>194</v>
      </c>
      <c r="N64" s="47">
        <v>193</v>
      </c>
      <c r="O64" s="47">
        <v>193</v>
      </c>
      <c r="P64" s="47">
        <v>192</v>
      </c>
      <c r="Q64" s="47">
        <v>192</v>
      </c>
      <c r="R64" s="47">
        <v>192</v>
      </c>
      <c r="S64" s="47">
        <v>192</v>
      </c>
      <c r="T64" s="47">
        <v>191</v>
      </c>
      <c r="U64" s="47">
        <v>189</v>
      </c>
      <c r="V64" s="47">
        <v>187</v>
      </c>
      <c r="W64" s="47">
        <v>185</v>
      </c>
      <c r="X64" s="47">
        <v>184</v>
      </c>
      <c r="Y64" s="47">
        <v>184</v>
      </c>
      <c r="Z64" s="47">
        <v>184</v>
      </c>
      <c r="AA64" s="47">
        <v>184</v>
      </c>
      <c r="AB64" s="47">
        <v>184</v>
      </c>
      <c r="AC64" s="47">
        <v>184</v>
      </c>
      <c r="AD64" s="47">
        <v>184</v>
      </c>
      <c r="AE64" s="47">
        <v>184</v>
      </c>
      <c r="AF64" s="47">
        <v>184</v>
      </c>
      <c r="AG64" s="47">
        <v>184</v>
      </c>
      <c r="AH64" s="47">
        <v>184</v>
      </c>
      <c r="AI64" s="47">
        <v>184</v>
      </c>
      <c r="AJ64" s="47">
        <v>184</v>
      </c>
      <c r="AK64" s="47">
        <v>184</v>
      </c>
      <c r="AL64" s="47">
        <v>184</v>
      </c>
      <c r="AM64" s="47">
        <v>184</v>
      </c>
      <c r="AN64" s="47" t="s">
        <v>673</v>
      </c>
      <c r="AO64" s="47" t="s">
        <v>673</v>
      </c>
      <c r="AP64" s="47" t="s">
        <v>673</v>
      </c>
      <c r="AQ64" s="47" t="s">
        <v>673</v>
      </c>
      <c r="AR64" s="47" t="s">
        <v>673</v>
      </c>
      <c r="AS64" s="47" t="s">
        <v>673</v>
      </c>
    </row>
    <row r="65" spans="1:45">
      <c r="A65" s="46">
        <v>54</v>
      </c>
      <c r="B65" s="47">
        <v>197</v>
      </c>
      <c r="C65" s="47">
        <v>197</v>
      </c>
      <c r="D65" s="47">
        <v>197</v>
      </c>
      <c r="E65" s="47">
        <v>197</v>
      </c>
      <c r="F65" s="47">
        <v>197</v>
      </c>
      <c r="G65" s="47">
        <v>197</v>
      </c>
      <c r="H65" s="47">
        <v>196</v>
      </c>
      <c r="I65" s="47">
        <v>196</v>
      </c>
      <c r="J65" s="47">
        <v>196</v>
      </c>
      <c r="K65" s="47">
        <v>195</v>
      </c>
      <c r="L65" s="47">
        <v>195</v>
      </c>
      <c r="M65" s="47">
        <v>195</v>
      </c>
      <c r="N65" s="47">
        <v>194</v>
      </c>
      <c r="O65" s="47">
        <v>194</v>
      </c>
      <c r="P65" s="47">
        <v>194</v>
      </c>
      <c r="Q65" s="47">
        <v>193</v>
      </c>
      <c r="R65" s="47">
        <v>193</v>
      </c>
      <c r="S65" s="47">
        <v>192</v>
      </c>
      <c r="T65" s="47">
        <v>192</v>
      </c>
      <c r="U65" s="47">
        <v>192</v>
      </c>
      <c r="V65" s="47">
        <v>190</v>
      </c>
      <c r="W65" s="47">
        <v>188</v>
      </c>
      <c r="X65" s="47">
        <v>187</v>
      </c>
      <c r="Y65" s="47">
        <v>186</v>
      </c>
      <c r="Z65" s="47">
        <v>187</v>
      </c>
      <c r="AA65" s="47">
        <v>187</v>
      </c>
      <c r="AB65" s="47">
        <v>187</v>
      </c>
      <c r="AC65" s="47">
        <v>187</v>
      </c>
      <c r="AD65" s="47">
        <v>187</v>
      </c>
      <c r="AE65" s="47">
        <v>187</v>
      </c>
      <c r="AF65" s="47">
        <v>187</v>
      </c>
      <c r="AG65" s="47">
        <v>187</v>
      </c>
      <c r="AH65" s="47">
        <v>187</v>
      </c>
      <c r="AI65" s="47">
        <v>187</v>
      </c>
      <c r="AJ65" s="47">
        <v>187</v>
      </c>
      <c r="AK65" s="47">
        <v>187</v>
      </c>
      <c r="AL65" s="47">
        <v>187</v>
      </c>
      <c r="AM65" s="47">
        <v>187</v>
      </c>
      <c r="AN65" s="47">
        <v>187</v>
      </c>
      <c r="AO65" s="47" t="s">
        <v>673</v>
      </c>
      <c r="AP65" s="47" t="s">
        <v>673</v>
      </c>
      <c r="AQ65" s="47" t="s">
        <v>673</v>
      </c>
      <c r="AR65" s="47" t="s">
        <v>673</v>
      </c>
      <c r="AS65" s="47" t="s">
        <v>673</v>
      </c>
    </row>
    <row r="66" spans="1:45">
      <c r="A66" s="46">
        <v>55</v>
      </c>
      <c r="B66" s="47">
        <v>198</v>
      </c>
      <c r="C66" s="47">
        <v>198</v>
      </c>
      <c r="D66" s="47">
        <v>198</v>
      </c>
      <c r="E66" s="47">
        <v>198</v>
      </c>
      <c r="F66" s="47">
        <v>198</v>
      </c>
      <c r="G66" s="47">
        <v>197</v>
      </c>
      <c r="H66" s="47">
        <v>197</v>
      </c>
      <c r="I66" s="47">
        <v>197</v>
      </c>
      <c r="J66" s="47">
        <v>196</v>
      </c>
      <c r="K66" s="47">
        <v>196</v>
      </c>
      <c r="L66" s="47">
        <v>196</v>
      </c>
      <c r="M66" s="47">
        <v>195</v>
      </c>
      <c r="N66" s="47">
        <v>195</v>
      </c>
      <c r="O66" s="47">
        <v>195</v>
      </c>
      <c r="P66" s="47">
        <v>195</v>
      </c>
      <c r="Q66" s="47">
        <v>194</v>
      </c>
      <c r="R66" s="47">
        <v>194</v>
      </c>
      <c r="S66" s="47">
        <v>194</v>
      </c>
      <c r="T66" s="47">
        <v>193</v>
      </c>
      <c r="U66" s="47">
        <v>193</v>
      </c>
      <c r="V66" s="47">
        <v>193</v>
      </c>
      <c r="W66" s="47">
        <v>191</v>
      </c>
      <c r="X66" s="47">
        <v>190</v>
      </c>
      <c r="Y66" s="47">
        <v>189</v>
      </c>
      <c r="Z66" s="47">
        <v>190</v>
      </c>
      <c r="AA66" s="47">
        <v>190</v>
      </c>
      <c r="AB66" s="47">
        <v>190</v>
      </c>
      <c r="AC66" s="47">
        <v>190</v>
      </c>
      <c r="AD66" s="47">
        <v>190</v>
      </c>
      <c r="AE66" s="47">
        <v>190</v>
      </c>
      <c r="AF66" s="47">
        <v>190</v>
      </c>
      <c r="AG66" s="47">
        <v>190</v>
      </c>
      <c r="AH66" s="47">
        <v>190</v>
      </c>
      <c r="AI66" s="47">
        <v>190</v>
      </c>
      <c r="AJ66" s="47">
        <v>190</v>
      </c>
      <c r="AK66" s="47">
        <v>190</v>
      </c>
      <c r="AL66" s="47">
        <v>190</v>
      </c>
      <c r="AM66" s="47">
        <v>190</v>
      </c>
      <c r="AN66" s="47">
        <v>190</v>
      </c>
      <c r="AO66" s="47">
        <v>190</v>
      </c>
      <c r="AP66" s="47" t="s">
        <v>673</v>
      </c>
      <c r="AQ66" s="47" t="s">
        <v>673</v>
      </c>
      <c r="AR66" s="47" t="s">
        <v>673</v>
      </c>
      <c r="AS66" s="47" t="s">
        <v>673</v>
      </c>
    </row>
    <row r="67" spans="1:45">
      <c r="A67" s="46">
        <v>56</v>
      </c>
      <c r="B67" s="47">
        <v>198</v>
      </c>
      <c r="C67" s="47">
        <v>198</v>
      </c>
      <c r="D67" s="47">
        <v>198</v>
      </c>
      <c r="E67" s="47">
        <v>198</v>
      </c>
      <c r="F67" s="47">
        <v>198</v>
      </c>
      <c r="G67" s="47">
        <v>198</v>
      </c>
      <c r="H67" s="47">
        <v>198</v>
      </c>
      <c r="I67" s="47">
        <v>198</v>
      </c>
      <c r="J67" s="47">
        <v>197</v>
      </c>
      <c r="K67" s="47">
        <v>197</v>
      </c>
      <c r="L67" s="47">
        <v>197</v>
      </c>
      <c r="M67" s="47">
        <v>197</v>
      </c>
      <c r="N67" s="47">
        <v>196</v>
      </c>
      <c r="O67" s="47">
        <v>196</v>
      </c>
      <c r="P67" s="47">
        <v>196</v>
      </c>
      <c r="Q67" s="47">
        <v>196</v>
      </c>
      <c r="R67" s="47">
        <v>195</v>
      </c>
      <c r="S67" s="47">
        <v>195</v>
      </c>
      <c r="T67" s="47">
        <v>195</v>
      </c>
      <c r="U67" s="47">
        <v>195</v>
      </c>
      <c r="V67" s="47">
        <v>195</v>
      </c>
      <c r="W67" s="47">
        <v>194</v>
      </c>
      <c r="X67" s="47">
        <v>193</v>
      </c>
      <c r="Y67" s="47">
        <v>192</v>
      </c>
      <c r="Z67" s="47">
        <v>193</v>
      </c>
      <c r="AA67" s="47">
        <v>193</v>
      </c>
      <c r="AB67" s="47">
        <v>193</v>
      </c>
      <c r="AC67" s="47">
        <v>193</v>
      </c>
      <c r="AD67" s="47">
        <v>193</v>
      </c>
      <c r="AE67" s="47">
        <v>193</v>
      </c>
      <c r="AF67" s="47">
        <v>193</v>
      </c>
      <c r="AG67" s="47">
        <v>193</v>
      </c>
      <c r="AH67" s="47">
        <v>193</v>
      </c>
      <c r="AI67" s="47">
        <v>193</v>
      </c>
      <c r="AJ67" s="47">
        <v>193</v>
      </c>
      <c r="AK67" s="47">
        <v>193</v>
      </c>
      <c r="AL67" s="47">
        <v>193</v>
      </c>
      <c r="AM67" s="47">
        <v>193</v>
      </c>
      <c r="AN67" s="47">
        <v>193</v>
      </c>
      <c r="AO67" s="47">
        <v>193</v>
      </c>
      <c r="AP67" s="47">
        <v>193</v>
      </c>
      <c r="AQ67" s="47" t="s">
        <v>673</v>
      </c>
      <c r="AR67" s="47" t="s">
        <v>673</v>
      </c>
      <c r="AS67" s="47" t="s">
        <v>673</v>
      </c>
    </row>
    <row r="68" spans="1:45">
      <c r="A68" s="46">
        <v>57</v>
      </c>
      <c r="B68" s="47">
        <v>199</v>
      </c>
      <c r="C68" s="47">
        <v>199</v>
      </c>
      <c r="D68" s="47">
        <v>199</v>
      </c>
      <c r="E68" s="47">
        <v>199</v>
      </c>
      <c r="F68" s="47">
        <v>199</v>
      </c>
      <c r="G68" s="47">
        <v>199</v>
      </c>
      <c r="H68" s="47">
        <v>199</v>
      </c>
      <c r="I68" s="47">
        <v>199</v>
      </c>
      <c r="J68" s="47">
        <v>199</v>
      </c>
      <c r="K68" s="47">
        <v>198</v>
      </c>
      <c r="L68" s="47">
        <v>198</v>
      </c>
      <c r="M68" s="47">
        <v>198</v>
      </c>
      <c r="N68" s="47">
        <v>198</v>
      </c>
      <c r="O68" s="47">
        <v>198</v>
      </c>
      <c r="P68" s="47">
        <v>198</v>
      </c>
      <c r="Q68" s="47">
        <v>197</v>
      </c>
      <c r="R68" s="47">
        <v>197</v>
      </c>
      <c r="S68" s="47">
        <v>197</v>
      </c>
      <c r="T68" s="47">
        <v>197</v>
      </c>
      <c r="U68" s="47">
        <v>197</v>
      </c>
      <c r="V68" s="47">
        <v>196</v>
      </c>
      <c r="W68" s="47">
        <v>197</v>
      </c>
      <c r="X68" s="47">
        <v>196</v>
      </c>
      <c r="Y68" s="47">
        <v>195</v>
      </c>
      <c r="Z68" s="47">
        <v>196</v>
      </c>
      <c r="AA68" s="47">
        <v>196</v>
      </c>
      <c r="AB68" s="47">
        <v>196</v>
      </c>
      <c r="AC68" s="47">
        <v>196</v>
      </c>
      <c r="AD68" s="47">
        <v>196</v>
      </c>
      <c r="AE68" s="47">
        <v>196</v>
      </c>
      <c r="AF68" s="47">
        <v>196</v>
      </c>
      <c r="AG68" s="47">
        <v>196</v>
      </c>
      <c r="AH68" s="47">
        <v>196</v>
      </c>
      <c r="AI68" s="47">
        <v>196</v>
      </c>
      <c r="AJ68" s="47">
        <v>196</v>
      </c>
      <c r="AK68" s="47">
        <v>196</v>
      </c>
      <c r="AL68" s="47">
        <v>196</v>
      </c>
      <c r="AM68" s="47">
        <v>196</v>
      </c>
      <c r="AN68" s="47">
        <v>196</v>
      </c>
      <c r="AO68" s="47">
        <v>196</v>
      </c>
      <c r="AP68" s="47">
        <v>196</v>
      </c>
      <c r="AQ68" s="47">
        <v>196</v>
      </c>
      <c r="AR68" s="47" t="s">
        <v>673</v>
      </c>
      <c r="AS68" s="47" t="s">
        <v>673</v>
      </c>
    </row>
    <row r="69" spans="1:45">
      <c r="A69" s="46">
        <v>58</v>
      </c>
      <c r="B69" s="47">
        <v>201</v>
      </c>
      <c r="C69" s="47">
        <v>201</v>
      </c>
      <c r="D69" s="47">
        <v>201</v>
      </c>
      <c r="E69" s="47">
        <v>201</v>
      </c>
      <c r="F69" s="47">
        <v>201</v>
      </c>
      <c r="G69" s="47">
        <v>201</v>
      </c>
      <c r="H69" s="47">
        <v>201</v>
      </c>
      <c r="I69" s="47">
        <v>200</v>
      </c>
      <c r="J69" s="47">
        <v>200</v>
      </c>
      <c r="K69" s="47">
        <v>200</v>
      </c>
      <c r="L69" s="47">
        <v>200</v>
      </c>
      <c r="M69" s="47">
        <v>200</v>
      </c>
      <c r="N69" s="47">
        <v>200</v>
      </c>
      <c r="O69" s="47">
        <v>200</v>
      </c>
      <c r="P69" s="47">
        <v>200</v>
      </c>
      <c r="Q69" s="47">
        <v>200</v>
      </c>
      <c r="R69" s="47">
        <v>199</v>
      </c>
      <c r="S69" s="47">
        <v>199</v>
      </c>
      <c r="T69" s="47">
        <v>199</v>
      </c>
      <c r="U69" s="47">
        <v>199</v>
      </c>
      <c r="V69" s="47">
        <v>199</v>
      </c>
      <c r="W69" s="47">
        <v>199</v>
      </c>
      <c r="X69" s="47">
        <v>199</v>
      </c>
      <c r="Y69" s="47">
        <v>198</v>
      </c>
      <c r="Z69" s="47">
        <v>199</v>
      </c>
      <c r="AA69" s="47">
        <v>199</v>
      </c>
      <c r="AB69" s="47">
        <v>199</v>
      </c>
      <c r="AC69" s="47">
        <v>199</v>
      </c>
      <c r="AD69" s="47">
        <v>199</v>
      </c>
      <c r="AE69" s="47">
        <v>199</v>
      </c>
      <c r="AF69" s="47">
        <v>199</v>
      </c>
      <c r="AG69" s="47">
        <v>199</v>
      </c>
      <c r="AH69" s="47">
        <v>199</v>
      </c>
      <c r="AI69" s="47">
        <v>199</v>
      </c>
      <c r="AJ69" s="47">
        <v>199</v>
      </c>
      <c r="AK69" s="47">
        <v>199</v>
      </c>
      <c r="AL69" s="47">
        <v>199</v>
      </c>
      <c r="AM69" s="47">
        <v>199</v>
      </c>
      <c r="AN69" s="47">
        <v>199</v>
      </c>
      <c r="AO69" s="47">
        <v>199</v>
      </c>
      <c r="AP69" s="47">
        <v>199</v>
      </c>
      <c r="AQ69" s="47">
        <v>199</v>
      </c>
      <c r="AR69" s="47">
        <v>199</v>
      </c>
      <c r="AS69" s="47" t="s">
        <v>673</v>
      </c>
    </row>
    <row r="70" spans="1:45">
      <c r="A70" s="46">
        <v>59</v>
      </c>
      <c r="B70" s="47">
        <v>203</v>
      </c>
      <c r="C70" s="47">
        <v>203</v>
      </c>
      <c r="D70" s="47">
        <v>203</v>
      </c>
      <c r="E70" s="47">
        <v>203</v>
      </c>
      <c r="F70" s="47">
        <v>203</v>
      </c>
      <c r="G70" s="47">
        <v>203</v>
      </c>
      <c r="H70" s="47">
        <v>203</v>
      </c>
      <c r="I70" s="47">
        <v>203</v>
      </c>
      <c r="J70" s="47">
        <v>203</v>
      </c>
      <c r="K70" s="47">
        <v>203</v>
      </c>
      <c r="L70" s="47">
        <v>203</v>
      </c>
      <c r="M70" s="47">
        <v>203</v>
      </c>
      <c r="N70" s="47">
        <v>203</v>
      </c>
      <c r="O70" s="47">
        <v>203</v>
      </c>
      <c r="P70" s="47">
        <v>203</v>
      </c>
      <c r="Q70" s="47">
        <v>203</v>
      </c>
      <c r="R70" s="47">
        <v>203</v>
      </c>
      <c r="S70" s="47">
        <v>203</v>
      </c>
      <c r="T70" s="47">
        <v>202</v>
      </c>
      <c r="U70" s="47">
        <v>202</v>
      </c>
      <c r="V70" s="47">
        <v>202</v>
      </c>
      <c r="W70" s="47">
        <v>202</v>
      </c>
      <c r="X70" s="47">
        <v>202</v>
      </c>
      <c r="Y70" s="47">
        <v>202</v>
      </c>
      <c r="Z70" s="47">
        <v>203</v>
      </c>
      <c r="AA70" s="47">
        <v>202</v>
      </c>
      <c r="AB70" s="47">
        <v>202</v>
      </c>
      <c r="AC70" s="47">
        <v>202</v>
      </c>
      <c r="AD70" s="47">
        <v>202</v>
      </c>
      <c r="AE70" s="47">
        <v>202</v>
      </c>
      <c r="AF70" s="47">
        <v>202</v>
      </c>
      <c r="AG70" s="47">
        <v>202</v>
      </c>
      <c r="AH70" s="47">
        <v>202</v>
      </c>
      <c r="AI70" s="47">
        <v>202</v>
      </c>
      <c r="AJ70" s="47">
        <v>202</v>
      </c>
      <c r="AK70" s="47">
        <v>202</v>
      </c>
      <c r="AL70" s="47">
        <v>202</v>
      </c>
      <c r="AM70" s="47">
        <v>202</v>
      </c>
      <c r="AN70" s="47">
        <v>202</v>
      </c>
      <c r="AO70" s="47">
        <v>202</v>
      </c>
      <c r="AP70" s="47">
        <v>202</v>
      </c>
      <c r="AQ70" s="47">
        <v>202</v>
      </c>
      <c r="AR70" s="47">
        <v>202</v>
      </c>
      <c r="AS70" s="47">
        <v>202</v>
      </c>
    </row>
    <row r="71" spans="1:45">
      <c r="A71" s="46">
        <v>60</v>
      </c>
      <c r="B71" s="47">
        <v>206</v>
      </c>
      <c r="C71" s="47">
        <v>206</v>
      </c>
      <c r="D71" s="47">
        <v>206</v>
      </c>
      <c r="E71" s="47">
        <v>206</v>
      </c>
      <c r="F71" s="47">
        <v>206</v>
      </c>
      <c r="G71" s="47">
        <v>206</v>
      </c>
      <c r="H71" s="47">
        <v>206</v>
      </c>
      <c r="I71" s="47">
        <v>206</v>
      </c>
      <c r="J71" s="47">
        <v>206</v>
      </c>
      <c r="K71" s="47">
        <v>206</v>
      </c>
      <c r="L71" s="47">
        <v>206</v>
      </c>
      <c r="M71" s="47">
        <v>206</v>
      </c>
      <c r="N71" s="47">
        <v>206</v>
      </c>
      <c r="O71" s="47">
        <v>206</v>
      </c>
      <c r="P71" s="47">
        <v>206</v>
      </c>
      <c r="Q71" s="47">
        <v>206</v>
      </c>
      <c r="R71" s="47">
        <v>206</v>
      </c>
      <c r="S71" s="47">
        <v>206</v>
      </c>
      <c r="T71" s="47">
        <v>206</v>
      </c>
      <c r="U71" s="47">
        <v>206</v>
      </c>
      <c r="V71" s="47">
        <v>206</v>
      </c>
      <c r="W71" s="47">
        <v>206</v>
      </c>
      <c r="X71" s="47">
        <v>206</v>
      </c>
      <c r="Y71" s="47">
        <v>206</v>
      </c>
      <c r="Z71" s="47">
        <v>206</v>
      </c>
      <c r="AA71" s="47">
        <v>206</v>
      </c>
      <c r="AB71" s="47">
        <v>206</v>
      </c>
      <c r="AC71" s="47">
        <v>206</v>
      </c>
      <c r="AD71" s="47">
        <v>206</v>
      </c>
      <c r="AE71" s="47">
        <v>206</v>
      </c>
      <c r="AF71" s="47">
        <v>206</v>
      </c>
      <c r="AG71" s="47">
        <v>206</v>
      </c>
      <c r="AH71" s="47">
        <v>206</v>
      </c>
      <c r="AI71" s="47">
        <v>206</v>
      </c>
      <c r="AJ71" s="47">
        <v>206</v>
      </c>
      <c r="AK71" s="47">
        <v>206</v>
      </c>
      <c r="AL71" s="47">
        <v>206</v>
      </c>
      <c r="AM71" s="47">
        <v>206</v>
      </c>
      <c r="AN71" s="47">
        <v>206</v>
      </c>
      <c r="AO71" s="47">
        <v>206</v>
      </c>
      <c r="AP71" s="47">
        <v>206</v>
      </c>
      <c r="AQ71" s="47">
        <v>206</v>
      </c>
      <c r="AR71" s="47">
        <v>206</v>
      </c>
      <c r="AS71" s="47">
        <v>206</v>
      </c>
    </row>
    <row r="72" spans="1:45">
      <c r="A72" s="46">
        <v>61</v>
      </c>
      <c r="B72" s="47">
        <v>211</v>
      </c>
      <c r="C72" s="47">
        <v>211</v>
      </c>
      <c r="D72" s="47">
        <v>211</v>
      </c>
      <c r="E72" s="47">
        <v>211</v>
      </c>
      <c r="F72" s="47">
        <v>211</v>
      </c>
      <c r="G72" s="47">
        <v>211</v>
      </c>
      <c r="H72" s="47">
        <v>211</v>
      </c>
      <c r="I72" s="47">
        <v>211</v>
      </c>
      <c r="J72" s="47">
        <v>211</v>
      </c>
      <c r="K72" s="47">
        <v>211</v>
      </c>
      <c r="L72" s="47">
        <v>211</v>
      </c>
      <c r="M72" s="47">
        <v>211</v>
      </c>
      <c r="N72" s="47">
        <v>211</v>
      </c>
      <c r="O72" s="47">
        <v>211</v>
      </c>
      <c r="P72" s="47">
        <v>211</v>
      </c>
      <c r="Q72" s="47">
        <v>211</v>
      </c>
      <c r="R72" s="47">
        <v>211</v>
      </c>
      <c r="S72" s="47">
        <v>211</v>
      </c>
      <c r="T72" s="47">
        <v>211</v>
      </c>
      <c r="U72" s="47">
        <v>211</v>
      </c>
      <c r="V72" s="47">
        <v>211</v>
      </c>
      <c r="W72" s="47">
        <v>211</v>
      </c>
      <c r="X72" s="47">
        <v>211</v>
      </c>
      <c r="Y72" s="47">
        <v>211</v>
      </c>
      <c r="Z72" s="47">
        <v>211</v>
      </c>
      <c r="AA72" s="47">
        <v>211</v>
      </c>
      <c r="AB72" s="47">
        <v>211</v>
      </c>
      <c r="AC72" s="47">
        <v>211</v>
      </c>
      <c r="AD72" s="47">
        <v>211</v>
      </c>
      <c r="AE72" s="47">
        <v>211</v>
      </c>
      <c r="AF72" s="47">
        <v>211</v>
      </c>
      <c r="AG72" s="47">
        <v>211</v>
      </c>
      <c r="AH72" s="47">
        <v>211</v>
      </c>
      <c r="AI72" s="47">
        <v>211</v>
      </c>
      <c r="AJ72" s="47">
        <v>211</v>
      </c>
      <c r="AK72" s="47">
        <v>211</v>
      </c>
      <c r="AL72" s="47">
        <v>211</v>
      </c>
      <c r="AM72" s="47">
        <v>211</v>
      </c>
      <c r="AN72" s="47">
        <v>211</v>
      </c>
      <c r="AO72" s="47">
        <v>211</v>
      </c>
      <c r="AP72" s="47">
        <v>211</v>
      </c>
      <c r="AQ72" s="47">
        <v>211</v>
      </c>
      <c r="AR72" s="47">
        <v>211</v>
      </c>
      <c r="AS72" s="47">
        <v>211</v>
      </c>
    </row>
    <row r="73" spans="1:45">
      <c r="A73" s="46">
        <v>62</v>
      </c>
      <c r="B73" s="47">
        <v>215</v>
      </c>
      <c r="C73" s="47">
        <v>215</v>
      </c>
      <c r="D73" s="47">
        <v>215</v>
      </c>
      <c r="E73" s="47">
        <v>215</v>
      </c>
      <c r="F73" s="47">
        <v>215</v>
      </c>
      <c r="G73" s="47">
        <v>215</v>
      </c>
      <c r="H73" s="47">
        <v>215</v>
      </c>
      <c r="I73" s="47">
        <v>215</v>
      </c>
      <c r="J73" s="47">
        <v>215</v>
      </c>
      <c r="K73" s="47">
        <v>215</v>
      </c>
      <c r="L73" s="47">
        <v>215</v>
      </c>
      <c r="M73" s="47">
        <v>215</v>
      </c>
      <c r="N73" s="47">
        <v>215</v>
      </c>
      <c r="O73" s="47">
        <v>215</v>
      </c>
      <c r="P73" s="47">
        <v>215</v>
      </c>
      <c r="Q73" s="47">
        <v>215</v>
      </c>
      <c r="R73" s="47">
        <v>215</v>
      </c>
      <c r="S73" s="47">
        <v>215</v>
      </c>
      <c r="T73" s="47">
        <v>215</v>
      </c>
      <c r="U73" s="47">
        <v>215</v>
      </c>
      <c r="V73" s="47">
        <v>215</v>
      </c>
      <c r="W73" s="47">
        <v>215</v>
      </c>
      <c r="X73" s="47">
        <v>215</v>
      </c>
      <c r="Y73" s="47">
        <v>215</v>
      </c>
      <c r="Z73" s="47">
        <v>215</v>
      </c>
      <c r="AA73" s="47">
        <v>215</v>
      </c>
      <c r="AB73" s="47">
        <v>215</v>
      </c>
      <c r="AC73" s="47">
        <v>215</v>
      </c>
      <c r="AD73" s="47">
        <v>215</v>
      </c>
      <c r="AE73" s="47">
        <v>215</v>
      </c>
      <c r="AF73" s="47">
        <v>215</v>
      </c>
      <c r="AG73" s="47">
        <v>215</v>
      </c>
      <c r="AH73" s="47">
        <v>215</v>
      </c>
      <c r="AI73" s="47">
        <v>215</v>
      </c>
      <c r="AJ73" s="47">
        <v>215</v>
      </c>
      <c r="AK73" s="47">
        <v>215</v>
      </c>
      <c r="AL73" s="47">
        <v>215</v>
      </c>
      <c r="AM73" s="47">
        <v>215</v>
      </c>
      <c r="AN73" s="47">
        <v>215</v>
      </c>
      <c r="AO73" s="47">
        <v>215</v>
      </c>
      <c r="AP73" s="47">
        <v>215</v>
      </c>
      <c r="AQ73" s="47">
        <v>215</v>
      </c>
      <c r="AR73" s="47">
        <v>215</v>
      </c>
      <c r="AS73" s="47">
        <v>215</v>
      </c>
    </row>
    <row r="74" spans="1:45">
      <c r="A74" s="46">
        <v>63</v>
      </c>
      <c r="B74" s="47">
        <v>220</v>
      </c>
      <c r="C74" s="47">
        <v>220</v>
      </c>
      <c r="D74" s="47">
        <v>220</v>
      </c>
      <c r="E74" s="47">
        <v>220</v>
      </c>
      <c r="F74" s="47">
        <v>220</v>
      </c>
      <c r="G74" s="47">
        <v>220</v>
      </c>
      <c r="H74" s="47">
        <v>220</v>
      </c>
      <c r="I74" s="47">
        <v>220</v>
      </c>
      <c r="J74" s="47">
        <v>220</v>
      </c>
      <c r="K74" s="47">
        <v>220</v>
      </c>
      <c r="L74" s="47">
        <v>220</v>
      </c>
      <c r="M74" s="47">
        <v>220</v>
      </c>
      <c r="N74" s="47">
        <v>220</v>
      </c>
      <c r="O74" s="47">
        <v>220</v>
      </c>
      <c r="P74" s="47">
        <v>220</v>
      </c>
      <c r="Q74" s="47">
        <v>220</v>
      </c>
      <c r="R74" s="47">
        <v>220</v>
      </c>
      <c r="S74" s="47">
        <v>220</v>
      </c>
      <c r="T74" s="47">
        <v>220</v>
      </c>
      <c r="U74" s="47">
        <v>220</v>
      </c>
      <c r="V74" s="47">
        <v>220</v>
      </c>
      <c r="W74" s="47">
        <v>220</v>
      </c>
      <c r="X74" s="47">
        <v>220</v>
      </c>
      <c r="Y74" s="47">
        <v>220</v>
      </c>
      <c r="Z74" s="47">
        <v>220</v>
      </c>
      <c r="AA74" s="47">
        <v>220</v>
      </c>
      <c r="AB74" s="47">
        <v>220</v>
      </c>
      <c r="AC74" s="47">
        <v>220</v>
      </c>
      <c r="AD74" s="47">
        <v>220</v>
      </c>
      <c r="AE74" s="47">
        <v>220</v>
      </c>
      <c r="AF74" s="47">
        <v>220</v>
      </c>
      <c r="AG74" s="47">
        <v>220</v>
      </c>
      <c r="AH74" s="47">
        <v>220</v>
      </c>
      <c r="AI74" s="47">
        <v>220</v>
      </c>
      <c r="AJ74" s="47">
        <v>220</v>
      </c>
      <c r="AK74" s="47">
        <v>220</v>
      </c>
      <c r="AL74" s="47">
        <v>220</v>
      </c>
      <c r="AM74" s="47">
        <v>220</v>
      </c>
      <c r="AN74" s="47">
        <v>220</v>
      </c>
      <c r="AO74" s="47">
        <v>220</v>
      </c>
      <c r="AP74" s="47">
        <v>220</v>
      </c>
      <c r="AQ74" s="47">
        <v>220</v>
      </c>
      <c r="AR74" s="47">
        <v>220</v>
      </c>
      <c r="AS74" s="47">
        <v>220</v>
      </c>
    </row>
    <row r="75" spans="1:45">
      <c r="A75" s="46">
        <v>64</v>
      </c>
      <c r="B75" s="47">
        <v>225</v>
      </c>
      <c r="C75" s="47">
        <v>225</v>
      </c>
      <c r="D75" s="47">
        <v>225</v>
      </c>
      <c r="E75" s="47">
        <v>225</v>
      </c>
      <c r="F75" s="47">
        <v>225</v>
      </c>
      <c r="G75" s="47">
        <v>225</v>
      </c>
      <c r="H75" s="47">
        <v>225</v>
      </c>
      <c r="I75" s="47">
        <v>225</v>
      </c>
      <c r="J75" s="47">
        <v>225</v>
      </c>
      <c r="K75" s="47">
        <v>225</v>
      </c>
      <c r="L75" s="47">
        <v>225</v>
      </c>
      <c r="M75" s="47">
        <v>225</v>
      </c>
      <c r="N75" s="47">
        <v>225</v>
      </c>
      <c r="O75" s="47">
        <v>225</v>
      </c>
      <c r="P75" s="47">
        <v>225</v>
      </c>
      <c r="Q75" s="47">
        <v>225</v>
      </c>
      <c r="R75" s="47">
        <v>225</v>
      </c>
      <c r="S75" s="47">
        <v>225</v>
      </c>
      <c r="T75" s="47">
        <v>225</v>
      </c>
      <c r="U75" s="47">
        <v>225</v>
      </c>
      <c r="V75" s="47">
        <v>225</v>
      </c>
      <c r="W75" s="47">
        <v>225</v>
      </c>
      <c r="X75" s="47">
        <v>225</v>
      </c>
      <c r="Y75" s="47">
        <v>225</v>
      </c>
      <c r="Z75" s="47">
        <v>225</v>
      </c>
      <c r="AA75" s="47">
        <v>225</v>
      </c>
      <c r="AB75" s="47">
        <v>225</v>
      </c>
      <c r="AC75" s="47">
        <v>225</v>
      </c>
      <c r="AD75" s="47">
        <v>225</v>
      </c>
      <c r="AE75" s="47">
        <v>225</v>
      </c>
      <c r="AF75" s="47">
        <v>225</v>
      </c>
      <c r="AG75" s="47">
        <v>225</v>
      </c>
      <c r="AH75" s="47">
        <v>225</v>
      </c>
      <c r="AI75" s="47">
        <v>225</v>
      </c>
      <c r="AJ75" s="47">
        <v>225</v>
      </c>
      <c r="AK75" s="47">
        <v>225</v>
      </c>
      <c r="AL75" s="47">
        <v>225</v>
      </c>
      <c r="AM75" s="47">
        <v>225</v>
      </c>
      <c r="AN75" s="47">
        <v>225</v>
      </c>
      <c r="AO75" s="47">
        <v>225</v>
      </c>
      <c r="AP75" s="47">
        <v>225</v>
      </c>
      <c r="AQ75" s="47">
        <v>225</v>
      </c>
      <c r="AR75" s="47">
        <v>225</v>
      </c>
      <c r="AS75" s="47">
        <v>225</v>
      </c>
    </row>
    <row r="76" spans="1:45">
      <c r="A76" s="46">
        <v>65</v>
      </c>
      <c r="B76" s="47">
        <v>230</v>
      </c>
      <c r="C76" s="47">
        <v>230</v>
      </c>
      <c r="D76" s="47">
        <v>230</v>
      </c>
      <c r="E76" s="47">
        <v>230</v>
      </c>
      <c r="F76" s="47">
        <v>230</v>
      </c>
      <c r="G76" s="47">
        <v>230</v>
      </c>
      <c r="H76" s="47">
        <v>230</v>
      </c>
      <c r="I76" s="47">
        <v>230</v>
      </c>
      <c r="J76" s="47">
        <v>230</v>
      </c>
      <c r="K76" s="47">
        <v>230</v>
      </c>
      <c r="L76" s="47">
        <v>230</v>
      </c>
      <c r="M76" s="47">
        <v>230</v>
      </c>
      <c r="N76" s="47">
        <v>230</v>
      </c>
      <c r="O76" s="47">
        <v>230</v>
      </c>
      <c r="P76" s="47">
        <v>230</v>
      </c>
      <c r="Q76" s="47">
        <v>230</v>
      </c>
      <c r="R76" s="47">
        <v>230</v>
      </c>
      <c r="S76" s="47">
        <v>230</v>
      </c>
      <c r="T76" s="47">
        <v>230</v>
      </c>
      <c r="U76" s="47">
        <v>230</v>
      </c>
      <c r="V76" s="47">
        <v>230</v>
      </c>
      <c r="W76" s="47">
        <v>230</v>
      </c>
      <c r="X76" s="47">
        <v>230</v>
      </c>
      <c r="Y76" s="47">
        <v>230</v>
      </c>
      <c r="Z76" s="47">
        <v>230</v>
      </c>
      <c r="AA76" s="47">
        <v>230</v>
      </c>
      <c r="AB76" s="47">
        <v>230</v>
      </c>
      <c r="AC76" s="47">
        <v>230</v>
      </c>
      <c r="AD76" s="47">
        <v>230</v>
      </c>
      <c r="AE76" s="47">
        <v>230</v>
      </c>
      <c r="AF76" s="47">
        <v>230</v>
      </c>
      <c r="AG76" s="47">
        <v>230</v>
      </c>
      <c r="AH76" s="47">
        <v>230</v>
      </c>
      <c r="AI76" s="47">
        <v>230</v>
      </c>
      <c r="AJ76" s="47">
        <v>230</v>
      </c>
      <c r="AK76" s="47">
        <v>230</v>
      </c>
      <c r="AL76" s="47">
        <v>230</v>
      </c>
      <c r="AM76" s="47">
        <v>230</v>
      </c>
      <c r="AN76" s="47">
        <v>230</v>
      </c>
      <c r="AO76" s="47">
        <v>230</v>
      </c>
      <c r="AP76" s="47">
        <v>230</v>
      </c>
      <c r="AQ76" s="47">
        <v>230</v>
      </c>
      <c r="AR76" s="47">
        <v>230</v>
      </c>
      <c r="AS76" s="47">
        <v>230</v>
      </c>
    </row>
    <row r="77" spans="1:45">
      <c r="A77" s="46">
        <v>66</v>
      </c>
      <c r="B77" s="47">
        <v>236</v>
      </c>
      <c r="C77" s="47">
        <v>236</v>
      </c>
      <c r="D77" s="47">
        <v>236</v>
      </c>
      <c r="E77" s="47">
        <v>236</v>
      </c>
      <c r="F77" s="47">
        <v>236</v>
      </c>
      <c r="G77" s="47">
        <v>236</v>
      </c>
      <c r="H77" s="47">
        <v>236</v>
      </c>
      <c r="I77" s="47">
        <v>236</v>
      </c>
      <c r="J77" s="47">
        <v>236</v>
      </c>
      <c r="K77" s="47">
        <v>236</v>
      </c>
      <c r="L77" s="47">
        <v>236</v>
      </c>
      <c r="M77" s="47">
        <v>236</v>
      </c>
      <c r="N77" s="47">
        <v>236</v>
      </c>
      <c r="O77" s="47">
        <v>236</v>
      </c>
      <c r="P77" s="47">
        <v>236</v>
      </c>
      <c r="Q77" s="47">
        <v>236</v>
      </c>
      <c r="R77" s="47">
        <v>236</v>
      </c>
      <c r="S77" s="47">
        <v>236</v>
      </c>
      <c r="T77" s="47">
        <v>236</v>
      </c>
      <c r="U77" s="47">
        <v>236</v>
      </c>
      <c r="V77" s="47">
        <v>236</v>
      </c>
      <c r="W77" s="47">
        <v>236</v>
      </c>
      <c r="X77" s="47">
        <v>236</v>
      </c>
      <c r="Y77" s="47">
        <v>236</v>
      </c>
      <c r="Z77" s="47">
        <v>236</v>
      </c>
      <c r="AA77" s="47">
        <v>236</v>
      </c>
      <c r="AB77" s="47">
        <v>236</v>
      </c>
      <c r="AC77" s="47">
        <v>236</v>
      </c>
      <c r="AD77" s="47">
        <v>236</v>
      </c>
      <c r="AE77" s="47">
        <v>236</v>
      </c>
      <c r="AF77" s="47">
        <v>236</v>
      </c>
      <c r="AG77" s="47">
        <v>236</v>
      </c>
      <c r="AH77" s="47">
        <v>236</v>
      </c>
      <c r="AI77" s="47">
        <v>236</v>
      </c>
      <c r="AJ77" s="47">
        <v>236</v>
      </c>
      <c r="AK77" s="47">
        <v>236</v>
      </c>
      <c r="AL77" s="47">
        <v>236</v>
      </c>
      <c r="AM77" s="47">
        <v>236</v>
      </c>
      <c r="AN77" s="47">
        <v>236</v>
      </c>
      <c r="AO77" s="47">
        <v>236</v>
      </c>
      <c r="AP77" s="47">
        <v>236</v>
      </c>
      <c r="AQ77" s="47">
        <v>236</v>
      </c>
      <c r="AR77" s="47">
        <v>236</v>
      </c>
      <c r="AS77" s="47">
        <v>236</v>
      </c>
    </row>
    <row r="78" spans="1:45">
      <c r="A78" s="46">
        <v>67</v>
      </c>
      <c r="B78" s="47">
        <v>242</v>
      </c>
      <c r="C78" s="47">
        <v>242</v>
      </c>
      <c r="D78" s="47">
        <v>242</v>
      </c>
      <c r="E78" s="47">
        <v>242</v>
      </c>
      <c r="F78" s="47">
        <v>242</v>
      </c>
      <c r="G78" s="47">
        <v>242</v>
      </c>
      <c r="H78" s="47">
        <v>242</v>
      </c>
      <c r="I78" s="47">
        <v>242</v>
      </c>
      <c r="J78" s="47">
        <v>242</v>
      </c>
      <c r="K78" s="47">
        <v>242</v>
      </c>
      <c r="L78" s="47">
        <v>242</v>
      </c>
      <c r="M78" s="47">
        <v>242</v>
      </c>
      <c r="N78" s="47">
        <v>242</v>
      </c>
      <c r="O78" s="47">
        <v>242</v>
      </c>
      <c r="P78" s="47">
        <v>242</v>
      </c>
      <c r="Q78" s="47">
        <v>242</v>
      </c>
      <c r="R78" s="47">
        <v>242</v>
      </c>
      <c r="S78" s="47">
        <v>242</v>
      </c>
      <c r="T78" s="47">
        <v>242</v>
      </c>
      <c r="U78" s="47">
        <v>242</v>
      </c>
      <c r="V78" s="47">
        <v>242</v>
      </c>
      <c r="W78" s="47">
        <v>242</v>
      </c>
      <c r="X78" s="47">
        <v>242</v>
      </c>
      <c r="Y78" s="47">
        <v>242</v>
      </c>
      <c r="Z78" s="47">
        <v>242</v>
      </c>
      <c r="AA78" s="47">
        <v>242</v>
      </c>
      <c r="AB78" s="47">
        <v>242</v>
      </c>
      <c r="AC78" s="47">
        <v>242</v>
      </c>
      <c r="AD78" s="47">
        <v>242</v>
      </c>
      <c r="AE78" s="47">
        <v>242</v>
      </c>
      <c r="AF78" s="47">
        <v>242</v>
      </c>
      <c r="AG78" s="47">
        <v>242</v>
      </c>
      <c r="AH78" s="47">
        <v>242</v>
      </c>
      <c r="AI78" s="47">
        <v>242</v>
      </c>
      <c r="AJ78" s="47">
        <v>242</v>
      </c>
      <c r="AK78" s="47">
        <v>242</v>
      </c>
      <c r="AL78" s="47">
        <v>242</v>
      </c>
      <c r="AM78" s="47">
        <v>242</v>
      </c>
      <c r="AN78" s="47">
        <v>242</v>
      </c>
      <c r="AO78" s="47">
        <v>242</v>
      </c>
      <c r="AP78" s="47">
        <v>242</v>
      </c>
      <c r="AQ78" s="47">
        <v>242</v>
      </c>
      <c r="AR78" s="47">
        <v>242</v>
      </c>
      <c r="AS78" s="47">
        <v>242</v>
      </c>
    </row>
    <row r="79" spans="1:45">
      <c r="A79" s="46">
        <v>68</v>
      </c>
      <c r="B79" s="47">
        <v>248</v>
      </c>
      <c r="C79" s="47">
        <v>248</v>
      </c>
      <c r="D79" s="47">
        <v>248</v>
      </c>
      <c r="E79" s="47">
        <v>248</v>
      </c>
      <c r="F79" s="47">
        <v>248</v>
      </c>
      <c r="G79" s="47">
        <v>248</v>
      </c>
      <c r="H79" s="47">
        <v>248</v>
      </c>
      <c r="I79" s="47">
        <v>248</v>
      </c>
      <c r="J79" s="47">
        <v>248</v>
      </c>
      <c r="K79" s="47">
        <v>248</v>
      </c>
      <c r="L79" s="47">
        <v>248</v>
      </c>
      <c r="M79" s="47">
        <v>248</v>
      </c>
      <c r="N79" s="47">
        <v>248</v>
      </c>
      <c r="O79" s="47">
        <v>248</v>
      </c>
      <c r="P79" s="47">
        <v>248</v>
      </c>
      <c r="Q79" s="47">
        <v>248</v>
      </c>
      <c r="R79" s="47">
        <v>248</v>
      </c>
      <c r="S79" s="47">
        <v>248</v>
      </c>
      <c r="T79" s="47">
        <v>248</v>
      </c>
      <c r="U79" s="47">
        <v>248</v>
      </c>
      <c r="V79" s="47">
        <v>248</v>
      </c>
      <c r="W79" s="47">
        <v>248</v>
      </c>
      <c r="X79" s="47">
        <v>248</v>
      </c>
      <c r="Y79" s="47">
        <v>248</v>
      </c>
      <c r="Z79" s="47">
        <v>248</v>
      </c>
      <c r="AA79" s="47">
        <v>248</v>
      </c>
      <c r="AB79" s="47">
        <v>248</v>
      </c>
      <c r="AC79" s="47">
        <v>248</v>
      </c>
      <c r="AD79" s="47">
        <v>248</v>
      </c>
      <c r="AE79" s="47">
        <v>248</v>
      </c>
      <c r="AF79" s="47">
        <v>248</v>
      </c>
      <c r="AG79" s="47">
        <v>248</v>
      </c>
      <c r="AH79" s="47">
        <v>248</v>
      </c>
      <c r="AI79" s="47">
        <v>248</v>
      </c>
      <c r="AJ79" s="47">
        <v>248</v>
      </c>
      <c r="AK79" s="47">
        <v>248</v>
      </c>
      <c r="AL79" s="47">
        <v>248</v>
      </c>
      <c r="AM79" s="47">
        <v>248</v>
      </c>
      <c r="AN79" s="47">
        <v>248</v>
      </c>
      <c r="AO79" s="47">
        <v>248</v>
      </c>
      <c r="AP79" s="47">
        <v>248</v>
      </c>
      <c r="AQ79" s="47">
        <v>248</v>
      </c>
      <c r="AR79" s="47">
        <v>248</v>
      </c>
      <c r="AS79" s="47">
        <v>248</v>
      </c>
    </row>
    <row r="80" spans="1:45">
      <c r="A80" s="46">
        <v>69</v>
      </c>
      <c r="B80" s="47">
        <v>255</v>
      </c>
      <c r="C80" s="47">
        <v>255</v>
      </c>
      <c r="D80" s="47">
        <v>255</v>
      </c>
      <c r="E80" s="47">
        <v>255</v>
      </c>
      <c r="F80" s="47">
        <v>255</v>
      </c>
      <c r="G80" s="47">
        <v>255</v>
      </c>
      <c r="H80" s="47">
        <v>255</v>
      </c>
      <c r="I80" s="47">
        <v>255</v>
      </c>
      <c r="J80" s="47">
        <v>255</v>
      </c>
      <c r="K80" s="47">
        <v>255</v>
      </c>
      <c r="L80" s="47">
        <v>255</v>
      </c>
      <c r="M80" s="47">
        <v>255</v>
      </c>
      <c r="N80" s="47">
        <v>255</v>
      </c>
      <c r="O80" s="47">
        <v>255</v>
      </c>
      <c r="P80" s="47">
        <v>255</v>
      </c>
      <c r="Q80" s="47">
        <v>255</v>
      </c>
      <c r="R80" s="47">
        <v>255</v>
      </c>
      <c r="S80" s="47">
        <v>255</v>
      </c>
      <c r="T80" s="47">
        <v>255</v>
      </c>
      <c r="U80" s="47">
        <v>255</v>
      </c>
      <c r="V80" s="47">
        <v>255</v>
      </c>
      <c r="W80" s="47">
        <v>255</v>
      </c>
      <c r="X80" s="47">
        <v>255</v>
      </c>
      <c r="Y80" s="47">
        <v>255</v>
      </c>
      <c r="Z80" s="47">
        <v>255</v>
      </c>
      <c r="AA80" s="47">
        <v>255</v>
      </c>
      <c r="AB80" s="47">
        <v>255</v>
      </c>
      <c r="AC80" s="47">
        <v>255</v>
      </c>
      <c r="AD80" s="47">
        <v>255</v>
      </c>
      <c r="AE80" s="47">
        <v>255</v>
      </c>
      <c r="AF80" s="47">
        <v>255</v>
      </c>
      <c r="AG80" s="47">
        <v>255</v>
      </c>
      <c r="AH80" s="47">
        <v>255</v>
      </c>
      <c r="AI80" s="47">
        <v>255</v>
      </c>
      <c r="AJ80" s="47">
        <v>255</v>
      </c>
      <c r="AK80" s="47">
        <v>255</v>
      </c>
      <c r="AL80" s="47">
        <v>255</v>
      </c>
      <c r="AM80" s="47">
        <v>255</v>
      </c>
      <c r="AN80" s="47">
        <v>255</v>
      </c>
      <c r="AO80" s="47">
        <v>255</v>
      </c>
      <c r="AP80" s="47">
        <v>255</v>
      </c>
      <c r="AQ80" s="47">
        <v>255</v>
      </c>
      <c r="AR80" s="47">
        <v>255</v>
      </c>
      <c r="AS80" s="47">
        <v>255</v>
      </c>
    </row>
    <row r="81" spans="1:45">
      <c r="A81" s="46">
        <v>70</v>
      </c>
      <c r="B81" s="47">
        <v>262</v>
      </c>
      <c r="C81" s="47">
        <v>262</v>
      </c>
      <c r="D81" s="47">
        <v>262</v>
      </c>
      <c r="E81" s="47">
        <v>262</v>
      </c>
      <c r="F81" s="47">
        <v>262</v>
      </c>
      <c r="G81" s="47">
        <v>262</v>
      </c>
      <c r="H81" s="47">
        <v>262</v>
      </c>
      <c r="I81" s="47">
        <v>262</v>
      </c>
      <c r="J81" s="47">
        <v>262</v>
      </c>
      <c r="K81" s="47">
        <v>262</v>
      </c>
      <c r="L81" s="47">
        <v>262</v>
      </c>
      <c r="M81" s="47">
        <v>262</v>
      </c>
      <c r="N81" s="47">
        <v>262</v>
      </c>
      <c r="O81" s="47">
        <v>262</v>
      </c>
      <c r="P81" s="47">
        <v>262</v>
      </c>
      <c r="Q81" s="47">
        <v>262</v>
      </c>
      <c r="R81" s="47">
        <v>262</v>
      </c>
      <c r="S81" s="47">
        <v>262</v>
      </c>
      <c r="T81" s="47">
        <v>262</v>
      </c>
      <c r="U81" s="47">
        <v>262</v>
      </c>
      <c r="V81" s="47">
        <v>262</v>
      </c>
      <c r="W81" s="47">
        <v>262</v>
      </c>
      <c r="X81" s="47">
        <v>262</v>
      </c>
      <c r="Y81" s="47">
        <v>262</v>
      </c>
      <c r="Z81" s="47">
        <v>262</v>
      </c>
      <c r="AA81" s="47">
        <v>262</v>
      </c>
      <c r="AB81" s="47">
        <v>262</v>
      </c>
      <c r="AC81" s="47">
        <v>262</v>
      </c>
      <c r="AD81" s="47">
        <v>262</v>
      </c>
      <c r="AE81" s="47">
        <v>262</v>
      </c>
      <c r="AF81" s="47">
        <v>262</v>
      </c>
      <c r="AG81" s="47">
        <v>262</v>
      </c>
      <c r="AH81" s="47">
        <v>262</v>
      </c>
      <c r="AI81" s="47">
        <v>262</v>
      </c>
      <c r="AJ81" s="47">
        <v>262</v>
      </c>
      <c r="AK81" s="47">
        <v>262</v>
      </c>
      <c r="AL81" s="47">
        <v>262</v>
      </c>
      <c r="AM81" s="47">
        <v>262</v>
      </c>
      <c r="AN81" s="47">
        <v>262</v>
      </c>
      <c r="AO81" s="47">
        <v>262</v>
      </c>
      <c r="AP81" s="47">
        <v>262</v>
      </c>
      <c r="AQ81" s="47">
        <v>262</v>
      </c>
      <c r="AR81" s="47">
        <v>262</v>
      </c>
      <c r="AS81" s="47">
        <v>262</v>
      </c>
    </row>
    <row r="82" spans="1:45">
      <c r="A82" s="46">
        <v>71</v>
      </c>
      <c r="B82" s="47">
        <v>271</v>
      </c>
      <c r="C82" s="47">
        <v>271</v>
      </c>
      <c r="D82" s="47">
        <v>271</v>
      </c>
      <c r="E82" s="47">
        <v>271</v>
      </c>
      <c r="F82" s="47">
        <v>271</v>
      </c>
      <c r="G82" s="47">
        <v>271</v>
      </c>
      <c r="H82" s="47">
        <v>271</v>
      </c>
      <c r="I82" s="47">
        <v>271</v>
      </c>
      <c r="J82" s="47">
        <v>271</v>
      </c>
      <c r="K82" s="47">
        <v>271</v>
      </c>
      <c r="L82" s="47">
        <v>271</v>
      </c>
      <c r="M82" s="47">
        <v>271</v>
      </c>
      <c r="N82" s="47">
        <v>271</v>
      </c>
      <c r="O82" s="47">
        <v>271</v>
      </c>
      <c r="P82" s="47">
        <v>271</v>
      </c>
      <c r="Q82" s="47">
        <v>271</v>
      </c>
      <c r="R82" s="47">
        <v>271</v>
      </c>
      <c r="S82" s="47">
        <v>271</v>
      </c>
      <c r="T82" s="47">
        <v>271</v>
      </c>
      <c r="U82" s="47">
        <v>271</v>
      </c>
      <c r="V82" s="47">
        <v>271</v>
      </c>
      <c r="W82" s="47">
        <v>271</v>
      </c>
      <c r="X82" s="47">
        <v>271</v>
      </c>
      <c r="Y82" s="47">
        <v>271</v>
      </c>
      <c r="Z82" s="47">
        <v>271</v>
      </c>
      <c r="AA82" s="47">
        <v>271</v>
      </c>
      <c r="AB82" s="47">
        <v>271</v>
      </c>
      <c r="AC82" s="47">
        <v>271</v>
      </c>
      <c r="AD82" s="47">
        <v>271</v>
      </c>
      <c r="AE82" s="47">
        <v>271</v>
      </c>
      <c r="AF82" s="47">
        <v>271</v>
      </c>
      <c r="AG82" s="47">
        <v>271</v>
      </c>
      <c r="AH82" s="47">
        <v>271</v>
      </c>
      <c r="AI82" s="47">
        <v>271</v>
      </c>
      <c r="AJ82" s="47">
        <v>271</v>
      </c>
      <c r="AK82" s="47">
        <v>271</v>
      </c>
      <c r="AL82" s="47">
        <v>271</v>
      </c>
      <c r="AM82" s="47">
        <v>271</v>
      </c>
      <c r="AN82" s="47">
        <v>271</v>
      </c>
      <c r="AO82" s="47">
        <v>271</v>
      </c>
      <c r="AP82" s="47">
        <v>271</v>
      </c>
      <c r="AQ82" s="47">
        <v>271</v>
      </c>
      <c r="AR82" s="47">
        <v>271</v>
      </c>
      <c r="AS82" s="47">
        <v>271</v>
      </c>
    </row>
    <row r="83" spans="1:45">
      <c r="A83" s="46">
        <v>72</v>
      </c>
      <c r="B83" s="47">
        <v>280</v>
      </c>
      <c r="C83" s="47">
        <v>280</v>
      </c>
      <c r="D83" s="47">
        <v>280</v>
      </c>
      <c r="E83" s="47">
        <v>280</v>
      </c>
      <c r="F83" s="47">
        <v>280</v>
      </c>
      <c r="G83" s="47">
        <v>280</v>
      </c>
      <c r="H83" s="47">
        <v>280</v>
      </c>
      <c r="I83" s="47">
        <v>280</v>
      </c>
      <c r="J83" s="47">
        <v>280</v>
      </c>
      <c r="K83" s="47">
        <v>280</v>
      </c>
      <c r="L83" s="47">
        <v>280</v>
      </c>
      <c r="M83" s="47">
        <v>280</v>
      </c>
      <c r="N83" s="47">
        <v>280</v>
      </c>
      <c r="O83" s="47">
        <v>280</v>
      </c>
      <c r="P83" s="47">
        <v>280</v>
      </c>
      <c r="Q83" s="47">
        <v>280</v>
      </c>
      <c r="R83" s="47">
        <v>280</v>
      </c>
      <c r="S83" s="47">
        <v>280</v>
      </c>
      <c r="T83" s="47">
        <v>280</v>
      </c>
      <c r="U83" s="47">
        <v>280</v>
      </c>
      <c r="V83" s="47">
        <v>280</v>
      </c>
      <c r="W83" s="47">
        <v>280</v>
      </c>
      <c r="X83" s="47">
        <v>280</v>
      </c>
      <c r="Y83" s="47">
        <v>280</v>
      </c>
      <c r="Z83" s="47">
        <v>280</v>
      </c>
      <c r="AA83" s="47">
        <v>280</v>
      </c>
      <c r="AB83" s="47">
        <v>280</v>
      </c>
      <c r="AC83" s="47">
        <v>280</v>
      </c>
      <c r="AD83" s="47">
        <v>280</v>
      </c>
      <c r="AE83" s="47">
        <v>280</v>
      </c>
      <c r="AF83" s="47">
        <v>280</v>
      </c>
      <c r="AG83" s="47">
        <v>280</v>
      </c>
      <c r="AH83" s="47">
        <v>280</v>
      </c>
      <c r="AI83" s="47">
        <v>280</v>
      </c>
      <c r="AJ83" s="47">
        <v>280</v>
      </c>
      <c r="AK83" s="47">
        <v>280</v>
      </c>
      <c r="AL83" s="47">
        <v>280</v>
      </c>
      <c r="AM83" s="47">
        <v>280</v>
      </c>
      <c r="AN83" s="47">
        <v>280</v>
      </c>
      <c r="AO83" s="47">
        <v>280</v>
      </c>
      <c r="AP83" s="47">
        <v>280</v>
      </c>
      <c r="AQ83" s="47">
        <v>280</v>
      </c>
      <c r="AR83" s="47">
        <v>280</v>
      </c>
      <c r="AS83" s="47">
        <v>280</v>
      </c>
    </row>
    <row r="84" spans="1:45">
      <c r="A84" s="46">
        <v>73</v>
      </c>
      <c r="B84" s="47">
        <v>290</v>
      </c>
      <c r="C84" s="47">
        <v>290</v>
      </c>
      <c r="D84" s="47">
        <v>290</v>
      </c>
      <c r="E84" s="47">
        <v>290</v>
      </c>
      <c r="F84" s="47">
        <v>290</v>
      </c>
      <c r="G84" s="47">
        <v>290</v>
      </c>
      <c r="H84" s="47">
        <v>290</v>
      </c>
      <c r="I84" s="47">
        <v>290</v>
      </c>
      <c r="J84" s="47">
        <v>290</v>
      </c>
      <c r="K84" s="47">
        <v>290</v>
      </c>
      <c r="L84" s="47">
        <v>290</v>
      </c>
      <c r="M84" s="47">
        <v>290</v>
      </c>
      <c r="N84" s="47">
        <v>290</v>
      </c>
      <c r="O84" s="47">
        <v>290</v>
      </c>
      <c r="P84" s="47">
        <v>290</v>
      </c>
      <c r="Q84" s="47">
        <v>290</v>
      </c>
      <c r="R84" s="47">
        <v>290</v>
      </c>
      <c r="S84" s="47">
        <v>290</v>
      </c>
      <c r="T84" s="47">
        <v>290</v>
      </c>
      <c r="U84" s="47">
        <v>290</v>
      </c>
      <c r="V84" s="47">
        <v>290</v>
      </c>
      <c r="W84" s="47">
        <v>290</v>
      </c>
      <c r="X84" s="47">
        <v>290</v>
      </c>
      <c r="Y84" s="47">
        <v>290</v>
      </c>
      <c r="Z84" s="47">
        <v>290</v>
      </c>
      <c r="AA84" s="47">
        <v>290</v>
      </c>
      <c r="AB84" s="47">
        <v>290</v>
      </c>
      <c r="AC84" s="47">
        <v>290</v>
      </c>
      <c r="AD84" s="47">
        <v>290</v>
      </c>
      <c r="AE84" s="47">
        <v>290</v>
      </c>
      <c r="AF84" s="47">
        <v>290</v>
      </c>
      <c r="AG84" s="47">
        <v>290</v>
      </c>
      <c r="AH84" s="47">
        <v>290</v>
      </c>
      <c r="AI84" s="47">
        <v>290</v>
      </c>
      <c r="AJ84" s="47">
        <v>290</v>
      </c>
      <c r="AK84" s="47">
        <v>290</v>
      </c>
      <c r="AL84" s="47">
        <v>290</v>
      </c>
      <c r="AM84" s="47">
        <v>290</v>
      </c>
      <c r="AN84" s="47">
        <v>290</v>
      </c>
      <c r="AO84" s="47">
        <v>290</v>
      </c>
      <c r="AP84" s="47">
        <v>290</v>
      </c>
      <c r="AQ84" s="47">
        <v>290</v>
      </c>
      <c r="AR84" s="47">
        <v>290</v>
      </c>
      <c r="AS84" s="47">
        <v>290</v>
      </c>
    </row>
    <row r="85" spans="1:45">
      <c r="A85" s="46">
        <v>74</v>
      </c>
      <c r="B85" s="47">
        <v>300</v>
      </c>
      <c r="C85" s="47">
        <v>300</v>
      </c>
      <c r="D85" s="47">
        <v>300</v>
      </c>
      <c r="E85" s="47">
        <v>300</v>
      </c>
      <c r="F85" s="47">
        <v>300</v>
      </c>
      <c r="G85" s="47">
        <v>300</v>
      </c>
      <c r="H85" s="47">
        <v>300</v>
      </c>
      <c r="I85" s="47">
        <v>300</v>
      </c>
      <c r="J85" s="47">
        <v>300</v>
      </c>
      <c r="K85" s="47">
        <v>300</v>
      </c>
      <c r="L85" s="47">
        <v>300</v>
      </c>
      <c r="M85" s="47">
        <v>300</v>
      </c>
      <c r="N85" s="47">
        <v>300</v>
      </c>
      <c r="O85" s="47">
        <v>300</v>
      </c>
      <c r="P85" s="47">
        <v>300</v>
      </c>
      <c r="Q85" s="47">
        <v>300</v>
      </c>
      <c r="R85" s="47">
        <v>300</v>
      </c>
      <c r="S85" s="47">
        <v>300</v>
      </c>
      <c r="T85" s="47">
        <v>300</v>
      </c>
      <c r="U85" s="47">
        <v>300</v>
      </c>
      <c r="V85" s="47">
        <v>300</v>
      </c>
      <c r="W85" s="47">
        <v>300</v>
      </c>
      <c r="X85" s="47">
        <v>300</v>
      </c>
      <c r="Y85" s="47">
        <v>300</v>
      </c>
      <c r="Z85" s="47">
        <v>300</v>
      </c>
      <c r="AA85" s="47">
        <v>300</v>
      </c>
      <c r="AB85" s="47">
        <v>300</v>
      </c>
      <c r="AC85" s="47">
        <v>300</v>
      </c>
      <c r="AD85" s="47">
        <v>300</v>
      </c>
      <c r="AE85" s="47">
        <v>300</v>
      </c>
      <c r="AF85" s="47">
        <v>300</v>
      </c>
      <c r="AG85" s="47">
        <v>300</v>
      </c>
      <c r="AH85" s="47">
        <v>300</v>
      </c>
      <c r="AI85" s="47">
        <v>300</v>
      </c>
      <c r="AJ85" s="47">
        <v>300</v>
      </c>
      <c r="AK85" s="47">
        <v>300</v>
      </c>
      <c r="AL85" s="47">
        <v>300</v>
      </c>
      <c r="AM85" s="47">
        <v>300</v>
      </c>
      <c r="AN85" s="47">
        <v>300</v>
      </c>
      <c r="AO85" s="47">
        <v>300</v>
      </c>
      <c r="AP85" s="47">
        <v>300</v>
      </c>
      <c r="AQ85" s="47">
        <v>300</v>
      </c>
      <c r="AR85" s="47">
        <v>300</v>
      </c>
      <c r="AS85" s="47">
        <v>300</v>
      </c>
    </row>
    <row r="86" spans="1:45">
      <c r="A86" s="46">
        <v>75</v>
      </c>
      <c r="B86" s="47">
        <v>313</v>
      </c>
      <c r="C86" s="47">
        <v>313</v>
      </c>
      <c r="D86" s="47">
        <v>313</v>
      </c>
      <c r="E86" s="47">
        <v>313</v>
      </c>
      <c r="F86" s="47">
        <v>313</v>
      </c>
      <c r="G86" s="47">
        <v>313</v>
      </c>
      <c r="H86" s="47">
        <v>313</v>
      </c>
      <c r="I86" s="47">
        <v>313</v>
      </c>
      <c r="J86" s="47">
        <v>313</v>
      </c>
      <c r="K86" s="47">
        <v>313</v>
      </c>
      <c r="L86" s="47">
        <v>313</v>
      </c>
      <c r="M86" s="47">
        <v>313</v>
      </c>
      <c r="N86" s="47">
        <v>313</v>
      </c>
      <c r="O86" s="47">
        <v>313</v>
      </c>
      <c r="P86" s="47">
        <v>313</v>
      </c>
      <c r="Q86" s="47">
        <v>313</v>
      </c>
      <c r="R86" s="47">
        <v>313</v>
      </c>
      <c r="S86" s="47">
        <v>313</v>
      </c>
      <c r="T86" s="47">
        <v>313</v>
      </c>
      <c r="U86" s="47">
        <v>313</v>
      </c>
      <c r="V86" s="47">
        <v>313</v>
      </c>
      <c r="W86" s="47">
        <v>313</v>
      </c>
      <c r="X86" s="47">
        <v>313</v>
      </c>
      <c r="Y86" s="47">
        <v>313</v>
      </c>
      <c r="Z86" s="47">
        <v>313</v>
      </c>
      <c r="AA86" s="47">
        <v>313</v>
      </c>
      <c r="AB86" s="47">
        <v>313</v>
      </c>
      <c r="AC86" s="47">
        <v>313</v>
      </c>
      <c r="AD86" s="47">
        <v>313</v>
      </c>
      <c r="AE86" s="47">
        <v>313</v>
      </c>
      <c r="AF86" s="47">
        <v>313</v>
      </c>
      <c r="AG86" s="47">
        <v>313</v>
      </c>
      <c r="AH86" s="47">
        <v>313</v>
      </c>
      <c r="AI86" s="47">
        <v>313</v>
      </c>
      <c r="AJ86" s="47">
        <v>313</v>
      </c>
      <c r="AK86" s="47">
        <v>313</v>
      </c>
      <c r="AL86" s="47">
        <v>313</v>
      </c>
      <c r="AM86" s="47">
        <v>313</v>
      </c>
      <c r="AN86" s="47">
        <v>313</v>
      </c>
      <c r="AO86" s="47">
        <v>313</v>
      </c>
      <c r="AP86" s="47">
        <v>313</v>
      </c>
      <c r="AQ86" s="47">
        <v>313</v>
      </c>
      <c r="AR86" s="47">
        <v>313</v>
      </c>
      <c r="AS86" s="47">
        <v>313</v>
      </c>
    </row>
    <row r="88" spans="1:45" ht="13.8">
      <c r="A88" s="82" t="s">
        <v>475</v>
      </c>
      <c r="B88" s="83"/>
      <c r="C88" s="7"/>
      <c r="D88" s="7"/>
      <c r="E88" s="7"/>
      <c r="F88" s="7"/>
      <c r="G88" s="7"/>
      <c r="H88" s="83"/>
      <c r="I88" s="7"/>
      <c r="J88" s="7"/>
      <c r="K88" s="7"/>
      <c r="L88"/>
      <c r="M88"/>
      <c r="N88"/>
      <c r="O88"/>
    </row>
    <row r="89" spans="1:45" ht="13.8">
      <c r="A89" s="82"/>
      <c r="B89" s="83"/>
      <c r="C89" s="7"/>
      <c r="D89" s="7"/>
      <c r="E89" s="7"/>
      <c r="F89" s="7"/>
      <c r="G89" s="7"/>
      <c r="H89" s="83"/>
      <c r="I89" s="7"/>
      <c r="J89" s="7"/>
      <c r="K89" s="7"/>
      <c r="L89"/>
      <c r="M89"/>
      <c r="N89"/>
      <c r="O89"/>
    </row>
    <row r="90" spans="1:45" ht="13.8">
      <c r="A90" s="177" t="s">
        <v>674</v>
      </c>
      <c r="B90" s="177"/>
      <c r="C90" s="177"/>
      <c r="D90" s="177"/>
      <c r="E90" s="177"/>
      <c r="F90" s="177"/>
      <c r="G90" s="177"/>
      <c r="H90" s="177"/>
      <c r="I90" s="177"/>
      <c r="J90" s="177"/>
      <c r="K90" s="177"/>
      <c r="L90" s="177"/>
      <c r="M90" s="177"/>
      <c r="N90" s="177"/>
      <c r="O90" s="177"/>
    </row>
    <row r="91" spans="1:45" ht="13.8">
      <c r="A91" s="69"/>
      <c r="B91" s="83"/>
      <c r="C91" s="7"/>
      <c r="D91" s="7"/>
      <c r="E91" s="7"/>
      <c r="F91" s="7"/>
      <c r="G91" s="7"/>
      <c r="H91" s="83"/>
      <c r="I91" s="7"/>
      <c r="J91" s="7"/>
      <c r="K91" s="7"/>
      <c r="L91"/>
      <c r="M91"/>
      <c r="N91"/>
      <c r="O91"/>
    </row>
    <row r="92" spans="1:45" ht="13.8">
      <c r="A92" s="177" t="s">
        <v>675</v>
      </c>
      <c r="B92" s="177"/>
      <c r="C92" s="177"/>
      <c r="D92" s="177"/>
      <c r="E92" s="177"/>
      <c r="F92" s="177"/>
      <c r="G92" s="177"/>
      <c r="H92" s="177"/>
      <c r="I92" s="177"/>
      <c r="J92" s="177"/>
      <c r="K92" s="177"/>
      <c r="L92" s="177"/>
      <c r="M92" s="177"/>
      <c r="N92" s="177"/>
      <c r="O92" s="177"/>
    </row>
    <row r="93" spans="1:45" ht="13.8">
      <c r="A93" s="84"/>
      <c r="B93" s="83"/>
      <c r="C93" s="7"/>
      <c r="D93" s="7"/>
      <c r="E93" s="7"/>
      <c r="F93" s="7"/>
      <c r="G93" s="7"/>
      <c r="H93" s="83"/>
      <c r="I93" s="7"/>
      <c r="J93" s="7"/>
      <c r="K93" s="7"/>
      <c r="L93"/>
      <c r="M93"/>
      <c r="N93"/>
      <c r="O93"/>
    </row>
    <row r="94" spans="1:45" ht="13.8">
      <c r="A94" s="178" t="s">
        <v>676</v>
      </c>
      <c r="B94" s="178"/>
      <c r="C94" s="178"/>
      <c r="D94" s="178"/>
      <c r="E94" s="178"/>
      <c r="F94" s="178"/>
      <c r="G94" s="178"/>
      <c r="H94" s="178"/>
      <c r="I94" s="178"/>
      <c r="J94" s="178"/>
      <c r="K94" s="178"/>
      <c r="L94" s="178"/>
      <c r="M94" s="178"/>
      <c r="N94" s="178"/>
      <c r="O94" s="178"/>
    </row>
    <row r="95" spans="1:45" ht="13.8">
      <c r="A95" s="69"/>
      <c r="B95" s="83"/>
      <c r="C95" s="7"/>
      <c r="D95" s="7"/>
      <c r="E95" s="7"/>
      <c r="F95" s="7"/>
      <c r="G95" s="7"/>
      <c r="H95" s="83"/>
      <c r="I95" s="7"/>
      <c r="J95" s="7"/>
      <c r="K95" s="7"/>
      <c r="L95"/>
      <c r="M95"/>
      <c r="N95"/>
      <c r="O95"/>
    </row>
    <row r="96" spans="1:45" ht="104.25" customHeight="1">
      <c r="A96" s="178" t="s">
        <v>678</v>
      </c>
      <c r="B96" s="178"/>
      <c r="C96" s="178"/>
      <c r="D96" s="178"/>
      <c r="E96" s="178"/>
      <c r="F96" s="178"/>
      <c r="G96" s="178"/>
      <c r="H96" s="178"/>
      <c r="I96" s="178"/>
      <c r="J96" s="178"/>
      <c r="K96" s="178"/>
      <c r="L96" s="178"/>
      <c r="M96" s="178"/>
      <c r="N96" s="178"/>
      <c r="O96" s="178"/>
    </row>
  </sheetData>
  <sheetProtection algorithmName="SHA-512" hashValue="6CWAD78768m3DJggLIFI5LQ07PaOR6Z+6QtLlvgHM8Y1ORnE7F1vkoGXHiYmeCWu28SDm+8EfEEE8mGP8ECH0A==" saltValue="7KZel5qtewbTluRQGX1A9w==" spinCount="100000" sheet="1" objects="1" scenarios="1"/>
  <mergeCells count="5">
    <mergeCell ref="B25:AS25"/>
    <mergeCell ref="A90:O90"/>
    <mergeCell ref="A92:O92"/>
    <mergeCell ref="A94:O94"/>
    <mergeCell ref="A96:O96"/>
  </mergeCells>
  <conditionalFormatting sqref="A6:A21">
    <cfRule type="expression" dxfId="161" priority="5" stopIfTrue="1">
      <formula>MOD(ROW(),2)=0</formula>
    </cfRule>
    <cfRule type="expression" dxfId="160" priority="6" stopIfTrue="1">
      <formula>MOD(ROW(),2)&lt;&gt;0</formula>
    </cfRule>
  </conditionalFormatting>
  <conditionalFormatting sqref="A26:A86">
    <cfRule type="expression" dxfId="159" priority="1" stopIfTrue="1">
      <formula>MOD(ROW(),2)=0</formula>
    </cfRule>
    <cfRule type="expression" dxfId="158" priority="2" stopIfTrue="1">
      <formula>MOD(ROW(),2)&lt;&gt;0</formula>
    </cfRule>
  </conditionalFormatting>
  <conditionalFormatting sqref="B25">
    <cfRule type="expression" dxfId="157" priority="19" stopIfTrue="1">
      <formula>MOD(ROW(),2)=0</formula>
    </cfRule>
    <cfRule type="expression" dxfId="156" priority="20" stopIfTrue="1">
      <formula>MOD(ROW(),2)&lt;&gt;0</formula>
    </cfRule>
  </conditionalFormatting>
  <conditionalFormatting sqref="B6:AS21">
    <cfRule type="expression" dxfId="155" priority="3" stopIfTrue="1">
      <formula>MOD(ROW(),2)=0</formula>
    </cfRule>
    <cfRule type="expression" dxfId="154" priority="4" stopIfTrue="1">
      <formula>MOD(ROW(),2)&lt;&gt;0</formula>
    </cfRule>
  </conditionalFormatting>
  <conditionalFormatting sqref="B26:AS86">
    <cfRule type="expression" dxfId="153" priority="15" stopIfTrue="1">
      <formula>MOD(ROW(),2)=0</formula>
    </cfRule>
    <cfRule type="expression" dxfId="152" priority="1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33"/>
  <dimension ref="A1:AS94"/>
  <sheetViews>
    <sheetView showGridLines="0" zoomScale="85" zoomScaleNormal="85" workbookViewId="0">
      <selection activeCell="A26" sqref="A26:XFD26"/>
    </sheetView>
  </sheetViews>
  <sheetFormatPr defaultColWidth="10" defaultRowHeight="13.2"/>
  <cols>
    <col min="1" max="1" width="33.44140625" style="15" customWidth="1"/>
    <col min="2" max="45" width="5.5546875" style="15" customWidth="1"/>
    <col min="46" max="16384" width="10" style="15"/>
  </cols>
  <sheetData>
    <row r="1" spans="1:45" ht="21">
      <c r="A1" s="14" t="s">
        <v>0</v>
      </c>
      <c r="B1" s="37"/>
      <c r="C1" s="37"/>
      <c r="D1" s="37"/>
      <c r="E1" s="37"/>
      <c r="F1" s="37"/>
      <c r="G1" s="37"/>
      <c r="H1" s="37"/>
      <c r="I1" s="37"/>
    </row>
    <row r="2" spans="1:45" ht="15.6">
      <c r="A2" s="16" t="str">
        <f>IF(title="&gt; Enter workbook title here","Enter workbook title in Cover sheet",title)</f>
        <v>AFPS - Consolidated Factor Spreadsheet</v>
      </c>
      <c r="B2" s="38"/>
      <c r="C2" s="38"/>
      <c r="D2" s="38"/>
      <c r="E2" s="38"/>
      <c r="F2" s="38"/>
      <c r="G2" s="38"/>
      <c r="H2" s="38"/>
      <c r="I2" s="38"/>
    </row>
    <row r="3" spans="1:45" ht="15.6">
      <c r="A3" s="17" t="str">
        <f>TABLE_FACTOR_TYPE&amp;" - x-"&amp;TABLE_SERIES_NUMBER</f>
        <v>Added pension - x-1305</v>
      </c>
      <c r="B3" s="38"/>
      <c r="C3" s="38"/>
      <c r="D3" s="38"/>
      <c r="E3" s="38"/>
      <c r="F3" s="38"/>
      <c r="G3" s="38"/>
      <c r="H3" s="38"/>
      <c r="I3" s="38"/>
    </row>
    <row r="4" spans="1:45">
      <c r="A4" s="18"/>
    </row>
    <row r="6" spans="1:45">
      <c r="A6" s="39" t="s">
        <v>466</v>
      </c>
      <c r="B6" s="40" t="s">
        <v>467</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row>
    <row r="7" spans="1:45">
      <c r="A7" s="41" t="s">
        <v>468</v>
      </c>
      <c r="B7" s="42" t="s">
        <v>469</v>
      </c>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row>
    <row r="8" spans="1:45">
      <c r="A8" s="41" t="s">
        <v>90</v>
      </c>
      <c r="B8" s="42" t="s">
        <v>114</v>
      </c>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row>
    <row r="9" spans="1:45">
      <c r="A9" s="41" t="s">
        <v>91</v>
      </c>
      <c r="B9" s="42" t="s">
        <v>358</v>
      </c>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row>
    <row r="10" spans="1:45">
      <c r="A10" s="41" t="s">
        <v>6</v>
      </c>
      <c r="B10" s="42" t="s">
        <v>368</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row>
    <row r="11" spans="1:45">
      <c r="A11" s="41" t="s">
        <v>92</v>
      </c>
      <c r="B11" s="42" t="s">
        <v>115</v>
      </c>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row>
    <row r="12" spans="1:45">
      <c r="A12" s="41" t="s">
        <v>93</v>
      </c>
      <c r="B12" s="42" t="s">
        <v>360</v>
      </c>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row>
    <row r="13" spans="1:45">
      <c r="A13" s="41" t="s">
        <v>470</v>
      </c>
      <c r="B13" s="42">
        <v>0</v>
      </c>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row>
    <row r="14" spans="1:45">
      <c r="A14" s="41" t="s">
        <v>88</v>
      </c>
      <c r="B14" s="42">
        <v>1305</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row>
    <row r="15" spans="1:45">
      <c r="A15" s="41" t="s">
        <v>471</v>
      </c>
      <c r="B15" s="42">
        <v>1305</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row>
    <row r="16" spans="1:45">
      <c r="A16" s="41" t="s">
        <v>95</v>
      </c>
      <c r="B16" s="42" t="s">
        <v>369</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row>
    <row r="17" spans="1:45" ht="39.6">
      <c r="A17" s="41" t="s">
        <v>96</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row>
    <row r="18" spans="1:45">
      <c r="A18" s="41" t="s">
        <v>97</v>
      </c>
      <c r="B18" s="43">
        <v>45222</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row>
    <row r="19" spans="1:45">
      <c r="A19" s="41" t="s">
        <v>98</v>
      </c>
      <c r="B19" s="43">
        <v>45383</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row>
    <row r="20" spans="1:45">
      <c r="A20" s="41" t="s">
        <v>99</v>
      </c>
      <c r="B20" s="42" t="s">
        <v>109</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row>
    <row r="21" spans="1:45">
      <c r="A21" s="137" t="s">
        <v>472</v>
      </c>
      <c r="B21" s="42" t="s">
        <v>110</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row>
    <row r="23" spans="1:45">
      <c r="A23" s="57"/>
      <c r="B23" s="57" t="str">
        <f>HYPERLINK("#'Factor List'!A1","Back to Factor List")</f>
        <v>Back to Factor List</v>
      </c>
    </row>
    <row r="24" spans="1:45">
      <c r="A24" s="57"/>
      <c r="B24" s="57" t="str">
        <f>HYPERLINK("#'Assumptions'!A1","Assumptions")</f>
        <v>Assumptions</v>
      </c>
    </row>
    <row r="25" spans="1:45">
      <c r="B25" s="179" t="s">
        <v>671</v>
      </c>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row>
    <row r="26" spans="1:45" ht="26.4">
      <c r="A26" s="44" t="s">
        <v>672</v>
      </c>
      <c r="B26" s="45">
        <v>16</v>
      </c>
      <c r="C26" s="45">
        <v>17</v>
      </c>
      <c r="D26" s="45">
        <v>18</v>
      </c>
      <c r="E26" s="45">
        <v>19</v>
      </c>
      <c r="F26" s="45">
        <v>20</v>
      </c>
      <c r="G26" s="45">
        <v>21</v>
      </c>
      <c r="H26" s="45">
        <v>22</v>
      </c>
      <c r="I26" s="45">
        <v>23</v>
      </c>
      <c r="J26" s="45">
        <v>24</v>
      </c>
      <c r="K26" s="45">
        <v>25</v>
      </c>
      <c r="L26" s="45">
        <v>26</v>
      </c>
      <c r="M26" s="45">
        <v>27</v>
      </c>
      <c r="N26" s="45">
        <v>28</v>
      </c>
      <c r="O26" s="45">
        <v>29</v>
      </c>
      <c r="P26" s="45">
        <v>30</v>
      </c>
      <c r="Q26" s="45">
        <v>31</v>
      </c>
      <c r="R26" s="45">
        <v>32</v>
      </c>
      <c r="S26" s="45">
        <v>33</v>
      </c>
      <c r="T26" s="45">
        <v>34</v>
      </c>
      <c r="U26" s="45">
        <v>35</v>
      </c>
      <c r="V26" s="45">
        <v>36</v>
      </c>
      <c r="W26" s="45">
        <v>37</v>
      </c>
      <c r="X26" s="45">
        <v>38</v>
      </c>
      <c r="Y26" s="45">
        <v>39</v>
      </c>
      <c r="Z26" s="45">
        <v>40</v>
      </c>
      <c r="AA26" s="45">
        <v>41</v>
      </c>
      <c r="AB26" s="45">
        <v>42</v>
      </c>
      <c r="AC26" s="45">
        <v>43</v>
      </c>
      <c r="AD26" s="45">
        <v>44</v>
      </c>
      <c r="AE26" s="45">
        <v>45</v>
      </c>
      <c r="AF26" s="45">
        <v>46</v>
      </c>
      <c r="AG26" s="45">
        <v>47</v>
      </c>
      <c r="AH26" s="45">
        <v>48</v>
      </c>
      <c r="AI26" s="45">
        <v>49</v>
      </c>
      <c r="AJ26" s="45">
        <v>50</v>
      </c>
      <c r="AK26" s="45">
        <v>51</v>
      </c>
      <c r="AL26" s="45">
        <v>52</v>
      </c>
      <c r="AM26" s="45">
        <v>53</v>
      </c>
      <c r="AN26" s="45">
        <v>54</v>
      </c>
      <c r="AO26" s="45">
        <v>55</v>
      </c>
      <c r="AP26" s="45">
        <v>56</v>
      </c>
      <c r="AQ26" s="45">
        <v>57</v>
      </c>
      <c r="AR26" s="45">
        <v>58</v>
      </c>
      <c r="AS26" s="45">
        <v>59</v>
      </c>
    </row>
    <row r="27" spans="1:45">
      <c r="A27" s="46">
        <v>16</v>
      </c>
      <c r="B27" s="47">
        <v>1368</v>
      </c>
      <c r="C27" s="47" t="s">
        <v>673</v>
      </c>
      <c r="D27" s="47" t="s">
        <v>673</v>
      </c>
      <c r="E27" s="47" t="s">
        <v>673</v>
      </c>
      <c r="F27" s="47" t="s">
        <v>673</v>
      </c>
      <c r="G27" s="47" t="s">
        <v>673</v>
      </c>
      <c r="H27" s="47" t="s">
        <v>673</v>
      </c>
      <c r="I27" s="47" t="s">
        <v>673</v>
      </c>
      <c r="J27" s="47" t="s">
        <v>673</v>
      </c>
      <c r="K27" s="47" t="s">
        <v>673</v>
      </c>
      <c r="L27" s="47" t="s">
        <v>673</v>
      </c>
      <c r="M27" s="47" t="s">
        <v>673</v>
      </c>
      <c r="N27" s="47" t="s">
        <v>673</v>
      </c>
      <c r="O27" s="47" t="s">
        <v>673</v>
      </c>
      <c r="P27" s="47" t="s">
        <v>673</v>
      </c>
      <c r="Q27" s="47" t="s">
        <v>673</v>
      </c>
      <c r="R27" s="47" t="s">
        <v>673</v>
      </c>
      <c r="S27" s="47" t="s">
        <v>673</v>
      </c>
      <c r="T27" s="47" t="s">
        <v>673</v>
      </c>
      <c r="U27" s="47" t="s">
        <v>673</v>
      </c>
      <c r="V27" s="47" t="s">
        <v>673</v>
      </c>
      <c r="W27" s="47" t="s">
        <v>673</v>
      </c>
      <c r="X27" s="47" t="s">
        <v>673</v>
      </c>
      <c r="Y27" s="47" t="s">
        <v>673</v>
      </c>
      <c r="Z27" s="47" t="s">
        <v>673</v>
      </c>
      <c r="AA27" s="47" t="s">
        <v>673</v>
      </c>
      <c r="AB27" s="47" t="s">
        <v>673</v>
      </c>
      <c r="AC27" s="47" t="s">
        <v>673</v>
      </c>
      <c r="AD27" s="47" t="s">
        <v>673</v>
      </c>
      <c r="AE27" s="47" t="s">
        <v>673</v>
      </c>
      <c r="AF27" s="47" t="s">
        <v>673</v>
      </c>
      <c r="AG27" s="47" t="s">
        <v>673</v>
      </c>
      <c r="AH27" s="47" t="s">
        <v>673</v>
      </c>
      <c r="AI27" s="47" t="s">
        <v>673</v>
      </c>
      <c r="AJ27" s="47" t="s">
        <v>673</v>
      </c>
      <c r="AK27" s="47" t="s">
        <v>673</v>
      </c>
      <c r="AL27" s="47" t="s">
        <v>673</v>
      </c>
      <c r="AM27" s="47" t="s">
        <v>673</v>
      </c>
      <c r="AN27" s="47" t="s">
        <v>673</v>
      </c>
      <c r="AO27" s="47" t="s">
        <v>673</v>
      </c>
      <c r="AP27" s="47" t="s">
        <v>673</v>
      </c>
      <c r="AQ27" s="47" t="s">
        <v>673</v>
      </c>
      <c r="AR27" s="47" t="s">
        <v>673</v>
      </c>
      <c r="AS27" s="47" t="s">
        <v>673</v>
      </c>
    </row>
    <row r="28" spans="1:45">
      <c r="A28" s="46">
        <v>17</v>
      </c>
      <c r="B28" s="47">
        <v>1389</v>
      </c>
      <c r="C28" s="47">
        <v>1389</v>
      </c>
      <c r="D28" s="47" t="s">
        <v>673</v>
      </c>
      <c r="E28" s="47" t="s">
        <v>673</v>
      </c>
      <c r="F28" s="47" t="s">
        <v>673</v>
      </c>
      <c r="G28" s="47" t="s">
        <v>673</v>
      </c>
      <c r="H28" s="47" t="s">
        <v>673</v>
      </c>
      <c r="I28" s="47" t="s">
        <v>673</v>
      </c>
      <c r="J28" s="47" t="s">
        <v>673</v>
      </c>
      <c r="K28" s="47" t="s">
        <v>673</v>
      </c>
      <c r="L28" s="47" t="s">
        <v>673</v>
      </c>
      <c r="M28" s="47" t="s">
        <v>673</v>
      </c>
      <c r="N28" s="47" t="s">
        <v>673</v>
      </c>
      <c r="O28" s="47" t="s">
        <v>673</v>
      </c>
      <c r="P28" s="47" t="s">
        <v>673</v>
      </c>
      <c r="Q28" s="47" t="s">
        <v>673</v>
      </c>
      <c r="R28" s="47" t="s">
        <v>673</v>
      </c>
      <c r="S28" s="47" t="s">
        <v>673</v>
      </c>
      <c r="T28" s="47" t="s">
        <v>673</v>
      </c>
      <c r="U28" s="47" t="s">
        <v>673</v>
      </c>
      <c r="V28" s="47" t="s">
        <v>673</v>
      </c>
      <c r="W28" s="47" t="s">
        <v>673</v>
      </c>
      <c r="X28" s="47" t="s">
        <v>673</v>
      </c>
      <c r="Y28" s="47" t="s">
        <v>673</v>
      </c>
      <c r="Z28" s="47" t="s">
        <v>673</v>
      </c>
      <c r="AA28" s="47" t="s">
        <v>673</v>
      </c>
      <c r="AB28" s="47" t="s">
        <v>673</v>
      </c>
      <c r="AC28" s="47" t="s">
        <v>673</v>
      </c>
      <c r="AD28" s="47" t="s">
        <v>673</v>
      </c>
      <c r="AE28" s="47" t="s">
        <v>673</v>
      </c>
      <c r="AF28" s="47" t="s">
        <v>673</v>
      </c>
      <c r="AG28" s="47" t="s">
        <v>673</v>
      </c>
      <c r="AH28" s="47" t="s">
        <v>673</v>
      </c>
      <c r="AI28" s="47" t="s">
        <v>673</v>
      </c>
      <c r="AJ28" s="47" t="s">
        <v>673</v>
      </c>
      <c r="AK28" s="47" t="s">
        <v>673</v>
      </c>
      <c r="AL28" s="47" t="s">
        <v>673</v>
      </c>
      <c r="AM28" s="47" t="s">
        <v>673</v>
      </c>
      <c r="AN28" s="47" t="s">
        <v>673</v>
      </c>
      <c r="AO28" s="47" t="s">
        <v>673</v>
      </c>
      <c r="AP28" s="47" t="s">
        <v>673</v>
      </c>
      <c r="AQ28" s="47" t="s">
        <v>673</v>
      </c>
      <c r="AR28" s="47" t="s">
        <v>673</v>
      </c>
      <c r="AS28" s="47" t="s">
        <v>673</v>
      </c>
    </row>
    <row r="29" spans="1:45">
      <c r="A29" s="46">
        <v>18</v>
      </c>
      <c r="B29" s="47">
        <v>1410</v>
      </c>
      <c r="C29" s="47">
        <v>1410</v>
      </c>
      <c r="D29" s="47">
        <v>1410</v>
      </c>
      <c r="E29" s="47" t="s">
        <v>673</v>
      </c>
      <c r="F29" s="47" t="s">
        <v>673</v>
      </c>
      <c r="G29" s="47" t="s">
        <v>673</v>
      </c>
      <c r="H29" s="47" t="s">
        <v>673</v>
      </c>
      <c r="I29" s="47" t="s">
        <v>673</v>
      </c>
      <c r="J29" s="47" t="s">
        <v>673</v>
      </c>
      <c r="K29" s="47" t="s">
        <v>673</v>
      </c>
      <c r="L29" s="47" t="s">
        <v>673</v>
      </c>
      <c r="M29" s="47" t="s">
        <v>673</v>
      </c>
      <c r="N29" s="47" t="s">
        <v>673</v>
      </c>
      <c r="O29" s="47" t="s">
        <v>673</v>
      </c>
      <c r="P29" s="47" t="s">
        <v>673</v>
      </c>
      <c r="Q29" s="47" t="s">
        <v>673</v>
      </c>
      <c r="R29" s="47" t="s">
        <v>673</v>
      </c>
      <c r="S29" s="47" t="s">
        <v>673</v>
      </c>
      <c r="T29" s="47" t="s">
        <v>673</v>
      </c>
      <c r="U29" s="47" t="s">
        <v>673</v>
      </c>
      <c r="V29" s="47" t="s">
        <v>673</v>
      </c>
      <c r="W29" s="47" t="s">
        <v>673</v>
      </c>
      <c r="X29" s="47" t="s">
        <v>673</v>
      </c>
      <c r="Y29" s="47" t="s">
        <v>673</v>
      </c>
      <c r="Z29" s="47" t="s">
        <v>673</v>
      </c>
      <c r="AA29" s="47" t="s">
        <v>673</v>
      </c>
      <c r="AB29" s="47" t="s">
        <v>673</v>
      </c>
      <c r="AC29" s="47" t="s">
        <v>673</v>
      </c>
      <c r="AD29" s="47" t="s">
        <v>673</v>
      </c>
      <c r="AE29" s="47" t="s">
        <v>673</v>
      </c>
      <c r="AF29" s="47" t="s">
        <v>673</v>
      </c>
      <c r="AG29" s="47" t="s">
        <v>673</v>
      </c>
      <c r="AH29" s="47" t="s">
        <v>673</v>
      </c>
      <c r="AI29" s="47" t="s">
        <v>673</v>
      </c>
      <c r="AJ29" s="47" t="s">
        <v>673</v>
      </c>
      <c r="AK29" s="47" t="s">
        <v>673</v>
      </c>
      <c r="AL29" s="47" t="s">
        <v>673</v>
      </c>
      <c r="AM29" s="47" t="s">
        <v>673</v>
      </c>
      <c r="AN29" s="47" t="s">
        <v>673</v>
      </c>
      <c r="AO29" s="47" t="s">
        <v>673</v>
      </c>
      <c r="AP29" s="47" t="s">
        <v>673</v>
      </c>
      <c r="AQ29" s="47" t="s">
        <v>673</v>
      </c>
      <c r="AR29" s="47" t="s">
        <v>673</v>
      </c>
      <c r="AS29" s="47" t="s">
        <v>673</v>
      </c>
    </row>
    <row r="30" spans="1:45">
      <c r="A30" s="46">
        <v>19</v>
      </c>
      <c r="B30" s="47">
        <v>1431</v>
      </c>
      <c r="C30" s="47">
        <v>1431</v>
      </c>
      <c r="D30" s="47">
        <v>1431</v>
      </c>
      <c r="E30" s="47">
        <v>1431</v>
      </c>
      <c r="F30" s="47" t="s">
        <v>673</v>
      </c>
      <c r="G30" s="47" t="s">
        <v>673</v>
      </c>
      <c r="H30" s="47" t="s">
        <v>673</v>
      </c>
      <c r="I30" s="47" t="s">
        <v>673</v>
      </c>
      <c r="J30" s="47" t="s">
        <v>673</v>
      </c>
      <c r="K30" s="47" t="s">
        <v>673</v>
      </c>
      <c r="L30" s="47" t="s">
        <v>673</v>
      </c>
      <c r="M30" s="47" t="s">
        <v>673</v>
      </c>
      <c r="N30" s="47" t="s">
        <v>673</v>
      </c>
      <c r="O30" s="47" t="s">
        <v>673</v>
      </c>
      <c r="P30" s="47" t="s">
        <v>673</v>
      </c>
      <c r="Q30" s="47" t="s">
        <v>673</v>
      </c>
      <c r="R30" s="47" t="s">
        <v>673</v>
      </c>
      <c r="S30" s="47" t="s">
        <v>673</v>
      </c>
      <c r="T30" s="47" t="s">
        <v>673</v>
      </c>
      <c r="U30" s="47" t="s">
        <v>673</v>
      </c>
      <c r="V30" s="47" t="s">
        <v>673</v>
      </c>
      <c r="W30" s="47" t="s">
        <v>673</v>
      </c>
      <c r="X30" s="47" t="s">
        <v>673</v>
      </c>
      <c r="Y30" s="47" t="s">
        <v>673</v>
      </c>
      <c r="Z30" s="47" t="s">
        <v>673</v>
      </c>
      <c r="AA30" s="47" t="s">
        <v>673</v>
      </c>
      <c r="AB30" s="47" t="s">
        <v>673</v>
      </c>
      <c r="AC30" s="47" t="s">
        <v>673</v>
      </c>
      <c r="AD30" s="47" t="s">
        <v>673</v>
      </c>
      <c r="AE30" s="47" t="s">
        <v>673</v>
      </c>
      <c r="AF30" s="47" t="s">
        <v>673</v>
      </c>
      <c r="AG30" s="47" t="s">
        <v>673</v>
      </c>
      <c r="AH30" s="47" t="s">
        <v>673</v>
      </c>
      <c r="AI30" s="47" t="s">
        <v>673</v>
      </c>
      <c r="AJ30" s="47" t="s">
        <v>673</v>
      </c>
      <c r="AK30" s="47" t="s">
        <v>673</v>
      </c>
      <c r="AL30" s="47" t="s">
        <v>673</v>
      </c>
      <c r="AM30" s="47" t="s">
        <v>673</v>
      </c>
      <c r="AN30" s="47" t="s">
        <v>673</v>
      </c>
      <c r="AO30" s="47" t="s">
        <v>673</v>
      </c>
      <c r="AP30" s="47" t="s">
        <v>673</v>
      </c>
      <c r="AQ30" s="47" t="s">
        <v>673</v>
      </c>
      <c r="AR30" s="47" t="s">
        <v>673</v>
      </c>
      <c r="AS30" s="47" t="s">
        <v>673</v>
      </c>
    </row>
    <row r="31" spans="1:45">
      <c r="A31" s="46">
        <v>20</v>
      </c>
      <c r="B31" s="47">
        <v>1452</v>
      </c>
      <c r="C31" s="47">
        <v>1452</v>
      </c>
      <c r="D31" s="47">
        <v>1452</v>
      </c>
      <c r="E31" s="47">
        <v>1452</v>
      </c>
      <c r="F31" s="47">
        <v>1452</v>
      </c>
      <c r="G31" s="47" t="s">
        <v>673</v>
      </c>
      <c r="H31" s="47" t="s">
        <v>673</v>
      </c>
      <c r="I31" s="47" t="s">
        <v>673</v>
      </c>
      <c r="J31" s="47" t="s">
        <v>673</v>
      </c>
      <c r="K31" s="47" t="s">
        <v>673</v>
      </c>
      <c r="L31" s="47" t="s">
        <v>673</v>
      </c>
      <c r="M31" s="47" t="s">
        <v>673</v>
      </c>
      <c r="N31" s="47" t="s">
        <v>673</v>
      </c>
      <c r="O31" s="47" t="s">
        <v>673</v>
      </c>
      <c r="P31" s="47" t="s">
        <v>673</v>
      </c>
      <c r="Q31" s="47" t="s">
        <v>673</v>
      </c>
      <c r="R31" s="47" t="s">
        <v>673</v>
      </c>
      <c r="S31" s="47" t="s">
        <v>673</v>
      </c>
      <c r="T31" s="47" t="s">
        <v>673</v>
      </c>
      <c r="U31" s="47" t="s">
        <v>673</v>
      </c>
      <c r="V31" s="47" t="s">
        <v>673</v>
      </c>
      <c r="W31" s="47" t="s">
        <v>673</v>
      </c>
      <c r="X31" s="47" t="s">
        <v>673</v>
      </c>
      <c r="Y31" s="47" t="s">
        <v>673</v>
      </c>
      <c r="Z31" s="47" t="s">
        <v>673</v>
      </c>
      <c r="AA31" s="47" t="s">
        <v>673</v>
      </c>
      <c r="AB31" s="47" t="s">
        <v>673</v>
      </c>
      <c r="AC31" s="47" t="s">
        <v>673</v>
      </c>
      <c r="AD31" s="47" t="s">
        <v>673</v>
      </c>
      <c r="AE31" s="47" t="s">
        <v>673</v>
      </c>
      <c r="AF31" s="47" t="s">
        <v>673</v>
      </c>
      <c r="AG31" s="47" t="s">
        <v>673</v>
      </c>
      <c r="AH31" s="47" t="s">
        <v>673</v>
      </c>
      <c r="AI31" s="47" t="s">
        <v>673</v>
      </c>
      <c r="AJ31" s="47" t="s">
        <v>673</v>
      </c>
      <c r="AK31" s="47" t="s">
        <v>673</v>
      </c>
      <c r="AL31" s="47" t="s">
        <v>673</v>
      </c>
      <c r="AM31" s="47" t="s">
        <v>673</v>
      </c>
      <c r="AN31" s="47" t="s">
        <v>673</v>
      </c>
      <c r="AO31" s="47" t="s">
        <v>673</v>
      </c>
      <c r="AP31" s="47" t="s">
        <v>673</v>
      </c>
      <c r="AQ31" s="47" t="s">
        <v>673</v>
      </c>
      <c r="AR31" s="47" t="s">
        <v>673</v>
      </c>
      <c r="AS31" s="47" t="s">
        <v>673</v>
      </c>
    </row>
    <row r="32" spans="1:45">
      <c r="A32" s="46">
        <v>21</v>
      </c>
      <c r="B32" s="47">
        <v>1473</v>
      </c>
      <c r="C32" s="47">
        <v>1473</v>
      </c>
      <c r="D32" s="47">
        <v>1473</v>
      </c>
      <c r="E32" s="47">
        <v>1473</v>
      </c>
      <c r="F32" s="47">
        <v>1473</v>
      </c>
      <c r="G32" s="47">
        <v>1453</v>
      </c>
      <c r="H32" s="47" t="s">
        <v>673</v>
      </c>
      <c r="I32" s="47" t="s">
        <v>673</v>
      </c>
      <c r="J32" s="47" t="s">
        <v>673</v>
      </c>
      <c r="K32" s="47" t="s">
        <v>673</v>
      </c>
      <c r="L32" s="47" t="s">
        <v>673</v>
      </c>
      <c r="M32" s="47" t="s">
        <v>673</v>
      </c>
      <c r="N32" s="47" t="s">
        <v>673</v>
      </c>
      <c r="O32" s="47" t="s">
        <v>673</v>
      </c>
      <c r="P32" s="47" t="s">
        <v>673</v>
      </c>
      <c r="Q32" s="47" t="s">
        <v>673</v>
      </c>
      <c r="R32" s="47" t="s">
        <v>673</v>
      </c>
      <c r="S32" s="47" t="s">
        <v>673</v>
      </c>
      <c r="T32" s="47" t="s">
        <v>673</v>
      </c>
      <c r="U32" s="47" t="s">
        <v>673</v>
      </c>
      <c r="V32" s="47" t="s">
        <v>673</v>
      </c>
      <c r="W32" s="47" t="s">
        <v>673</v>
      </c>
      <c r="X32" s="47" t="s">
        <v>673</v>
      </c>
      <c r="Y32" s="47" t="s">
        <v>673</v>
      </c>
      <c r="Z32" s="47" t="s">
        <v>673</v>
      </c>
      <c r="AA32" s="47" t="s">
        <v>673</v>
      </c>
      <c r="AB32" s="47" t="s">
        <v>673</v>
      </c>
      <c r="AC32" s="47" t="s">
        <v>673</v>
      </c>
      <c r="AD32" s="47" t="s">
        <v>673</v>
      </c>
      <c r="AE32" s="47" t="s">
        <v>673</v>
      </c>
      <c r="AF32" s="47" t="s">
        <v>673</v>
      </c>
      <c r="AG32" s="47" t="s">
        <v>673</v>
      </c>
      <c r="AH32" s="47" t="s">
        <v>673</v>
      </c>
      <c r="AI32" s="47" t="s">
        <v>673</v>
      </c>
      <c r="AJ32" s="47" t="s">
        <v>673</v>
      </c>
      <c r="AK32" s="47" t="s">
        <v>673</v>
      </c>
      <c r="AL32" s="47" t="s">
        <v>673</v>
      </c>
      <c r="AM32" s="47" t="s">
        <v>673</v>
      </c>
      <c r="AN32" s="47" t="s">
        <v>673</v>
      </c>
      <c r="AO32" s="47" t="s">
        <v>673</v>
      </c>
      <c r="AP32" s="47" t="s">
        <v>673</v>
      </c>
      <c r="AQ32" s="47" t="s">
        <v>673</v>
      </c>
      <c r="AR32" s="47" t="s">
        <v>673</v>
      </c>
      <c r="AS32" s="47" t="s">
        <v>673</v>
      </c>
    </row>
    <row r="33" spans="1:45">
      <c r="A33" s="46">
        <v>22</v>
      </c>
      <c r="B33" s="47">
        <v>1494</v>
      </c>
      <c r="C33" s="47">
        <v>1494</v>
      </c>
      <c r="D33" s="47">
        <v>1494</v>
      </c>
      <c r="E33" s="47">
        <v>1494</v>
      </c>
      <c r="F33" s="47">
        <v>1494</v>
      </c>
      <c r="G33" s="47">
        <v>1473</v>
      </c>
      <c r="H33" s="47">
        <v>1453</v>
      </c>
      <c r="I33" s="47" t="s">
        <v>673</v>
      </c>
      <c r="J33" s="47" t="s">
        <v>673</v>
      </c>
      <c r="K33" s="47" t="s">
        <v>673</v>
      </c>
      <c r="L33" s="47" t="s">
        <v>673</v>
      </c>
      <c r="M33" s="47" t="s">
        <v>673</v>
      </c>
      <c r="N33" s="47" t="s">
        <v>673</v>
      </c>
      <c r="O33" s="47" t="s">
        <v>673</v>
      </c>
      <c r="P33" s="47" t="s">
        <v>673</v>
      </c>
      <c r="Q33" s="47" t="s">
        <v>673</v>
      </c>
      <c r="R33" s="47" t="s">
        <v>673</v>
      </c>
      <c r="S33" s="47" t="s">
        <v>673</v>
      </c>
      <c r="T33" s="47" t="s">
        <v>673</v>
      </c>
      <c r="U33" s="47" t="s">
        <v>673</v>
      </c>
      <c r="V33" s="47" t="s">
        <v>673</v>
      </c>
      <c r="W33" s="47" t="s">
        <v>673</v>
      </c>
      <c r="X33" s="47" t="s">
        <v>673</v>
      </c>
      <c r="Y33" s="47" t="s">
        <v>673</v>
      </c>
      <c r="Z33" s="47" t="s">
        <v>673</v>
      </c>
      <c r="AA33" s="47" t="s">
        <v>673</v>
      </c>
      <c r="AB33" s="47" t="s">
        <v>673</v>
      </c>
      <c r="AC33" s="47" t="s">
        <v>673</v>
      </c>
      <c r="AD33" s="47" t="s">
        <v>673</v>
      </c>
      <c r="AE33" s="47" t="s">
        <v>673</v>
      </c>
      <c r="AF33" s="47" t="s">
        <v>673</v>
      </c>
      <c r="AG33" s="47" t="s">
        <v>673</v>
      </c>
      <c r="AH33" s="47" t="s">
        <v>673</v>
      </c>
      <c r="AI33" s="47" t="s">
        <v>673</v>
      </c>
      <c r="AJ33" s="47" t="s">
        <v>673</v>
      </c>
      <c r="AK33" s="47" t="s">
        <v>673</v>
      </c>
      <c r="AL33" s="47" t="s">
        <v>673</v>
      </c>
      <c r="AM33" s="47" t="s">
        <v>673</v>
      </c>
      <c r="AN33" s="47" t="s">
        <v>673</v>
      </c>
      <c r="AO33" s="47" t="s">
        <v>673</v>
      </c>
      <c r="AP33" s="47" t="s">
        <v>673</v>
      </c>
      <c r="AQ33" s="47" t="s">
        <v>673</v>
      </c>
      <c r="AR33" s="47" t="s">
        <v>673</v>
      </c>
      <c r="AS33" s="47" t="s">
        <v>673</v>
      </c>
    </row>
    <row r="34" spans="1:45">
      <c r="A34" s="46">
        <v>23</v>
      </c>
      <c r="B34" s="47">
        <v>1516</v>
      </c>
      <c r="C34" s="47">
        <v>1516</v>
      </c>
      <c r="D34" s="47">
        <v>1516</v>
      </c>
      <c r="E34" s="47">
        <v>1516</v>
      </c>
      <c r="F34" s="47">
        <v>1516</v>
      </c>
      <c r="G34" s="47">
        <v>1495</v>
      </c>
      <c r="H34" s="47">
        <v>1474</v>
      </c>
      <c r="I34" s="47">
        <v>1454</v>
      </c>
      <c r="J34" s="47" t="s">
        <v>673</v>
      </c>
      <c r="K34" s="47" t="s">
        <v>673</v>
      </c>
      <c r="L34" s="47" t="s">
        <v>673</v>
      </c>
      <c r="M34" s="47" t="s">
        <v>673</v>
      </c>
      <c r="N34" s="47" t="s">
        <v>673</v>
      </c>
      <c r="O34" s="47" t="s">
        <v>673</v>
      </c>
      <c r="P34" s="47" t="s">
        <v>673</v>
      </c>
      <c r="Q34" s="47" t="s">
        <v>673</v>
      </c>
      <c r="R34" s="47" t="s">
        <v>673</v>
      </c>
      <c r="S34" s="47" t="s">
        <v>673</v>
      </c>
      <c r="T34" s="47" t="s">
        <v>673</v>
      </c>
      <c r="U34" s="47" t="s">
        <v>673</v>
      </c>
      <c r="V34" s="47" t="s">
        <v>673</v>
      </c>
      <c r="W34" s="47" t="s">
        <v>673</v>
      </c>
      <c r="X34" s="47" t="s">
        <v>673</v>
      </c>
      <c r="Y34" s="47" t="s">
        <v>673</v>
      </c>
      <c r="Z34" s="47" t="s">
        <v>673</v>
      </c>
      <c r="AA34" s="47" t="s">
        <v>673</v>
      </c>
      <c r="AB34" s="47" t="s">
        <v>673</v>
      </c>
      <c r="AC34" s="47" t="s">
        <v>673</v>
      </c>
      <c r="AD34" s="47" t="s">
        <v>673</v>
      </c>
      <c r="AE34" s="47" t="s">
        <v>673</v>
      </c>
      <c r="AF34" s="47" t="s">
        <v>673</v>
      </c>
      <c r="AG34" s="47" t="s">
        <v>673</v>
      </c>
      <c r="AH34" s="47" t="s">
        <v>673</v>
      </c>
      <c r="AI34" s="47" t="s">
        <v>673</v>
      </c>
      <c r="AJ34" s="47" t="s">
        <v>673</v>
      </c>
      <c r="AK34" s="47" t="s">
        <v>673</v>
      </c>
      <c r="AL34" s="47" t="s">
        <v>673</v>
      </c>
      <c r="AM34" s="47" t="s">
        <v>673</v>
      </c>
      <c r="AN34" s="47" t="s">
        <v>673</v>
      </c>
      <c r="AO34" s="47" t="s">
        <v>673</v>
      </c>
      <c r="AP34" s="47" t="s">
        <v>673</v>
      </c>
      <c r="AQ34" s="47" t="s">
        <v>673</v>
      </c>
      <c r="AR34" s="47" t="s">
        <v>673</v>
      </c>
      <c r="AS34" s="47" t="s">
        <v>673</v>
      </c>
    </row>
    <row r="35" spans="1:45">
      <c r="A35" s="46">
        <v>24</v>
      </c>
      <c r="B35" s="47">
        <v>1537</v>
      </c>
      <c r="C35" s="47">
        <v>1537</v>
      </c>
      <c r="D35" s="47">
        <v>1537</v>
      </c>
      <c r="E35" s="47">
        <v>1537</v>
      </c>
      <c r="F35" s="47">
        <v>1537</v>
      </c>
      <c r="G35" s="47">
        <v>1516</v>
      </c>
      <c r="H35" s="47">
        <v>1495</v>
      </c>
      <c r="I35" s="47">
        <v>1475</v>
      </c>
      <c r="J35" s="47">
        <v>1455</v>
      </c>
      <c r="K35" s="47" t="s">
        <v>673</v>
      </c>
      <c r="L35" s="47" t="s">
        <v>673</v>
      </c>
      <c r="M35" s="47" t="s">
        <v>673</v>
      </c>
      <c r="N35" s="47" t="s">
        <v>673</v>
      </c>
      <c r="O35" s="47" t="s">
        <v>673</v>
      </c>
      <c r="P35" s="47" t="s">
        <v>673</v>
      </c>
      <c r="Q35" s="47" t="s">
        <v>673</v>
      </c>
      <c r="R35" s="47" t="s">
        <v>673</v>
      </c>
      <c r="S35" s="47" t="s">
        <v>673</v>
      </c>
      <c r="T35" s="47" t="s">
        <v>673</v>
      </c>
      <c r="U35" s="47" t="s">
        <v>673</v>
      </c>
      <c r="V35" s="47" t="s">
        <v>673</v>
      </c>
      <c r="W35" s="47" t="s">
        <v>673</v>
      </c>
      <c r="X35" s="47" t="s">
        <v>673</v>
      </c>
      <c r="Y35" s="47" t="s">
        <v>673</v>
      </c>
      <c r="Z35" s="47" t="s">
        <v>673</v>
      </c>
      <c r="AA35" s="47" t="s">
        <v>673</v>
      </c>
      <c r="AB35" s="47" t="s">
        <v>673</v>
      </c>
      <c r="AC35" s="47" t="s">
        <v>673</v>
      </c>
      <c r="AD35" s="47" t="s">
        <v>673</v>
      </c>
      <c r="AE35" s="47" t="s">
        <v>673</v>
      </c>
      <c r="AF35" s="47" t="s">
        <v>673</v>
      </c>
      <c r="AG35" s="47" t="s">
        <v>673</v>
      </c>
      <c r="AH35" s="47" t="s">
        <v>673</v>
      </c>
      <c r="AI35" s="47" t="s">
        <v>673</v>
      </c>
      <c r="AJ35" s="47" t="s">
        <v>673</v>
      </c>
      <c r="AK35" s="47" t="s">
        <v>673</v>
      </c>
      <c r="AL35" s="47" t="s">
        <v>673</v>
      </c>
      <c r="AM35" s="47" t="s">
        <v>673</v>
      </c>
      <c r="AN35" s="47" t="s">
        <v>673</v>
      </c>
      <c r="AO35" s="47" t="s">
        <v>673</v>
      </c>
      <c r="AP35" s="47" t="s">
        <v>673</v>
      </c>
      <c r="AQ35" s="47" t="s">
        <v>673</v>
      </c>
      <c r="AR35" s="47" t="s">
        <v>673</v>
      </c>
      <c r="AS35" s="47" t="s">
        <v>673</v>
      </c>
    </row>
    <row r="36" spans="1:45">
      <c r="A36" s="46">
        <v>25</v>
      </c>
      <c r="B36" s="47">
        <v>1559</v>
      </c>
      <c r="C36" s="47">
        <v>1559</v>
      </c>
      <c r="D36" s="47">
        <v>1559</v>
      </c>
      <c r="E36" s="47">
        <v>1559</v>
      </c>
      <c r="F36" s="47">
        <v>1559</v>
      </c>
      <c r="G36" s="47">
        <v>1538</v>
      </c>
      <c r="H36" s="47">
        <v>1516</v>
      </c>
      <c r="I36" s="47">
        <v>1495</v>
      </c>
      <c r="J36" s="47">
        <v>1475</v>
      </c>
      <c r="K36" s="47">
        <v>1455</v>
      </c>
      <c r="L36" s="47" t="s">
        <v>673</v>
      </c>
      <c r="M36" s="47" t="s">
        <v>673</v>
      </c>
      <c r="N36" s="47" t="s">
        <v>673</v>
      </c>
      <c r="O36" s="47" t="s">
        <v>673</v>
      </c>
      <c r="P36" s="47" t="s">
        <v>673</v>
      </c>
      <c r="Q36" s="47" t="s">
        <v>673</v>
      </c>
      <c r="R36" s="47" t="s">
        <v>673</v>
      </c>
      <c r="S36" s="47" t="s">
        <v>673</v>
      </c>
      <c r="T36" s="47" t="s">
        <v>673</v>
      </c>
      <c r="U36" s="47" t="s">
        <v>673</v>
      </c>
      <c r="V36" s="47" t="s">
        <v>673</v>
      </c>
      <c r="W36" s="47" t="s">
        <v>673</v>
      </c>
      <c r="X36" s="47" t="s">
        <v>673</v>
      </c>
      <c r="Y36" s="47" t="s">
        <v>673</v>
      </c>
      <c r="Z36" s="47" t="s">
        <v>673</v>
      </c>
      <c r="AA36" s="47" t="s">
        <v>673</v>
      </c>
      <c r="AB36" s="47" t="s">
        <v>673</v>
      </c>
      <c r="AC36" s="47" t="s">
        <v>673</v>
      </c>
      <c r="AD36" s="47" t="s">
        <v>673</v>
      </c>
      <c r="AE36" s="47" t="s">
        <v>673</v>
      </c>
      <c r="AF36" s="47" t="s">
        <v>673</v>
      </c>
      <c r="AG36" s="47" t="s">
        <v>673</v>
      </c>
      <c r="AH36" s="47" t="s">
        <v>673</v>
      </c>
      <c r="AI36" s="47" t="s">
        <v>673</v>
      </c>
      <c r="AJ36" s="47" t="s">
        <v>673</v>
      </c>
      <c r="AK36" s="47" t="s">
        <v>673</v>
      </c>
      <c r="AL36" s="47" t="s">
        <v>673</v>
      </c>
      <c r="AM36" s="47" t="s">
        <v>673</v>
      </c>
      <c r="AN36" s="47" t="s">
        <v>673</v>
      </c>
      <c r="AO36" s="47" t="s">
        <v>673</v>
      </c>
      <c r="AP36" s="47" t="s">
        <v>673</v>
      </c>
      <c r="AQ36" s="47" t="s">
        <v>673</v>
      </c>
      <c r="AR36" s="47" t="s">
        <v>673</v>
      </c>
      <c r="AS36" s="47" t="s">
        <v>673</v>
      </c>
    </row>
    <row r="37" spans="1:45">
      <c r="A37" s="46">
        <v>26</v>
      </c>
      <c r="B37" s="47">
        <v>1582</v>
      </c>
      <c r="C37" s="47">
        <v>1582</v>
      </c>
      <c r="D37" s="47">
        <v>1582</v>
      </c>
      <c r="E37" s="47">
        <v>1582</v>
      </c>
      <c r="F37" s="47">
        <v>1582</v>
      </c>
      <c r="G37" s="47">
        <v>1559</v>
      </c>
      <c r="H37" s="47">
        <v>1537</v>
      </c>
      <c r="I37" s="47">
        <v>1516</v>
      </c>
      <c r="J37" s="47">
        <v>1495</v>
      </c>
      <c r="K37" s="47">
        <v>1475</v>
      </c>
      <c r="L37" s="47">
        <v>1453</v>
      </c>
      <c r="M37" s="47" t="s">
        <v>673</v>
      </c>
      <c r="N37" s="47" t="s">
        <v>673</v>
      </c>
      <c r="O37" s="47" t="s">
        <v>673</v>
      </c>
      <c r="P37" s="47" t="s">
        <v>673</v>
      </c>
      <c r="Q37" s="47" t="s">
        <v>673</v>
      </c>
      <c r="R37" s="47" t="s">
        <v>673</v>
      </c>
      <c r="S37" s="47" t="s">
        <v>673</v>
      </c>
      <c r="T37" s="47" t="s">
        <v>673</v>
      </c>
      <c r="U37" s="47" t="s">
        <v>673</v>
      </c>
      <c r="V37" s="47" t="s">
        <v>673</v>
      </c>
      <c r="W37" s="47" t="s">
        <v>673</v>
      </c>
      <c r="X37" s="47" t="s">
        <v>673</v>
      </c>
      <c r="Y37" s="47" t="s">
        <v>673</v>
      </c>
      <c r="Z37" s="47" t="s">
        <v>673</v>
      </c>
      <c r="AA37" s="47" t="s">
        <v>673</v>
      </c>
      <c r="AB37" s="47" t="s">
        <v>673</v>
      </c>
      <c r="AC37" s="47" t="s">
        <v>673</v>
      </c>
      <c r="AD37" s="47" t="s">
        <v>673</v>
      </c>
      <c r="AE37" s="47" t="s">
        <v>673</v>
      </c>
      <c r="AF37" s="47" t="s">
        <v>673</v>
      </c>
      <c r="AG37" s="47" t="s">
        <v>673</v>
      </c>
      <c r="AH37" s="47" t="s">
        <v>673</v>
      </c>
      <c r="AI37" s="47" t="s">
        <v>673</v>
      </c>
      <c r="AJ37" s="47" t="s">
        <v>673</v>
      </c>
      <c r="AK37" s="47" t="s">
        <v>673</v>
      </c>
      <c r="AL37" s="47" t="s">
        <v>673</v>
      </c>
      <c r="AM37" s="47" t="s">
        <v>673</v>
      </c>
      <c r="AN37" s="47" t="s">
        <v>673</v>
      </c>
      <c r="AO37" s="47" t="s">
        <v>673</v>
      </c>
      <c r="AP37" s="47" t="s">
        <v>673</v>
      </c>
      <c r="AQ37" s="47" t="s">
        <v>673</v>
      </c>
      <c r="AR37" s="47" t="s">
        <v>673</v>
      </c>
      <c r="AS37" s="47" t="s">
        <v>673</v>
      </c>
    </row>
    <row r="38" spans="1:45">
      <c r="A38" s="46">
        <v>27</v>
      </c>
      <c r="B38" s="47">
        <v>1604</v>
      </c>
      <c r="C38" s="47">
        <v>1604</v>
      </c>
      <c r="D38" s="47">
        <v>1604</v>
      </c>
      <c r="E38" s="47">
        <v>1604</v>
      </c>
      <c r="F38" s="47">
        <v>1604</v>
      </c>
      <c r="G38" s="47">
        <v>1581</v>
      </c>
      <c r="H38" s="47">
        <v>1559</v>
      </c>
      <c r="I38" s="47">
        <v>1537</v>
      </c>
      <c r="J38" s="47">
        <v>1515</v>
      </c>
      <c r="K38" s="47">
        <v>1495</v>
      </c>
      <c r="L38" s="47">
        <v>1473</v>
      </c>
      <c r="M38" s="47">
        <v>1452</v>
      </c>
      <c r="N38" s="47" t="s">
        <v>673</v>
      </c>
      <c r="O38" s="47" t="s">
        <v>673</v>
      </c>
      <c r="P38" s="47" t="s">
        <v>673</v>
      </c>
      <c r="Q38" s="47" t="s">
        <v>673</v>
      </c>
      <c r="R38" s="47" t="s">
        <v>673</v>
      </c>
      <c r="S38" s="47" t="s">
        <v>673</v>
      </c>
      <c r="T38" s="47" t="s">
        <v>673</v>
      </c>
      <c r="U38" s="47" t="s">
        <v>673</v>
      </c>
      <c r="V38" s="47" t="s">
        <v>673</v>
      </c>
      <c r="W38" s="47" t="s">
        <v>673</v>
      </c>
      <c r="X38" s="47" t="s">
        <v>673</v>
      </c>
      <c r="Y38" s="47" t="s">
        <v>673</v>
      </c>
      <c r="Z38" s="47" t="s">
        <v>673</v>
      </c>
      <c r="AA38" s="47" t="s">
        <v>673</v>
      </c>
      <c r="AB38" s="47" t="s">
        <v>673</v>
      </c>
      <c r="AC38" s="47" t="s">
        <v>673</v>
      </c>
      <c r="AD38" s="47" t="s">
        <v>673</v>
      </c>
      <c r="AE38" s="47" t="s">
        <v>673</v>
      </c>
      <c r="AF38" s="47" t="s">
        <v>673</v>
      </c>
      <c r="AG38" s="47" t="s">
        <v>673</v>
      </c>
      <c r="AH38" s="47" t="s">
        <v>673</v>
      </c>
      <c r="AI38" s="47" t="s">
        <v>673</v>
      </c>
      <c r="AJ38" s="47" t="s">
        <v>673</v>
      </c>
      <c r="AK38" s="47" t="s">
        <v>673</v>
      </c>
      <c r="AL38" s="47" t="s">
        <v>673</v>
      </c>
      <c r="AM38" s="47" t="s">
        <v>673</v>
      </c>
      <c r="AN38" s="47" t="s">
        <v>673</v>
      </c>
      <c r="AO38" s="47" t="s">
        <v>673</v>
      </c>
      <c r="AP38" s="47" t="s">
        <v>673</v>
      </c>
      <c r="AQ38" s="47" t="s">
        <v>673</v>
      </c>
      <c r="AR38" s="47" t="s">
        <v>673</v>
      </c>
      <c r="AS38" s="47" t="s">
        <v>673</v>
      </c>
    </row>
    <row r="39" spans="1:45">
      <c r="A39" s="46">
        <v>28</v>
      </c>
      <c r="B39" s="47">
        <v>1627</v>
      </c>
      <c r="C39" s="47">
        <v>1627</v>
      </c>
      <c r="D39" s="47">
        <v>1627</v>
      </c>
      <c r="E39" s="47">
        <v>1627</v>
      </c>
      <c r="F39" s="47">
        <v>1627</v>
      </c>
      <c r="G39" s="47">
        <v>1604</v>
      </c>
      <c r="H39" s="47">
        <v>1581</v>
      </c>
      <c r="I39" s="47">
        <v>1558</v>
      </c>
      <c r="J39" s="47">
        <v>1536</v>
      </c>
      <c r="K39" s="47">
        <v>1515</v>
      </c>
      <c r="L39" s="47">
        <v>1493</v>
      </c>
      <c r="M39" s="47">
        <v>1471</v>
      </c>
      <c r="N39" s="47">
        <v>1454</v>
      </c>
      <c r="O39" s="47" t="s">
        <v>673</v>
      </c>
      <c r="P39" s="47" t="s">
        <v>673</v>
      </c>
      <c r="Q39" s="47" t="s">
        <v>673</v>
      </c>
      <c r="R39" s="47" t="s">
        <v>673</v>
      </c>
      <c r="S39" s="47" t="s">
        <v>673</v>
      </c>
      <c r="T39" s="47" t="s">
        <v>673</v>
      </c>
      <c r="U39" s="47" t="s">
        <v>673</v>
      </c>
      <c r="V39" s="47" t="s">
        <v>673</v>
      </c>
      <c r="W39" s="47" t="s">
        <v>673</v>
      </c>
      <c r="X39" s="47" t="s">
        <v>673</v>
      </c>
      <c r="Y39" s="47" t="s">
        <v>673</v>
      </c>
      <c r="Z39" s="47" t="s">
        <v>673</v>
      </c>
      <c r="AA39" s="47" t="s">
        <v>673</v>
      </c>
      <c r="AB39" s="47" t="s">
        <v>673</v>
      </c>
      <c r="AC39" s="47" t="s">
        <v>673</v>
      </c>
      <c r="AD39" s="47" t="s">
        <v>673</v>
      </c>
      <c r="AE39" s="47" t="s">
        <v>673</v>
      </c>
      <c r="AF39" s="47" t="s">
        <v>673</v>
      </c>
      <c r="AG39" s="47" t="s">
        <v>673</v>
      </c>
      <c r="AH39" s="47" t="s">
        <v>673</v>
      </c>
      <c r="AI39" s="47" t="s">
        <v>673</v>
      </c>
      <c r="AJ39" s="47" t="s">
        <v>673</v>
      </c>
      <c r="AK39" s="47" t="s">
        <v>673</v>
      </c>
      <c r="AL39" s="47" t="s">
        <v>673</v>
      </c>
      <c r="AM39" s="47" t="s">
        <v>673</v>
      </c>
      <c r="AN39" s="47" t="s">
        <v>673</v>
      </c>
      <c r="AO39" s="47" t="s">
        <v>673</v>
      </c>
      <c r="AP39" s="47" t="s">
        <v>673</v>
      </c>
      <c r="AQ39" s="47" t="s">
        <v>673</v>
      </c>
      <c r="AR39" s="47" t="s">
        <v>673</v>
      </c>
      <c r="AS39" s="47" t="s">
        <v>673</v>
      </c>
    </row>
    <row r="40" spans="1:45">
      <c r="A40" s="46">
        <v>29</v>
      </c>
      <c r="B40" s="47">
        <v>1651</v>
      </c>
      <c r="C40" s="47">
        <v>1651</v>
      </c>
      <c r="D40" s="47">
        <v>1651</v>
      </c>
      <c r="E40" s="47">
        <v>1651</v>
      </c>
      <c r="F40" s="47">
        <v>1651</v>
      </c>
      <c r="G40" s="47">
        <v>1627</v>
      </c>
      <c r="H40" s="47">
        <v>1603</v>
      </c>
      <c r="I40" s="47">
        <v>1580</v>
      </c>
      <c r="J40" s="47">
        <v>1558</v>
      </c>
      <c r="K40" s="47">
        <v>1536</v>
      </c>
      <c r="L40" s="47">
        <v>1513</v>
      </c>
      <c r="M40" s="47">
        <v>1491</v>
      </c>
      <c r="N40" s="47">
        <v>1473</v>
      </c>
      <c r="O40" s="47">
        <v>1455</v>
      </c>
      <c r="P40" s="47" t="s">
        <v>673</v>
      </c>
      <c r="Q40" s="47" t="s">
        <v>673</v>
      </c>
      <c r="R40" s="47" t="s">
        <v>673</v>
      </c>
      <c r="S40" s="47" t="s">
        <v>673</v>
      </c>
      <c r="T40" s="47" t="s">
        <v>673</v>
      </c>
      <c r="U40" s="47" t="s">
        <v>673</v>
      </c>
      <c r="V40" s="47" t="s">
        <v>673</v>
      </c>
      <c r="W40" s="47" t="s">
        <v>673</v>
      </c>
      <c r="X40" s="47" t="s">
        <v>673</v>
      </c>
      <c r="Y40" s="47" t="s">
        <v>673</v>
      </c>
      <c r="Z40" s="47" t="s">
        <v>673</v>
      </c>
      <c r="AA40" s="47" t="s">
        <v>673</v>
      </c>
      <c r="AB40" s="47" t="s">
        <v>673</v>
      </c>
      <c r="AC40" s="47" t="s">
        <v>673</v>
      </c>
      <c r="AD40" s="47" t="s">
        <v>673</v>
      </c>
      <c r="AE40" s="47" t="s">
        <v>673</v>
      </c>
      <c r="AF40" s="47" t="s">
        <v>673</v>
      </c>
      <c r="AG40" s="47" t="s">
        <v>673</v>
      </c>
      <c r="AH40" s="47" t="s">
        <v>673</v>
      </c>
      <c r="AI40" s="47" t="s">
        <v>673</v>
      </c>
      <c r="AJ40" s="47" t="s">
        <v>673</v>
      </c>
      <c r="AK40" s="47" t="s">
        <v>673</v>
      </c>
      <c r="AL40" s="47" t="s">
        <v>673</v>
      </c>
      <c r="AM40" s="47" t="s">
        <v>673</v>
      </c>
      <c r="AN40" s="47" t="s">
        <v>673</v>
      </c>
      <c r="AO40" s="47" t="s">
        <v>673</v>
      </c>
      <c r="AP40" s="47" t="s">
        <v>673</v>
      </c>
      <c r="AQ40" s="47" t="s">
        <v>673</v>
      </c>
      <c r="AR40" s="47" t="s">
        <v>673</v>
      </c>
      <c r="AS40" s="47" t="s">
        <v>673</v>
      </c>
    </row>
    <row r="41" spans="1:45">
      <c r="A41" s="46">
        <v>30</v>
      </c>
      <c r="B41" s="47">
        <v>1675</v>
      </c>
      <c r="C41" s="47">
        <v>1675</v>
      </c>
      <c r="D41" s="47">
        <v>1675</v>
      </c>
      <c r="E41" s="47">
        <v>1675</v>
      </c>
      <c r="F41" s="47">
        <v>1675</v>
      </c>
      <c r="G41" s="47">
        <v>1650</v>
      </c>
      <c r="H41" s="47">
        <v>1626</v>
      </c>
      <c r="I41" s="47">
        <v>1603</v>
      </c>
      <c r="J41" s="47">
        <v>1580</v>
      </c>
      <c r="K41" s="47">
        <v>1557</v>
      </c>
      <c r="L41" s="47">
        <v>1534</v>
      </c>
      <c r="M41" s="47">
        <v>1512</v>
      </c>
      <c r="N41" s="47">
        <v>1493</v>
      </c>
      <c r="O41" s="47">
        <v>1474</v>
      </c>
      <c r="P41" s="47">
        <v>1456</v>
      </c>
      <c r="Q41" s="47" t="s">
        <v>673</v>
      </c>
      <c r="R41" s="47" t="s">
        <v>673</v>
      </c>
      <c r="S41" s="47" t="s">
        <v>673</v>
      </c>
      <c r="T41" s="47" t="s">
        <v>673</v>
      </c>
      <c r="U41" s="47" t="s">
        <v>673</v>
      </c>
      <c r="V41" s="47" t="s">
        <v>673</v>
      </c>
      <c r="W41" s="47" t="s">
        <v>673</v>
      </c>
      <c r="X41" s="47" t="s">
        <v>673</v>
      </c>
      <c r="Y41" s="47" t="s">
        <v>673</v>
      </c>
      <c r="Z41" s="47" t="s">
        <v>673</v>
      </c>
      <c r="AA41" s="47" t="s">
        <v>673</v>
      </c>
      <c r="AB41" s="47" t="s">
        <v>673</v>
      </c>
      <c r="AC41" s="47" t="s">
        <v>673</v>
      </c>
      <c r="AD41" s="47" t="s">
        <v>673</v>
      </c>
      <c r="AE41" s="47" t="s">
        <v>673</v>
      </c>
      <c r="AF41" s="47" t="s">
        <v>673</v>
      </c>
      <c r="AG41" s="47" t="s">
        <v>673</v>
      </c>
      <c r="AH41" s="47" t="s">
        <v>673</v>
      </c>
      <c r="AI41" s="47" t="s">
        <v>673</v>
      </c>
      <c r="AJ41" s="47" t="s">
        <v>673</v>
      </c>
      <c r="AK41" s="47" t="s">
        <v>673</v>
      </c>
      <c r="AL41" s="47" t="s">
        <v>673</v>
      </c>
      <c r="AM41" s="47" t="s">
        <v>673</v>
      </c>
      <c r="AN41" s="47" t="s">
        <v>673</v>
      </c>
      <c r="AO41" s="47" t="s">
        <v>673</v>
      </c>
      <c r="AP41" s="47" t="s">
        <v>673</v>
      </c>
      <c r="AQ41" s="47" t="s">
        <v>673</v>
      </c>
      <c r="AR41" s="47" t="s">
        <v>673</v>
      </c>
      <c r="AS41" s="47" t="s">
        <v>673</v>
      </c>
    </row>
    <row r="42" spans="1:45">
      <c r="A42" s="46">
        <v>31</v>
      </c>
      <c r="B42" s="47">
        <v>1699</v>
      </c>
      <c r="C42" s="47">
        <v>1699</v>
      </c>
      <c r="D42" s="47">
        <v>1699</v>
      </c>
      <c r="E42" s="47">
        <v>1699</v>
      </c>
      <c r="F42" s="47">
        <v>1699</v>
      </c>
      <c r="G42" s="47">
        <v>1674</v>
      </c>
      <c r="H42" s="47">
        <v>1649</v>
      </c>
      <c r="I42" s="47">
        <v>1625</v>
      </c>
      <c r="J42" s="47">
        <v>1602</v>
      </c>
      <c r="K42" s="47">
        <v>1579</v>
      </c>
      <c r="L42" s="47">
        <v>1555</v>
      </c>
      <c r="M42" s="47">
        <v>1532</v>
      </c>
      <c r="N42" s="47">
        <v>1513</v>
      </c>
      <c r="O42" s="47">
        <v>1493</v>
      </c>
      <c r="P42" s="47">
        <v>1475</v>
      </c>
      <c r="Q42" s="47">
        <v>1457</v>
      </c>
      <c r="R42" s="47" t="s">
        <v>673</v>
      </c>
      <c r="S42" s="47" t="s">
        <v>673</v>
      </c>
      <c r="T42" s="47" t="s">
        <v>673</v>
      </c>
      <c r="U42" s="47" t="s">
        <v>673</v>
      </c>
      <c r="V42" s="47" t="s">
        <v>673</v>
      </c>
      <c r="W42" s="47" t="s">
        <v>673</v>
      </c>
      <c r="X42" s="47" t="s">
        <v>673</v>
      </c>
      <c r="Y42" s="47" t="s">
        <v>673</v>
      </c>
      <c r="Z42" s="47" t="s">
        <v>673</v>
      </c>
      <c r="AA42" s="47" t="s">
        <v>673</v>
      </c>
      <c r="AB42" s="47" t="s">
        <v>673</v>
      </c>
      <c r="AC42" s="47" t="s">
        <v>673</v>
      </c>
      <c r="AD42" s="47" t="s">
        <v>673</v>
      </c>
      <c r="AE42" s="47" t="s">
        <v>673</v>
      </c>
      <c r="AF42" s="47" t="s">
        <v>673</v>
      </c>
      <c r="AG42" s="47" t="s">
        <v>673</v>
      </c>
      <c r="AH42" s="47" t="s">
        <v>673</v>
      </c>
      <c r="AI42" s="47" t="s">
        <v>673</v>
      </c>
      <c r="AJ42" s="47" t="s">
        <v>673</v>
      </c>
      <c r="AK42" s="47" t="s">
        <v>673</v>
      </c>
      <c r="AL42" s="47" t="s">
        <v>673</v>
      </c>
      <c r="AM42" s="47" t="s">
        <v>673</v>
      </c>
      <c r="AN42" s="47" t="s">
        <v>673</v>
      </c>
      <c r="AO42" s="47" t="s">
        <v>673</v>
      </c>
      <c r="AP42" s="47" t="s">
        <v>673</v>
      </c>
      <c r="AQ42" s="47" t="s">
        <v>673</v>
      </c>
      <c r="AR42" s="47" t="s">
        <v>673</v>
      </c>
      <c r="AS42" s="47" t="s">
        <v>673</v>
      </c>
    </row>
    <row r="43" spans="1:45">
      <c r="A43" s="46">
        <v>32</v>
      </c>
      <c r="B43" s="47">
        <v>1724</v>
      </c>
      <c r="C43" s="47">
        <v>1724</v>
      </c>
      <c r="D43" s="47">
        <v>1724</v>
      </c>
      <c r="E43" s="47">
        <v>1724</v>
      </c>
      <c r="F43" s="47">
        <v>1724</v>
      </c>
      <c r="G43" s="47">
        <v>1698</v>
      </c>
      <c r="H43" s="47">
        <v>1673</v>
      </c>
      <c r="I43" s="47">
        <v>1648</v>
      </c>
      <c r="J43" s="47">
        <v>1624</v>
      </c>
      <c r="K43" s="47">
        <v>1601</v>
      </c>
      <c r="L43" s="47">
        <v>1576</v>
      </c>
      <c r="M43" s="47">
        <v>1553</v>
      </c>
      <c r="N43" s="47">
        <v>1533</v>
      </c>
      <c r="O43" s="47">
        <v>1513</v>
      </c>
      <c r="P43" s="47">
        <v>1494</v>
      </c>
      <c r="Q43" s="47">
        <v>1475</v>
      </c>
      <c r="R43" s="47">
        <v>1456</v>
      </c>
      <c r="S43" s="47" t="s">
        <v>673</v>
      </c>
      <c r="T43" s="47" t="s">
        <v>673</v>
      </c>
      <c r="U43" s="47" t="s">
        <v>673</v>
      </c>
      <c r="V43" s="47" t="s">
        <v>673</v>
      </c>
      <c r="W43" s="47" t="s">
        <v>673</v>
      </c>
      <c r="X43" s="47" t="s">
        <v>673</v>
      </c>
      <c r="Y43" s="47" t="s">
        <v>673</v>
      </c>
      <c r="Z43" s="47" t="s">
        <v>673</v>
      </c>
      <c r="AA43" s="47" t="s">
        <v>673</v>
      </c>
      <c r="AB43" s="47" t="s">
        <v>673</v>
      </c>
      <c r="AC43" s="47" t="s">
        <v>673</v>
      </c>
      <c r="AD43" s="47" t="s">
        <v>673</v>
      </c>
      <c r="AE43" s="47" t="s">
        <v>673</v>
      </c>
      <c r="AF43" s="47" t="s">
        <v>673</v>
      </c>
      <c r="AG43" s="47" t="s">
        <v>673</v>
      </c>
      <c r="AH43" s="47" t="s">
        <v>673</v>
      </c>
      <c r="AI43" s="47" t="s">
        <v>673</v>
      </c>
      <c r="AJ43" s="47" t="s">
        <v>673</v>
      </c>
      <c r="AK43" s="47" t="s">
        <v>673</v>
      </c>
      <c r="AL43" s="47" t="s">
        <v>673</v>
      </c>
      <c r="AM43" s="47" t="s">
        <v>673</v>
      </c>
      <c r="AN43" s="47" t="s">
        <v>673</v>
      </c>
      <c r="AO43" s="47" t="s">
        <v>673</v>
      </c>
      <c r="AP43" s="47" t="s">
        <v>673</v>
      </c>
      <c r="AQ43" s="47" t="s">
        <v>673</v>
      </c>
      <c r="AR43" s="47" t="s">
        <v>673</v>
      </c>
      <c r="AS43" s="47" t="s">
        <v>673</v>
      </c>
    </row>
    <row r="44" spans="1:45">
      <c r="A44" s="46">
        <v>33</v>
      </c>
      <c r="B44" s="47">
        <v>1750</v>
      </c>
      <c r="C44" s="47">
        <v>1750</v>
      </c>
      <c r="D44" s="47">
        <v>1750</v>
      </c>
      <c r="E44" s="47">
        <v>1750</v>
      </c>
      <c r="F44" s="47">
        <v>1750</v>
      </c>
      <c r="G44" s="47">
        <v>1723</v>
      </c>
      <c r="H44" s="47">
        <v>1697</v>
      </c>
      <c r="I44" s="47">
        <v>1672</v>
      </c>
      <c r="J44" s="47">
        <v>1647</v>
      </c>
      <c r="K44" s="47">
        <v>1623</v>
      </c>
      <c r="L44" s="47">
        <v>1598</v>
      </c>
      <c r="M44" s="47">
        <v>1574</v>
      </c>
      <c r="N44" s="47">
        <v>1554</v>
      </c>
      <c r="O44" s="47">
        <v>1533</v>
      </c>
      <c r="P44" s="47">
        <v>1514</v>
      </c>
      <c r="Q44" s="47">
        <v>1495</v>
      </c>
      <c r="R44" s="47">
        <v>1475</v>
      </c>
      <c r="S44" s="47">
        <v>1456</v>
      </c>
      <c r="T44" s="47" t="s">
        <v>673</v>
      </c>
      <c r="U44" s="47" t="s">
        <v>673</v>
      </c>
      <c r="V44" s="47" t="s">
        <v>673</v>
      </c>
      <c r="W44" s="47" t="s">
        <v>673</v>
      </c>
      <c r="X44" s="47" t="s">
        <v>673</v>
      </c>
      <c r="Y44" s="47" t="s">
        <v>673</v>
      </c>
      <c r="Z44" s="47" t="s">
        <v>673</v>
      </c>
      <c r="AA44" s="47" t="s">
        <v>673</v>
      </c>
      <c r="AB44" s="47" t="s">
        <v>673</v>
      </c>
      <c r="AC44" s="47" t="s">
        <v>673</v>
      </c>
      <c r="AD44" s="47" t="s">
        <v>673</v>
      </c>
      <c r="AE44" s="47" t="s">
        <v>673</v>
      </c>
      <c r="AF44" s="47" t="s">
        <v>673</v>
      </c>
      <c r="AG44" s="47" t="s">
        <v>673</v>
      </c>
      <c r="AH44" s="47" t="s">
        <v>673</v>
      </c>
      <c r="AI44" s="47" t="s">
        <v>673</v>
      </c>
      <c r="AJ44" s="47" t="s">
        <v>673</v>
      </c>
      <c r="AK44" s="47" t="s">
        <v>673</v>
      </c>
      <c r="AL44" s="47" t="s">
        <v>673</v>
      </c>
      <c r="AM44" s="47" t="s">
        <v>673</v>
      </c>
      <c r="AN44" s="47" t="s">
        <v>673</v>
      </c>
      <c r="AO44" s="47" t="s">
        <v>673</v>
      </c>
      <c r="AP44" s="47" t="s">
        <v>673</v>
      </c>
      <c r="AQ44" s="47" t="s">
        <v>673</v>
      </c>
      <c r="AR44" s="47" t="s">
        <v>673</v>
      </c>
      <c r="AS44" s="47" t="s">
        <v>673</v>
      </c>
    </row>
    <row r="45" spans="1:45">
      <c r="A45" s="46">
        <v>34</v>
      </c>
      <c r="B45" s="47">
        <v>1776</v>
      </c>
      <c r="C45" s="47">
        <v>1776</v>
      </c>
      <c r="D45" s="47">
        <v>1776</v>
      </c>
      <c r="E45" s="47">
        <v>1776</v>
      </c>
      <c r="F45" s="47">
        <v>1776</v>
      </c>
      <c r="G45" s="47">
        <v>1749</v>
      </c>
      <c r="H45" s="47">
        <v>1722</v>
      </c>
      <c r="I45" s="47">
        <v>1696</v>
      </c>
      <c r="J45" s="47">
        <v>1671</v>
      </c>
      <c r="K45" s="47">
        <v>1646</v>
      </c>
      <c r="L45" s="47">
        <v>1621</v>
      </c>
      <c r="M45" s="47">
        <v>1596</v>
      </c>
      <c r="N45" s="47">
        <v>1575</v>
      </c>
      <c r="O45" s="47">
        <v>1554</v>
      </c>
      <c r="P45" s="47">
        <v>1534</v>
      </c>
      <c r="Q45" s="47">
        <v>1514</v>
      </c>
      <c r="R45" s="47">
        <v>1494</v>
      </c>
      <c r="S45" s="47">
        <v>1475</v>
      </c>
      <c r="T45" s="47">
        <v>1455</v>
      </c>
      <c r="U45" s="47" t="s">
        <v>673</v>
      </c>
      <c r="V45" s="47" t="s">
        <v>673</v>
      </c>
      <c r="W45" s="47" t="s">
        <v>673</v>
      </c>
      <c r="X45" s="47" t="s">
        <v>673</v>
      </c>
      <c r="Y45" s="47" t="s">
        <v>673</v>
      </c>
      <c r="Z45" s="47" t="s">
        <v>673</v>
      </c>
      <c r="AA45" s="47" t="s">
        <v>673</v>
      </c>
      <c r="AB45" s="47" t="s">
        <v>673</v>
      </c>
      <c r="AC45" s="47" t="s">
        <v>673</v>
      </c>
      <c r="AD45" s="47" t="s">
        <v>673</v>
      </c>
      <c r="AE45" s="47" t="s">
        <v>673</v>
      </c>
      <c r="AF45" s="47" t="s">
        <v>673</v>
      </c>
      <c r="AG45" s="47" t="s">
        <v>673</v>
      </c>
      <c r="AH45" s="47" t="s">
        <v>673</v>
      </c>
      <c r="AI45" s="47" t="s">
        <v>673</v>
      </c>
      <c r="AJ45" s="47" t="s">
        <v>673</v>
      </c>
      <c r="AK45" s="47" t="s">
        <v>673</v>
      </c>
      <c r="AL45" s="47" t="s">
        <v>673</v>
      </c>
      <c r="AM45" s="47" t="s">
        <v>673</v>
      </c>
      <c r="AN45" s="47" t="s">
        <v>673</v>
      </c>
      <c r="AO45" s="47" t="s">
        <v>673</v>
      </c>
      <c r="AP45" s="47" t="s">
        <v>673</v>
      </c>
      <c r="AQ45" s="47" t="s">
        <v>673</v>
      </c>
      <c r="AR45" s="47" t="s">
        <v>673</v>
      </c>
      <c r="AS45" s="47" t="s">
        <v>673</v>
      </c>
    </row>
    <row r="46" spans="1:45">
      <c r="A46" s="46">
        <v>35</v>
      </c>
      <c r="B46" s="47">
        <v>1803</v>
      </c>
      <c r="C46" s="47">
        <v>1803</v>
      </c>
      <c r="D46" s="47">
        <v>1803</v>
      </c>
      <c r="E46" s="47">
        <v>1803</v>
      </c>
      <c r="F46" s="47">
        <v>1803</v>
      </c>
      <c r="G46" s="47">
        <v>1775</v>
      </c>
      <c r="H46" s="47">
        <v>1748</v>
      </c>
      <c r="I46" s="47">
        <v>1721</v>
      </c>
      <c r="J46" s="47">
        <v>1695</v>
      </c>
      <c r="K46" s="47">
        <v>1670</v>
      </c>
      <c r="L46" s="47">
        <v>1644</v>
      </c>
      <c r="M46" s="47">
        <v>1618</v>
      </c>
      <c r="N46" s="47">
        <v>1597</v>
      </c>
      <c r="O46" s="47">
        <v>1576</v>
      </c>
      <c r="P46" s="47">
        <v>1555</v>
      </c>
      <c r="Q46" s="47">
        <v>1535</v>
      </c>
      <c r="R46" s="47">
        <v>1514</v>
      </c>
      <c r="S46" s="47">
        <v>1494</v>
      </c>
      <c r="T46" s="47">
        <v>1474</v>
      </c>
      <c r="U46" s="47">
        <v>1455</v>
      </c>
      <c r="V46" s="47" t="s">
        <v>673</v>
      </c>
      <c r="W46" s="47" t="s">
        <v>673</v>
      </c>
      <c r="X46" s="47" t="s">
        <v>673</v>
      </c>
      <c r="Y46" s="47" t="s">
        <v>673</v>
      </c>
      <c r="Z46" s="47" t="s">
        <v>673</v>
      </c>
      <c r="AA46" s="47" t="s">
        <v>673</v>
      </c>
      <c r="AB46" s="47" t="s">
        <v>673</v>
      </c>
      <c r="AC46" s="47" t="s">
        <v>673</v>
      </c>
      <c r="AD46" s="47" t="s">
        <v>673</v>
      </c>
      <c r="AE46" s="47" t="s">
        <v>673</v>
      </c>
      <c r="AF46" s="47" t="s">
        <v>673</v>
      </c>
      <c r="AG46" s="47" t="s">
        <v>673</v>
      </c>
      <c r="AH46" s="47" t="s">
        <v>673</v>
      </c>
      <c r="AI46" s="47" t="s">
        <v>673</v>
      </c>
      <c r="AJ46" s="47" t="s">
        <v>673</v>
      </c>
      <c r="AK46" s="47" t="s">
        <v>673</v>
      </c>
      <c r="AL46" s="47" t="s">
        <v>673</v>
      </c>
      <c r="AM46" s="47" t="s">
        <v>673</v>
      </c>
      <c r="AN46" s="47" t="s">
        <v>673</v>
      </c>
      <c r="AO46" s="47" t="s">
        <v>673</v>
      </c>
      <c r="AP46" s="47" t="s">
        <v>673</v>
      </c>
      <c r="AQ46" s="47" t="s">
        <v>673</v>
      </c>
      <c r="AR46" s="47" t="s">
        <v>673</v>
      </c>
      <c r="AS46" s="47" t="s">
        <v>673</v>
      </c>
    </row>
    <row r="47" spans="1:45">
      <c r="A47" s="46">
        <v>36</v>
      </c>
      <c r="B47" s="47">
        <v>1831</v>
      </c>
      <c r="C47" s="47">
        <v>1831</v>
      </c>
      <c r="D47" s="47">
        <v>1831</v>
      </c>
      <c r="E47" s="47">
        <v>1831</v>
      </c>
      <c r="F47" s="47">
        <v>1831</v>
      </c>
      <c r="G47" s="47">
        <v>1802</v>
      </c>
      <c r="H47" s="47">
        <v>1774</v>
      </c>
      <c r="I47" s="47">
        <v>1747</v>
      </c>
      <c r="J47" s="47">
        <v>1720</v>
      </c>
      <c r="K47" s="47">
        <v>1695</v>
      </c>
      <c r="L47" s="47">
        <v>1668</v>
      </c>
      <c r="M47" s="47">
        <v>1642</v>
      </c>
      <c r="N47" s="47">
        <v>1620</v>
      </c>
      <c r="O47" s="47">
        <v>1598</v>
      </c>
      <c r="P47" s="47">
        <v>1577</v>
      </c>
      <c r="Q47" s="47">
        <v>1556</v>
      </c>
      <c r="R47" s="47">
        <v>1535</v>
      </c>
      <c r="S47" s="47">
        <v>1515</v>
      </c>
      <c r="T47" s="47">
        <v>1493</v>
      </c>
      <c r="U47" s="47">
        <v>1474</v>
      </c>
      <c r="V47" s="47">
        <v>1458</v>
      </c>
      <c r="W47" s="47" t="s">
        <v>673</v>
      </c>
      <c r="X47" s="47" t="s">
        <v>673</v>
      </c>
      <c r="Y47" s="47" t="s">
        <v>673</v>
      </c>
      <c r="Z47" s="47" t="s">
        <v>673</v>
      </c>
      <c r="AA47" s="47" t="s">
        <v>673</v>
      </c>
      <c r="AB47" s="47" t="s">
        <v>673</v>
      </c>
      <c r="AC47" s="47" t="s">
        <v>673</v>
      </c>
      <c r="AD47" s="47" t="s">
        <v>673</v>
      </c>
      <c r="AE47" s="47" t="s">
        <v>673</v>
      </c>
      <c r="AF47" s="47" t="s">
        <v>673</v>
      </c>
      <c r="AG47" s="47" t="s">
        <v>673</v>
      </c>
      <c r="AH47" s="47" t="s">
        <v>673</v>
      </c>
      <c r="AI47" s="47" t="s">
        <v>673</v>
      </c>
      <c r="AJ47" s="47" t="s">
        <v>673</v>
      </c>
      <c r="AK47" s="47" t="s">
        <v>673</v>
      </c>
      <c r="AL47" s="47" t="s">
        <v>673</v>
      </c>
      <c r="AM47" s="47" t="s">
        <v>673</v>
      </c>
      <c r="AN47" s="47" t="s">
        <v>673</v>
      </c>
      <c r="AO47" s="47" t="s">
        <v>673</v>
      </c>
      <c r="AP47" s="47" t="s">
        <v>673</v>
      </c>
      <c r="AQ47" s="47" t="s">
        <v>673</v>
      </c>
      <c r="AR47" s="47" t="s">
        <v>673</v>
      </c>
      <c r="AS47" s="47" t="s">
        <v>673</v>
      </c>
    </row>
    <row r="48" spans="1:45">
      <c r="A48" s="46">
        <v>37</v>
      </c>
      <c r="B48" s="47">
        <v>1859</v>
      </c>
      <c r="C48" s="47">
        <v>1859</v>
      </c>
      <c r="D48" s="47">
        <v>1859</v>
      </c>
      <c r="E48" s="47">
        <v>1859</v>
      </c>
      <c r="F48" s="47">
        <v>1859</v>
      </c>
      <c r="G48" s="47">
        <v>1830</v>
      </c>
      <c r="H48" s="47">
        <v>1801</v>
      </c>
      <c r="I48" s="47">
        <v>1773</v>
      </c>
      <c r="J48" s="47">
        <v>1746</v>
      </c>
      <c r="K48" s="47">
        <v>1720</v>
      </c>
      <c r="L48" s="47">
        <v>1692</v>
      </c>
      <c r="M48" s="47">
        <v>1665</v>
      </c>
      <c r="N48" s="47">
        <v>1643</v>
      </c>
      <c r="O48" s="47">
        <v>1620</v>
      </c>
      <c r="P48" s="47">
        <v>1599</v>
      </c>
      <c r="Q48" s="47">
        <v>1578</v>
      </c>
      <c r="R48" s="47">
        <v>1556</v>
      </c>
      <c r="S48" s="47">
        <v>1535</v>
      </c>
      <c r="T48" s="47">
        <v>1513</v>
      </c>
      <c r="U48" s="47">
        <v>1493</v>
      </c>
      <c r="V48" s="47">
        <v>1477</v>
      </c>
      <c r="W48" s="47">
        <v>1463</v>
      </c>
      <c r="X48" s="47" t="s">
        <v>673</v>
      </c>
      <c r="Y48" s="47" t="s">
        <v>673</v>
      </c>
      <c r="Z48" s="47" t="s">
        <v>673</v>
      </c>
      <c r="AA48" s="47" t="s">
        <v>673</v>
      </c>
      <c r="AB48" s="47" t="s">
        <v>673</v>
      </c>
      <c r="AC48" s="47" t="s">
        <v>673</v>
      </c>
      <c r="AD48" s="47" t="s">
        <v>673</v>
      </c>
      <c r="AE48" s="47" t="s">
        <v>673</v>
      </c>
      <c r="AF48" s="47" t="s">
        <v>673</v>
      </c>
      <c r="AG48" s="47" t="s">
        <v>673</v>
      </c>
      <c r="AH48" s="47" t="s">
        <v>673</v>
      </c>
      <c r="AI48" s="47" t="s">
        <v>673</v>
      </c>
      <c r="AJ48" s="47" t="s">
        <v>673</v>
      </c>
      <c r="AK48" s="47" t="s">
        <v>673</v>
      </c>
      <c r="AL48" s="47" t="s">
        <v>673</v>
      </c>
      <c r="AM48" s="47" t="s">
        <v>673</v>
      </c>
      <c r="AN48" s="47" t="s">
        <v>673</v>
      </c>
      <c r="AO48" s="47" t="s">
        <v>673</v>
      </c>
      <c r="AP48" s="47" t="s">
        <v>673</v>
      </c>
      <c r="AQ48" s="47" t="s">
        <v>673</v>
      </c>
      <c r="AR48" s="47" t="s">
        <v>673</v>
      </c>
      <c r="AS48" s="47" t="s">
        <v>673</v>
      </c>
    </row>
    <row r="49" spans="1:45">
      <c r="A49" s="46">
        <v>38</v>
      </c>
      <c r="B49" s="47">
        <v>1888</v>
      </c>
      <c r="C49" s="47">
        <v>1888</v>
      </c>
      <c r="D49" s="47">
        <v>1888</v>
      </c>
      <c r="E49" s="47">
        <v>1888</v>
      </c>
      <c r="F49" s="47">
        <v>1888</v>
      </c>
      <c r="G49" s="47">
        <v>1858</v>
      </c>
      <c r="H49" s="47">
        <v>1829</v>
      </c>
      <c r="I49" s="47">
        <v>1800</v>
      </c>
      <c r="J49" s="47">
        <v>1772</v>
      </c>
      <c r="K49" s="47">
        <v>1745</v>
      </c>
      <c r="L49" s="47">
        <v>1717</v>
      </c>
      <c r="M49" s="47">
        <v>1690</v>
      </c>
      <c r="N49" s="47">
        <v>1667</v>
      </c>
      <c r="O49" s="47">
        <v>1644</v>
      </c>
      <c r="P49" s="47">
        <v>1621</v>
      </c>
      <c r="Q49" s="47">
        <v>1600</v>
      </c>
      <c r="R49" s="47">
        <v>1577</v>
      </c>
      <c r="S49" s="47">
        <v>1556</v>
      </c>
      <c r="T49" s="47">
        <v>1534</v>
      </c>
      <c r="U49" s="47">
        <v>1514</v>
      </c>
      <c r="V49" s="47">
        <v>1496</v>
      </c>
      <c r="W49" s="47">
        <v>1483</v>
      </c>
      <c r="X49" s="47">
        <v>1473</v>
      </c>
      <c r="Y49" s="47" t="s">
        <v>673</v>
      </c>
      <c r="Z49" s="47" t="s">
        <v>673</v>
      </c>
      <c r="AA49" s="47" t="s">
        <v>673</v>
      </c>
      <c r="AB49" s="47" t="s">
        <v>673</v>
      </c>
      <c r="AC49" s="47" t="s">
        <v>673</v>
      </c>
      <c r="AD49" s="47" t="s">
        <v>673</v>
      </c>
      <c r="AE49" s="47" t="s">
        <v>673</v>
      </c>
      <c r="AF49" s="47" t="s">
        <v>673</v>
      </c>
      <c r="AG49" s="47" t="s">
        <v>673</v>
      </c>
      <c r="AH49" s="47" t="s">
        <v>673</v>
      </c>
      <c r="AI49" s="47" t="s">
        <v>673</v>
      </c>
      <c r="AJ49" s="47" t="s">
        <v>673</v>
      </c>
      <c r="AK49" s="47" t="s">
        <v>673</v>
      </c>
      <c r="AL49" s="47" t="s">
        <v>673</v>
      </c>
      <c r="AM49" s="47" t="s">
        <v>673</v>
      </c>
      <c r="AN49" s="47" t="s">
        <v>673</v>
      </c>
      <c r="AO49" s="47" t="s">
        <v>673</v>
      </c>
      <c r="AP49" s="47" t="s">
        <v>673</v>
      </c>
      <c r="AQ49" s="47" t="s">
        <v>673</v>
      </c>
      <c r="AR49" s="47" t="s">
        <v>673</v>
      </c>
      <c r="AS49" s="47" t="s">
        <v>673</v>
      </c>
    </row>
    <row r="50" spans="1:45">
      <c r="A50" s="46">
        <v>39</v>
      </c>
      <c r="B50" s="47">
        <v>1918</v>
      </c>
      <c r="C50" s="47">
        <v>1918</v>
      </c>
      <c r="D50" s="47">
        <v>1918</v>
      </c>
      <c r="E50" s="47">
        <v>1918</v>
      </c>
      <c r="F50" s="47">
        <v>1918</v>
      </c>
      <c r="G50" s="47">
        <v>1887</v>
      </c>
      <c r="H50" s="47">
        <v>1857</v>
      </c>
      <c r="I50" s="47">
        <v>1828</v>
      </c>
      <c r="J50" s="47">
        <v>1799</v>
      </c>
      <c r="K50" s="47">
        <v>1772</v>
      </c>
      <c r="L50" s="47">
        <v>1742</v>
      </c>
      <c r="M50" s="47">
        <v>1715</v>
      </c>
      <c r="N50" s="47">
        <v>1691</v>
      </c>
      <c r="O50" s="47">
        <v>1667</v>
      </c>
      <c r="P50" s="47">
        <v>1644</v>
      </c>
      <c r="Q50" s="47">
        <v>1622</v>
      </c>
      <c r="R50" s="47">
        <v>1599</v>
      </c>
      <c r="S50" s="47">
        <v>1578</v>
      </c>
      <c r="T50" s="47">
        <v>1555</v>
      </c>
      <c r="U50" s="47">
        <v>1534</v>
      </c>
      <c r="V50" s="47">
        <v>1517</v>
      </c>
      <c r="W50" s="47">
        <v>1503</v>
      </c>
      <c r="X50" s="47">
        <v>1493</v>
      </c>
      <c r="Y50" s="47">
        <v>1489</v>
      </c>
      <c r="Z50" s="47" t="s">
        <v>673</v>
      </c>
      <c r="AA50" s="47" t="s">
        <v>673</v>
      </c>
      <c r="AB50" s="47" t="s">
        <v>673</v>
      </c>
      <c r="AC50" s="47" t="s">
        <v>673</v>
      </c>
      <c r="AD50" s="47" t="s">
        <v>673</v>
      </c>
      <c r="AE50" s="47" t="s">
        <v>673</v>
      </c>
      <c r="AF50" s="47" t="s">
        <v>673</v>
      </c>
      <c r="AG50" s="47" t="s">
        <v>673</v>
      </c>
      <c r="AH50" s="47" t="s">
        <v>673</v>
      </c>
      <c r="AI50" s="47" t="s">
        <v>673</v>
      </c>
      <c r="AJ50" s="47" t="s">
        <v>673</v>
      </c>
      <c r="AK50" s="47" t="s">
        <v>673</v>
      </c>
      <c r="AL50" s="47" t="s">
        <v>673</v>
      </c>
      <c r="AM50" s="47" t="s">
        <v>673</v>
      </c>
      <c r="AN50" s="47" t="s">
        <v>673</v>
      </c>
      <c r="AO50" s="47" t="s">
        <v>673</v>
      </c>
      <c r="AP50" s="47" t="s">
        <v>673</v>
      </c>
      <c r="AQ50" s="47" t="s">
        <v>673</v>
      </c>
      <c r="AR50" s="47" t="s">
        <v>673</v>
      </c>
      <c r="AS50" s="47" t="s">
        <v>673</v>
      </c>
    </row>
    <row r="51" spans="1:45">
      <c r="A51" s="46">
        <v>40</v>
      </c>
      <c r="B51" s="47">
        <v>1923</v>
      </c>
      <c r="C51" s="47">
        <v>1923</v>
      </c>
      <c r="D51" s="47">
        <v>1923</v>
      </c>
      <c r="E51" s="47">
        <v>1923</v>
      </c>
      <c r="F51" s="47">
        <v>1923</v>
      </c>
      <c r="G51" s="47">
        <v>1917</v>
      </c>
      <c r="H51" s="47">
        <v>1886</v>
      </c>
      <c r="I51" s="47">
        <v>1856</v>
      </c>
      <c r="J51" s="47">
        <v>1827</v>
      </c>
      <c r="K51" s="47">
        <v>1799</v>
      </c>
      <c r="L51" s="47">
        <v>1769</v>
      </c>
      <c r="M51" s="47">
        <v>1740</v>
      </c>
      <c r="N51" s="47">
        <v>1716</v>
      </c>
      <c r="O51" s="47">
        <v>1692</v>
      </c>
      <c r="P51" s="47">
        <v>1668</v>
      </c>
      <c r="Q51" s="47">
        <v>1646</v>
      </c>
      <c r="R51" s="47">
        <v>1622</v>
      </c>
      <c r="S51" s="47">
        <v>1600</v>
      </c>
      <c r="T51" s="47">
        <v>1577</v>
      </c>
      <c r="U51" s="47">
        <v>1555</v>
      </c>
      <c r="V51" s="47">
        <v>1537</v>
      </c>
      <c r="W51" s="47">
        <v>1523</v>
      </c>
      <c r="X51" s="47">
        <v>1513</v>
      </c>
      <c r="Y51" s="47">
        <v>1509</v>
      </c>
      <c r="Z51" s="47">
        <v>1519</v>
      </c>
      <c r="AA51" s="47" t="s">
        <v>673</v>
      </c>
      <c r="AB51" s="47" t="s">
        <v>673</v>
      </c>
      <c r="AC51" s="47" t="s">
        <v>673</v>
      </c>
      <c r="AD51" s="47" t="s">
        <v>673</v>
      </c>
      <c r="AE51" s="47" t="s">
        <v>673</v>
      </c>
      <c r="AF51" s="47" t="s">
        <v>673</v>
      </c>
      <c r="AG51" s="47" t="s">
        <v>673</v>
      </c>
      <c r="AH51" s="47" t="s">
        <v>673</v>
      </c>
      <c r="AI51" s="47" t="s">
        <v>673</v>
      </c>
      <c r="AJ51" s="47" t="s">
        <v>673</v>
      </c>
      <c r="AK51" s="47" t="s">
        <v>673</v>
      </c>
      <c r="AL51" s="47" t="s">
        <v>673</v>
      </c>
      <c r="AM51" s="47" t="s">
        <v>673</v>
      </c>
      <c r="AN51" s="47" t="s">
        <v>673</v>
      </c>
      <c r="AO51" s="47" t="s">
        <v>673</v>
      </c>
      <c r="AP51" s="47" t="s">
        <v>673</v>
      </c>
      <c r="AQ51" s="47" t="s">
        <v>673</v>
      </c>
      <c r="AR51" s="47" t="s">
        <v>673</v>
      </c>
      <c r="AS51" s="47" t="s">
        <v>673</v>
      </c>
    </row>
    <row r="52" spans="1:45">
      <c r="A52" s="46">
        <v>41</v>
      </c>
      <c r="B52" s="47">
        <v>1918</v>
      </c>
      <c r="C52" s="47">
        <v>1918</v>
      </c>
      <c r="D52" s="47">
        <v>1918</v>
      </c>
      <c r="E52" s="47">
        <v>1918</v>
      </c>
      <c r="F52" s="47">
        <v>1918</v>
      </c>
      <c r="G52" s="47">
        <v>1922</v>
      </c>
      <c r="H52" s="47">
        <v>1916</v>
      </c>
      <c r="I52" s="47">
        <v>1886</v>
      </c>
      <c r="J52" s="47">
        <v>1856</v>
      </c>
      <c r="K52" s="47">
        <v>1826</v>
      </c>
      <c r="L52" s="47">
        <v>1796</v>
      </c>
      <c r="M52" s="47">
        <v>1767</v>
      </c>
      <c r="N52" s="47">
        <v>1742</v>
      </c>
      <c r="O52" s="47">
        <v>1717</v>
      </c>
      <c r="P52" s="47">
        <v>1693</v>
      </c>
      <c r="Q52" s="47">
        <v>1670</v>
      </c>
      <c r="R52" s="47">
        <v>1646</v>
      </c>
      <c r="S52" s="47">
        <v>1623</v>
      </c>
      <c r="T52" s="47">
        <v>1599</v>
      </c>
      <c r="U52" s="47">
        <v>1578</v>
      </c>
      <c r="V52" s="47">
        <v>1559</v>
      </c>
      <c r="W52" s="47">
        <v>1544</v>
      </c>
      <c r="X52" s="47">
        <v>1534</v>
      </c>
      <c r="Y52" s="47">
        <v>1530</v>
      </c>
      <c r="Z52" s="47">
        <v>1540</v>
      </c>
      <c r="AA52" s="47">
        <v>1536</v>
      </c>
      <c r="AB52" s="47" t="s">
        <v>673</v>
      </c>
      <c r="AC52" s="47" t="s">
        <v>673</v>
      </c>
      <c r="AD52" s="47" t="s">
        <v>673</v>
      </c>
      <c r="AE52" s="47" t="s">
        <v>673</v>
      </c>
      <c r="AF52" s="47" t="s">
        <v>673</v>
      </c>
      <c r="AG52" s="47" t="s">
        <v>673</v>
      </c>
      <c r="AH52" s="47" t="s">
        <v>673</v>
      </c>
      <c r="AI52" s="47" t="s">
        <v>673</v>
      </c>
      <c r="AJ52" s="47" t="s">
        <v>673</v>
      </c>
      <c r="AK52" s="47" t="s">
        <v>673</v>
      </c>
      <c r="AL52" s="47" t="s">
        <v>673</v>
      </c>
      <c r="AM52" s="47" t="s">
        <v>673</v>
      </c>
      <c r="AN52" s="47" t="s">
        <v>673</v>
      </c>
      <c r="AO52" s="47" t="s">
        <v>673</v>
      </c>
      <c r="AP52" s="47" t="s">
        <v>673</v>
      </c>
      <c r="AQ52" s="47" t="s">
        <v>673</v>
      </c>
      <c r="AR52" s="47" t="s">
        <v>673</v>
      </c>
      <c r="AS52" s="47" t="s">
        <v>673</v>
      </c>
    </row>
    <row r="53" spans="1:45">
      <c r="A53" s="46">
        <v>42</v>
      </c>
      <c r="B53" s="47">
        <v>1928</v>
      </c>
      <c r="C53" s="47">
        <v>1928</v>
      </c>
      <c r="D53" s="47">
        <v>1928</v>
      </c>
      <c r="E53" s="47">
        <v>1928</v>
      </c>
      <c r="F53" s="47">
        <v>1928</v>
      </c>
      <c r="G53" s="47">
        <v>1916</v>
      </c>
      <c r="H53" s="47">
        <v>1920</v>
      </c>
      <c r="I53" s="47">
        <v>1916</v>
      </c>
      <c r="J53" s="47">
        <v>1885</v>
      </c>
      <c r="K53" s="47">
        <v>1855</v>
      </c>
      <c r="L53" s="47">
        <v>1824</v>
      </c>
      <c r="M53" s="47">
        <v>1794</v>
      </c>
      <c r="N53" s="47">
        <v>1769</v>
      </c>
      <c r="O53" s="47">
        <v>1743</v>
      </c>
      <c r="P53" s="47">
        <v>1719</v>
      </c>
      <c r="Q53" s="47">
        <v>1695</v>
      </c>
      <c r="R53" s="47">
        <v>1670</v>
      </c>
      <c r="S53" s="47">
        <v>1647</v>
      </c>
      <c r="T53" s="47">
        <v>1622</v>
      </c>
      <c r="U53" s="47">
        <v>1600</v>
      </c>
      <c r="V53" s="47">
        <v>1581</v>
      </c>
      <c r="W53" s="47">
        <v>1566</v>
      </c>
      <c r="X53" s="47">
        <v>1556</v>
      </c>
      <c r="Y53" s="47">
        <v>1551</v>
      </c>
      <c r="Z53" s="47">
        <v>1562</v>
      </c>
      <c r="AA53" s="47">
        <v>1558</v>
      </c>
      <c r="AB53" s="47">
        <v>1558</v>
      </c>
      <c r="AC53" s="47" t="s">
        <v>673</v>
      </c>
      <c r="AD53" s="47" t="s">
        <v>673</v>
      </c>
      <c r="AE53" s="47" t="s">
        <v>673</v>
      </c>
      <c r="AF53" s="47" t="s">
        <v>673</v>
      </c>
      <c r="AG53" s="47" t="s">
        <v>673</v>
      </c>
      <c r="AH53" s="47" t="s">
        <v>673</v>
      </c>
      <c r="AI53" s="47" t="s">
        <v>673</v>
      </c>
      <c r="AJ53" s="47" t="s">
        <v>673</v>
      </c>
      <c r="AK53" s="47" t="s">
        <v>673</v>
      </c>
      <c r="AL53" s="47" t="s">
        <v>673</v>
      </c>
      <c r="AM53" s="47" t="s">
        <v>673</v>
      </c>
      <c r="AN53" s="47" t="s">
        <v>673</v>
      </c>
      <c r="AO53" s="47" t="s">
        <v>673</v>
      </c>
      <c r="AP53" s="47" t="s">
        <v>673</v>
      </c>
      <c r="AQ53" s="47" t="s">
        <v>673</v>
      </c>
      <c r="AR53" s="47" t="s">
        <v>673</v>
      </c>
      <c r="AS53" s="47" t="s">
        <v>673</v>
      </c>
    </row>
    <row r="54" spans="1:45">
      <c r="A54" s="46">
        <v>43</v>
      </c>
      <c r="B54" s="47">
        <v>1938</v>
      </c>
      <c r="C54" s="47">
        <v>1938</v>
      </c>
      <c r="D54" s="47">
        <v>1938</v>
      </c>
      <c r="E54" s="47">
        <v>1938</v>
      </c>
      <c r="F54" s="47">
        <v>1938</v>
      </c>
      <c r="G54" s="47">
        <v>1926</v>
      </c>
      <c r="H54" s="47">
        <v>1914</v>
      </c>
      <c r="I54" s="47">
        <v>1919</v>
      </c>
      <c r="J54" s="47">
        <v>1915</v>
      </c>
      <c r="K54" s="47">
        <v>1884</v>
      </c>
      <c r="L54" s="47">
        <v>1852</v>
      </c>
      <c r="M54" s="47">
        <v>1822</v>
      </c>
      <c r="N54" s="47">
        <v>1796</v>
      </c>
      <c r="O54" s="47">
        <v>1770</v>
      </c>
      <c r="P54" s="47">
        <v>1745</v>
      </c>
      <c r="Q54" s="47">
        <v>1720</v>
      </c>
      <c r="R54" s="47">
        <v>1695</v>
      </c>
      <c r="S54" s="47">
        <v>1671</v>
      </c>
      <c r="T54" s="47">
        <v>1646</v>
      </c>
      <c r="U54" s="47">
        <v>1623</v>
      </c>
      <c r="V54" s="47">
        <v>1604</v>
      </c>
      <c r="W54" s="47">
        <v>1589</v>
      </c>
      <c r="X54" s="47">
        <v>1578</v>
      </c>
      <c r="Y54" s="47">
        <v>1573</v>
      </c>
      <c r="Z54" s="47">
        <v>1584</v>
      </c>
      <c r="AA54" s="47">
        <v>1580</v>
      </c>
      <c r="AB54" s="47">
        <v>1580</v>
      </c>
      <c r="AC54" s="47">
        <v>1580</v>
      </c>
      <c r="AD54" s="47" t="s">
        <v>673</v>
      </c>
      <c r="AE54" s="47" t="s">
        <v>673</v>
      </c>
      <c r="AF54" s="47" t="s">
        <v>673</v>
      </c>
      <c r="AG54" s="47" t="s">
        <v>673</v>
      </c>
      <c r="AH54" s="47" t="s">
        <v>673</v>
      </c>
      <c r="AI54" s="47" t="s">
        <v>673</v>
      </c>
      <c r="AJ54" s="47" t="s">
        <v>673</v>
      </c>
      <c r="AK54" s="47" t="s">
        <v>673</v>
      </c>
      <c r="AL54" s="47" t="s">
        <v>673</v>
      </c>
      <c r="AM54" s="47" t="s">
        <v>673</v>
      </c>
      <c r="AN54" s="47" t="s">
        <v>673</v>
      </c>
      <c r="AO54" s="47" t="s">
        <v>673</v>
      </c>
      <c r="AP54" s="47" t="s">
        <v>673</v>
      </c>
      <c r="AQ54" s="47" t="s">
        <v>673</v>
      </c>
      <c r="AR54" s="47" t="s">
        <v>673</v>
      </c>
      <c r="AS54" s="47" t="s">
        <v>673</v>
      </c>
    </row>
    <row r="55" spans="1:45">
      <c r="A55" s="46">
        <v>44</v>
      </c>
      <c r="B55" s="47">
        <v>1946</v>
      </c>
      <c r="C55" s="47">
        <v>1946</v>
      </c>
      <c r="D55" s="47">
        <v>1946</v>
      </c>
      <c r="E55" s="47">
        <v>1946</v>
      </c>
      <c r="F55" s="47">
        <v>1946</v>
      </c>
      <c r="G55" s="47">
        <v>1935</v>
      </c>
      <c r="H55" s="47">
        <v>1924</v>
      </c>
      <c r="I55" s="47">
        <v>1913</v>
      </c>
      <c r="J55" s="47">
        <v>1919</v>
      </c>
      <c r="K55" s="47">
        <v>1914</v>
      </c>
      <c r="L55" s="47">
        <v>1882</v>
      </c>
      <c r="M55" s="47">
        <v>1850</v>
      </c>
      <c r="N55" s="47">
        <v>1824</v>
      </c>
      <c r="O55" s="47">
        <v>1797</v>
      </c>
      <c r="P55" s="47">
        <v>1771</v>
      </c>
      <c r="Q55" s="47">
        <v>1746</v>
      </c>
      <c r="R55" s="47">
        <v>1721</v>
      </c>
      <c r="S55" s="47">
        <v>1696</v>
      </c>
      <c r="T55" s="47">
        <v>1671</v>
      </c>
      <c r="U55" s="47">
        <v>1647</v>
      </c>
      <c r="V55" s="47">
        <v>1627</v>
      </c>
      <c r="W55" s="47">
        <v>1612</v>
      </c>
      <c r="X55" s="47">
        <v>1601</v>
      </c>
      <c r="Y55" s="47">
        <v>1596</v>
      </c>
      <c r="Z55" s="47">
        <v>1607</v>
      </c>
      <c r="AA55" s="47">
        <v>1602</v>
      </c>
      <c r="AB55" s="47">
        <v>1602</v>
      </c>
      <c r="AC55" s="47">
        <v>1602</v>
      </c>
      <c r="AD55" s="47">
        <v>1602</v>
      </c>
      <c r="AE55" s="47" t="s">
        <v>673</v>
      </c>
      <c r="AF55" s="47" t="s">
        <v>673</v>
      </c>
      <c r="AG55" s="47" t="s">
        <v>673</v>
      </c>
      <c r="AH55" s="47" t="s">
        <v>673</v>
      </c>
      <c r="AI55" s="47" t="s">
        <v>673</v>
      </c>
      <c r="AJ55" s="47" t="s">
        <v>673</v>
      </c>
      <c r="AK55" s="47" t="s">
        <v>673</v>
      </c>
      <c r="AL55" s="47" t="s">
        <v>673</v>
      </c>
      <c r="AM55" s="47" t="s">
        <v>673</v>
      </c>
      <c r="AN55" s="47" t="s">
        <v>673</v>
      </c>
      <c r="AO55" s="47" t="s">
        <v>673</v>
      </c>
      <c r="AP55" s="47" t="s">
        <v>673</v>
      </c>
      <c r="AQ55" s="47" t="s">
        <v>673</v>
      </c>
      <c r="AR55" s="47" t="s">
        <v>673</v>
      </c>
      <c r="AS55" s="47" t="s">
        <v>673</v>
      </c>
    </row>
    <row r="56" spans="1:45">
      <c r="A56" s="46">
        <v>45</v>
      </c>
      <c r="B56" s="47">
        <v>1953</v>
      </c>
      <c r="C56" s="47">
        <v>1953</v>
      </c>
      <c r="D56" s="47">
        <v>1953</v>
      </c>
      <c r="E56" s="47">
        <v>1953</v>
      </c>
      <c r="F56" s="47">
        <v>1953</v>
      </c>
      <c r="G56" s="47">
        <v>1943</v>
      </c>
      <c r="H56" s="47">
        <v>1933</v>
      </c>
      <c r="I56" s="47">
        <v>1923</v>
      </c>
      <c r="J56" s="47">
        <v>1912</v>
      </c>
      <c r="K56" s="47">
        <v>1918</v>
      </c>
      <c r="L56" s="47">
        <v>1912</v>
      </c>
      <c r="M56" s="47">
        <v>1880</v>
      </c>
      <c r="N56" s="47">
        <v>1852</v>
      </c>
      <c r="O56" s="47">
        <v>1825</v>
      </c>
      <c r="P56" s="47">
        <v>1799</v>
      </c>
      <c r="Q56" s="47">
        <v>1773</v>
      </c>
      <c r="R56" s="47">
        <v>1747</v>
      </c>
      <c r="S56" s="47">
        <v>1722</v>
      </c>
      <c r="T56" s="47">
        <v>1695</v>
      </c>
      <c r="U56" s="47">
        <v>1672</v>
      </c>
      <c r="V56" s="47">
        <v>1651</v>
      </c>
      <c r="W56" s="47">
        <v>1635</v>
      </c>
      <c r="X56" s="47">
        <v>1624</v>
      </c>
      <c r="Y56" s="47">
        <v>1619</v>
      </c>
      <c r="Z56" s="47">
        <v>1630</v>
      </c>
      <c r="AA56" s="47">
        <v>1625</v>
      </c>
      <c r="AB56" s="47">
        <v>1625</v>
      </c>
      <c r="AC56" s="47">
        <v>1625</v>
      </c>
      <c r="AD56" s="47">
        <v>1625</v>
      </c>
      <c r="AE56" s="47">
        <v>1625</v>
      </c>
      <c r="AF56" s="47" t="s">
        <v>673</v>
      </c>
      <c r="AG56" s="47" t="s">
        <v>673</v>
      </c>
      <c r="AH56" s="47" t="s">
        <v>673</v>
      </c>
      <c r="AI56" s="47" t="s">
        <v>673</v>
      </c>
      <c r="AJ56" s="47" t="s">
        <v>673</v>
      </c>
      <c r="AK56" s="47" t="s">
        <v>673</v>
      </c>
      <c r="AL56" s="47" t="s">
        <v>673</v>
      </c>
      <c r="AM56" s="47" t="s">
        <v>673</v>
      </c>
      <c r="AN56" s="47" t="s">
        <v>673</v>
      </c>
      <c r="AO56" s="47" t="s">
        <v>673</v>
      </c>
      <c r="AP56" s="47" t="s">
        <v>673</v>
      </c>
      <c r="AQ56" s="47" t="s">
        <v>673</v>
      </c>
      <c r="AR56" s="47" t="s">
        <v>673</v>
      </c>
      <c r="AS56" s="47" t="s">
        <v>673</v>
      </c>
    </row>
    <row r="57" spans="1:45">
      <c r="A57" s="46">
        <v>46</v>
      </c>
      <c r="B57" s="47">
        <v>1959</v>
      </c>
      <c r="C57" s="47">
        <v>1959</v>
      </c>
      <c r="D57" s="47">
        <v>1959</v>
      </c>
      <c r="E57" s="47">
        <v>1959</v>
      </c>
      <c r="F57" s="47">
        <v>1959</v>
      </c>
      <c r="G57" s="47">
        <v>1950</v>
      </c>
      <c r="H57" s="47">
        <v>1941</v>
      </c>
      <c r="I57" s="47">
        <v>1932</v>
      </c>
      <c r="J57" s="47">
        <v>1922</v>
      </c>
      <c r="K57" s="47">
        <v>1912</v>
      </c>
      <c r="L57" s="47">
        <v>1916</v>
      </c>
      <c r="M57" s="47">
        <v>1910</v>
      </c>
      <c r="N57" s="47">
        <v>1882</v>
      </c>
      <c r="O57" s="47">
        <v>1854</v>
      </c>
      <c r="P57" s="47">
        <v>1827</v>
      </c>
      <c r="Q57" s="47">
        <v>1801</v>
      </c>
      <c r="R57" s="47">
        <v>1774</v>
      </c>
      <c r="S57" s="47">
        <v>1748</v>
      </c>
      <c r="T57" s="47">
        <v>1721</v>
      </c>
      <c r="U57" s="47">
        <v>1697</v>
      </c>
      <c r="V57" s="47">
        <v>1676</v>
      </c>
      <c r="W57" s="47">
        <v>1659</v>
      </c>
      <c r="X57" s="47">
        <v>1648</v>
      </c>
      <c r="Y57" s="47">
        <v>1642</v>
      </c>
      <c r="Z57" s="47">
        <v>1654</v>
      </c>
      <c r="AA57" s="47">
        <v>1649</v>
      </c>
      <c r="AB57" s="47">
        <v>1649</v>
      </c>
      <c r="AC57" s="47">
        <v>1649</v>
      </c>
      <c r="AD57" s="47">
        <v>1649</v>
      </c>
      <c r="AE57" s="47">
        <v>1649</v>
      </c>
      <c r="AF57" s="47">
        <v>1649</v>
      </c>
      <c r="AG57" s="47" t="s">
        <v>673</v>
      </c>
      <c r="AH57" s="47" t="s">
        <v>673</v>
      </c>
      <c r="AI57" s="47" t="s">
        <v>673</v>
      </c>
      <c r="AJ57" s="47" t="s">
        <v>673</v>
      </c>
      <c r="AK57" s="47" t="s">
        <v>673</v>
      </c>
      <c r="AL57" s="47" t="s">
        <v>673</v>
      </c>
      <c r="AM57" s="47" t="s">
        <v>673</v>
      </c>
      <c r="AN57" s="47" t="s">
        <v>673</v>
      </c>
      <c r="AO57" s="47" t="s">
        <v>673</v>
      </c>
      <c r="AP57" s="47" t="s">
        <v>673</v>
      </c>
      <c r="AQ57" s="47" t="s">
        <v>673</v>
      </c>
      <c r="AR57" s="47" t="s">
        <v>673</v>
      </c>
      <c r="AS57" s="47" t="s">
        <v>673</v>
      </c>
    </row>
    <row r="58" spans="1:45">
      <c r="A58" s="46">
        <v>47</v>
      </c>
      <c r="B58" s="47">
        <v>1965</v>
      </c>
      <c r="C58" s="47">
        <v>1965</v>
      </c>
      <c r="D58" s="47">
        <v>1965</v>
      </c>
      <c r="E58" s="47">
        <v>1965</v>
      </c>
      <c r="F58" s="47">
        <v>1965</v>
      </c>
      <c r="G58" s="47">
        <v>1957</v>
      </c>
      <c r="H58" s="47">
        <v>1949</v>
      </c>
      <c r="I58" s="47">
        <v>1940</v>
      </c>
      <c r="J58" s="47">
        <v>1931</v>
      </c>
      <c r="K58" s="47">
        <v>1922</v>
      </c>
      <c r="L58" s="47">
        <v>1909</v>
      </c>
      <c r="M58" s="47">
        <v>1914</v>
      </c>
      <c r="N58" s="47">
        <v>1912</v>
      </c>
      <c r="O58" s="47">
        <v>1884</v>
      </c>
      <c r="P58" s="47">
        <v>1856</v>
      </c>
      <c r="Q58" s="47">
        <v>1829</v>
      </c>
      <c r="R58" s="47">
        <v>1801</v>
      </c>
      <c r="S58" s="47">
        <v>1776</v>
      </c>
      <c r="T58" s="47">
        <v>1748</v>
      </c>
      <c r="U58" s="47">
        <v>1723</v>
      </c>
      <c r="V58" s="47">
        <v>1702</v>
      </c>
      <c r="W58" s="47">
        <v>1684</v>
      </c>
      <c r="X58" s="47">
        <v>1673</v>
      </c>
      <c r="Y58" s="47">
        <v>1667</v>
      </c>
      <c r="Z58" s="47">
        <v>1679</v>
      </c>
      <c r="AA58" s="47">
        <v>1674</v>
      </c>
      <c r="AB58" s="47">
        <v>1674</v>
      </c>
      <c r="AC58" s="47">
        <v>1674</v>
      </c>
      <c r="AD58" s="47">
        <v>1674</v>
      </c>
      <c r="AE58" s="47">
        <v>1674</v>
      </c>
      <c r="AF58" s="47">
        <v>1674</v>
      </c>
      <c r="AG58" s="47">
        <v>1674</v>
      </c>
      <c r="AH58" s="47" t="s">
        <v>673</v>
      </c>
      <c r="AI58" s="47" t="s">
        <v>673</v>
      </c>
      <c r="AJ58" s="47" t="s">
        <v>673</v>
      </c>
      <c r="AK58" s="47" t="s">
        <v>673</v>
      </c>
      <c r="AL58" s="47" t="s">
        <v>673</v>
      </c>
      <c r="AM58" s="47" t="s">
        <v>673</v>
      </c>
      <c r="AN58" s="47" t="s">
        <v>673</v>
      </c>
      <c r="AO58" s="47" t="s">
        <v>673</v>
      </c>
      <c r="AP58" s="47" t="s">
        <v>673</v>
      </c>
      <c r="AQ58" s="47" t="s">
        <v>673</v>
      </c>
      <c r="AR58" s="47" t="s">
        <v>673</v>
      </c>
      <c r="AS58" s="47" t="s">
        <v>673</v>
      </c>
    </row>
    <row r="59" spans="1:45">
      <c r="A59" s="46">
        <v>48</v>
      </c>
      <c r="B59" s="47">
        <v>1971</v>
      </c>
      <c r="C59" s="47">
        <v>1971</v>
      </c>
      <c r="D59" s="47">
        <v>1971</v>
      </c>
      <c r="E59" s="47">
        <v>1971</v>
      </c>
      <c r="F59" s="47">
        <v>1971</v>
      </c>
      <c r="G59" s="47">
        <v>1963</v>
      </c>
      <c r="H59" s="47">
        <v>1956</v>
      </c>
      <c r="I59" s="47">
        <v>1948</v>
      </c>
      <c r="J59" s="47">
        <v>1940</v>
      </c>
      <c r="K59" s="47">
        <v>1931</v>
      </c>
      <c r="L59" s="47">
        <v>1919</v>
      </c>
      <c r="M59" s="47">
        <v>1907</v>
      </c>
      <c r="N59" s="47">
        <v>1917</v>
      </c>
      <c r="O59" s="47">
        <v>1914</v>
      </c>
      <c r="P59" s="47">
        <v>1886</v>
      </c>
      <c r="Q59" s="47">
        <v>1859</v>
      </c>
      <c r="R59" s="47">
        <v>1830</v>
      </c>
      <c r="S59" s="47">
        <v>1804</v>
      </c>
      <c r="T59" s="47">
        <v>1775</v>
      </c>
      <c r="U59" s="47">
        <v>1750</v>
      </c>
      <c r="V59" s="47">
        <v>1728</v>
      </c>
      <c r="W59" s="47">
        <v>1710</v>
      </c>
      <c r="X59" s="47">
        <v>1698</v>
      </c>
      <c r="Y59" s="47">
        <v>1692</v>
      </c>
      <c r="Z59" s="47">
        <v>1704</v>
      </c>
      <c r="AA59" s="47">
        <v>1699</v>
      </c>
      <c r="AB59" s="47">
        <v>1699</v>
      </c>
      <c r="AC59" s="47">
        <v>1699</v>
      </c>
      <c r="AD59" s="47">
        <v>1699</v>
      </c>
      <c r="AE59" s="47">
        <v>1699</v>
      </c>
      <c r="AF59" s="47">
        <v>1699</v>
      </c>
      <c r="AG59" s="47">
        <v>1699</v>
      </c>
      <c r="AH59" s="47">
        <v>1699</v>
      </c>
      <c r="AI59" s="47" t="s">
        <v>673</v>
      </c>
      <c r="AJ59" s="47" t="s">
        <v>673</v>
      </c>
      <c r="AK59" s="47" t="s">
        <v>673</v>
      </c>
      <c r="AL59" s="47" t="s">
        <v>673</v>
      </c>
      <c r="AM59" s="47" t="s">
        <v>673</v>
      </c>
      <c r="AN59" s="47" t="s">
        <v>673</v>
      </c>
      <c r="AO59" s="47" t="s">
        <v>673</v>
      </c>
      <c r="AP59" s="47" t="s">
        <v>673</v>
      </c>
      <c r="AQ59" s="47" t="s">
        <v>673</v>
      </c>
      <c r="AR59" s="47" t="s">
        <v>673</v>
      </c>
      <c r="AS59" s="47" t="s">
        <v>673</v>
      </c>
    </row>
    <row r="60" spans="1:45">
      <c r="A60" s="46">
        <v>49</v>
      </c>
      <c r="B60" s="47">
        <v>1977</v>
      </c>
      <c r="C60" s="47">
        <v>1977</v>
      </c>
      <c r="D60" s="47">
        <v>1977</v>
      </c>
      <c r="E60" s="47">
        <v>1977</v>
      </c>
      <c r="F60" s="47">
        <v>1977</v>
      </c>
      <c r="G60" s="47">
        <v>1970</v>
      </c>
      <c r="H60" s="47">
        <v>1963</v>
      </c>
      <c r="I60" s="47">
        <v>1956</v>
      </c>
      <c r="J60" s="47">
        <v>1948</v>
      </c>
      <c r="K60" s="47">
        <v>1941</v>
      </c>
      <c r="L60" s="47">
        <v>1929</v>
      </c>
      <c r="M60" s="47">
        <v>1918</v>
      </c>
      <c r="N60" s="47">
        <v>1913</v>
      </c>
      <c r="O60" s="47">
        <v>1921</v>
      </c>
      <c r="P60" s="47">
        <v>1917</v>
      </c>
      <c r="Q60" s="47">
        <v>1889</v>
      </c>
      <c r="R60" s="47">
        <v>1860</v>
      </c>
      <c r="S60" s="47">
        <v>1832</v>
      </c>
      <c r="T60" s="47">
        <v>1803</v>
      </c>
      <c r="U60" s="47">
        <v>1777</v>
      </c>
      <c r="V60" s="47">
        <v>1755</v>
      </c>
      <c r="W60" s="47">
        <v>1737</v>
      </c>
      <c r="X60" s="47">
        <v>1724</v>
      </c>
      <c r="Y60" s="47">
        <v>1719</v>
      </c>
      <c r="Z60" s="47">
        <v>1730</v>
      </c>
      <c r="AA60" s="47">
        <v>1726</v>
      </c>
      <c r="AB60" s="47">
        <v>1726</v>
      </c>
      <c r="AC60" s="47">
        <v>1726</v>
      </c>
      <c r="AD60" s="47">
        <v>1726</v>
      </c>
      <c r="AE60" s="47">
        <v>1726</v>
      </c>
      <c r="AF60" s="47">
        <v>1726</v>
      </c>
      <c r="AG60" s="47">
        <v>1726</v>
      </c>
      <c r="AH60" s="47">
        <v>1726</v>
      </c>
      <c r="AI60" s="47">
        <v>1726</v>
      </c>
      <c r="AJ60" s="47" t="s">
        <v>673</v>
      </c>
      <c r="AK60" s="47" t="s">
        <v>673</v>
      </c>
      <c r="AL60" s="47" t="s">
        <v>673</v>
      </c>
      <c r="AM60" s="47" t="s">
        <v>673</v>
      </c>
      <c r="AN60" s="47" t="s">
        <v>673</v>
      </c>
      <c r="AO60" s="47" t="s">
        <v>673</v>
      </c>
      <c r="AP60" s="47" t="s">
        <v>673</v>
      </c>
      <c r="AQ60" s="47" t="s">
        <v>673</v>
      </c>
      <c r="AR60" s="47" t="s">
        <v>673</v>
      </c>
      <c r="AS60" s="47" t="s">
        <v>673</v>
      </c>
    </row>
    <row r="61" spans="1:45">
      <c r="A61" s="46">
        <v>50</v>
      </c>
      <c r="B61" s="47">
        <v>1985</v>
      </c>
      <c r="C61" s="47">
        <v>1985</v>
      </c>
      <c r="D61" s="47">
        <v>1985</v>
      </c>
      <c r="E61" s="47">
        <v>1985</v>
      </c>
      <c r="F61" s="47">
        <v>1985</v>
      </c>
      <c r="G61" s="47">
        <v>1978</v>
      </c>
      <c r="H61" s="47">
        <v>1971</v>
      </c>
      <c r="I61" s="47">
        <v>1964</v>
      </c>
      <c r="J61" s="47">
        <v>1957</v>
      </c>
      <c r="K61" s="47">
        <v>1950</v>
      </c>
      <c r="L61" s="47">
        <v>1939</v>
      </c>
      <c r="M61" s="47">
        <v>1928</v>
      </c>
      <c r="N61" s="47">
        <v>1924</v>
      </c>
      <c r="O61" s="47">
        <v>1917</v>
      </c>
      <c r="P61" s="47">
        <v>1925</v>
      </c>
      <c r="Q61" s="47">
        <v>1920</v>
      </c>
      <c r="R61" s="47">
        <v>1890</v>
      </c>
      <c r="S61" s="47">
        <v>1862</v>
      </c>
      <c r="T61" s="47">
        <v>1832</v>
      </c>
      <c r="U61" s="47">
        <v>1805</v>
      </c>
      <c r="V61" s="47">
        <v>1783</v>
      </c>
      <c r="W61" s="47">
        <v>1764</v>
      </c>
      <c r="X61" s="47">
        <v>1751</v>
      </c>
      <c r="Y61" s="47">
        <v>1745</v>
      </c>
      <c r="Z61" s="47">
        <v>1757</v>
      </c>
      <c r="AA61" s="47">
        <v>1752</v>
      </c>
      <c r="AB61" s="47">
        <v>1752</v>
      </c>
      <c r="AC61" s="47">
        <v>1752</v>
      </c>
      <c r="AD61" s="47">
        <v>1752</v>
      </c>
      <c r="AE61" s="47">
        <v>1752</v>
      </c>
      <c r="AF61" s="47">
        <v>1752</v>
      </c>
      <c r="AG61" s="47">
        <v>1752</v>
      </c>
      <c r="AH61" s="47">
        <v>1752</v>
      </c>
      <c r="AI61" s="47">
        <v>1752</v>
      </c>
      <c r="AJ61" s="47">
        <v>1752</v>
      </c>
      <c r="AK61" s="47" t="s">
        <v>673</v>
      </c>
      <c r="AL61" s="47" t="s">
        <v>673</v>
      </c>
      <c r="AM61" s="47" t="s">
        <v>673</v>
      </c>
      <c r="AN61" s="47" t="s">
        <v>673</v>
      </c>
      <c r="AO61" s="47" t="s">
        <v>673</v>
      </c>
      <c r="AP61" s="47" t="s">
        <v>673</v>
      </c>
      <c r="AQ61" s="47" t="s">
        <v>673</v>
      </c>
      <c r="AR61" s="47" t="s">
        <v>673</v>
      </c>
      <c r="AS61" s="47" t="s">
        <v>673</v>
      </c>
    </row>
    <row r="62" spans="1:45">
      <c r="A62" s="46">
        <v>51</v>
      </c>
      <c r="B62" s="47">
        <v>1990</v>
      </c>
      <c r="C62" s="47">
        <v>1990</v>
      </c>
      <c r="D62" s="47">
        <v>1990</v>
      </c>
      <c r="E62" s="47">
        <v>1990</v>
      </c>
      <c r="F62" s="47">
        <v>1990</v>
      </c>
      <c r="G62" s="47">
        <v>1983</v>
      </c>
      <c r="H62" s="47">
        <v>1977</v>
      </c>
      <c r="I62" s="47">
        <v>1971</v>
      </c>
      <c r="J62" s="47">
        <v>1964</v>
      </c>
      <c r="K62" s="47">
        <v>1958</v>
      </c>
      <c r="L62" s="47">
        <v>1949</v>
      </c>
      <c r="M62" s="47">
        <v>1939</v>
      </c>
      <c r="N62" s="47">
        <v>1936</v>
      </c>
      <c r="O62" s="47">
        <v>1930</v>
      </c>
      <c r="P62" s="47">
        <v>1923</v>
      </c>
      <c r="Q62" s="47">
        <v>1930</v>
      </c>
      <c r="R62" s="47">
        <v>1921</v>
      </c>
      <c r="S62" s="47">
        <v>1893</v>
      </c>
      <c r="T62" s="47">
        <v>1862</v>
      </c>
      <c r="U62" s="47">
        <v>1835</v>
      </c>
      <c r="V62" s="47">
        <v>1811</v>
      </c>
      <c r="W62" s="47">
        <v>1792</v>
      </c>
      <c r="X62" s="47">
        <v>1779</v>
      </c>
      <c r="Y62" s="47">
        <v>1773</v>
      </c>
      <c r="Z62" s="47">
        <v>1785</v>
      </c>
      <c r="AA62" s="47">
        <v>1780</v>
      </c>
      <c r="AB62" s="47">
        <v>1780</v>
      </c>
      <c r="AC62" s="47">
        <v>1780</v>
      </c>
      <c r="AD62" s="47">
        <v>1780</v>
      </c>
      <c r="AE62" s="47">
        <v>1780</v>
      </c>
      <c r="AF62" s="47">
        <v>1780</v>
      </c>
      <c r="AG62" s="47">
        <v>1780</v>
      </c>
      <c r="AH62" s="47">
        <v>1780</v>
      </c>
      <c r="AI62" s="47">
        <v>1780</v>
      </c>
      <c r="AJ62" s="47">
        <v>1780</v>
      </c>
      <c r="AK62" s="47">
        <v>1780</v>
      </c>
      <c r="AL62" s="47" t="s">
        <v>673</v>
      </c>
      <c r="AM62" s="47" t="s">
        <v>673</v>
      </c>
      <c r="AN62" s="47" t="s">
        <v>673</v>
      </c>
      <c r="AO62" s="47" t="s">
        <v>673</v>
      </c>
      <c r="AP62" s="47" t="s">
        <v>673</v>
      </c>
      <c r="AQ62" s="47" t="s">
        <v>673</v>
      </c>
      <c r="AR62" s="47" t="s">
        <v>673</v>
      </c>
      <c r="AS62" s="47" t="s">
        <v>673</v>
      </c>
    </row>
    <row r="63" spans="1:45">
      <c r="A63" s="46">
        <v>52</v>
      </c>
      <c r="B63" s="47">
        <v>1994</v>
      </c>
      <c r="C63" s="47">
        <v>1994</v>
      </c>
      <c r="D63" s="47">
        <v>1994</v>
      </c>
      <c r="E63" s="47">
        <v>1994</v>
      </c>
      <c r="F63" s="47">
        <v>1994</v>
      </c>
      <c r="G63" s="47">
        <v>1988</v>
      </c>
      <c r="H63" s="47">
        <v>1982</v>
      </c>
      <c r="I63" s="47">
        <v>1976</v>
      </c>
      <c r="J63" s="47">
        <v>1970</v>
      </c>
      <c r="K63" s="47">
        <v>1964</v>
      </c>
      <c r="L63" s="47">
        <v>1958</v>
      </c>
      <c r="M63" s="47">
        <v>1950</v>
      </c>
      <c r="N63" s="47">
        <v>1946</v>
      </c>
      <c r="O63" s="47">
        <v>1941</v>
      </c>
      <c r="P63" s="47">
        <v>1935</v>
      </c>
      <c r="Q63" s="47">
        <v>1929</v>
      </c>
      <c r="R63" s="47">
        <v>1933</v>
      </c>
      <c r="S63" s="47">
        <v>1925</v>
      </c>
      <c r="T63" s="47">
        <v>1893</v>
      </c>
      <c r="U63" s="47">
        <v>1865</v>
      </c>
      <c r="V63" s="47">
        <v>1841</v>
      </c>
      <c r="W63" s="47">
        <v>1822</v>
      </c>
      <c r="X63" s="47">
        <v>1808</v>
      </c>
      <c r="Y63" s="47">
        <v>1802</v>
      </c>
      <c r="Z63" s="47">
        <v>1814</v>
      </c>
      <c r="AA63" s="47">
        <v>1809</v>
      </c>
      <c r="AB63" s="47">
        <v>1809</v>
      </c>
      <c r="AC63" s="47">
        <v>1809</v>
      </c>
      <c r="AD63" s="47">
        <v>1809</v>
      </c>
      <c r="AE63" s="47">
        <v>1809</v>
      </c>
      <c r="AF63" s="47">
        <v>1809</v>
      </c>
      <c r="AG63" s="47">
        <v>1809</v>
      </c>
      <c r="AH63" s="47">
        <v>1809</v>
      </c>
      <c r="AI63" s="47">
        <v>1809</v>
      </c>
      <c r="AJ63" s="47">
        <v>1809</v>
      </c>
      <c r="AK63" s="47">
        <v>1809</v>
      </c>
      <c r="AL63" s="47">
        <v>1809</v>
      </c>
      <c r="AM63" s="47" t="s">
        <v>673</v>
      </c>
      <c r="AN63" s="47" t="s">
        <v>673</v>
      </c>
      <c r="AO63" s="47" t="s">
        <v>673</v>
      </c>
      <c r="AP63" s="47" t="s">
        <v>673</v>
      </c>
      <c r="AQ63" s="47" t="s">
        <v>673</v>
      </c>
      <c r="AR63" s="47" t="s">
        <v>673</v>
      </c>
      <c r="AS63" s="47" t="s">
        <v>673</v>
      </c>
    </row>
    <row r="64" spans="1:45">
      <c r="A64" s="46">
        <v>53</v>
      </c>
      <c r="B64" s="47">
        <v>2000</v>
      </c>
      <c r="C64" s="47">
        <v>2000</v>
      </c>
      <c r="D64" s="47">
        <v>2000</v>
      </c>
      <c r="E64" s="47">
        <v>2000</v>
      </c>
      <c r="F64" s="47">
        <v>2000</v>
      </c>
      <c r="G64" s="47">
        <v>1994</v>
      </c>
      <c r="H64" s="47">
        <v>1989</v>
      </c>
      <c r="I64" s="47">
        <v>1983</v>
      </c>
      <c r="J64" s="47">
        <v>1978</v>
      </c>
      <c r="K64" s="47">
        <v>1973</v>
      </c>
      <c r="L64" s="47">
        <v>1967</v>
      </c>
      <c r="M64" s="47">
        <v>1962</v>
      </c>
      <c r="N64" s="47">
        <v>1956</v>
      </c>
      <c r="O64" s="47">
        <v>1951</v>
      </c>
      <c r="P64" s="47">
        <v>1946</v>
      </c>
      <c r="Q64" s="47">
        <v>1940</v>
      </c>
      <c r="R64" s="47">
        <v>1935</v>
      </c>
      <c r="S64" s="47">
        <v>1938</v>
      </c>
      <c r="T64" s="47">
        <v>1926</v>
      </c>
      <c r="U64" s="47">
        <v>1897</v>
      </c>
      <c r="V64" s="47">
        <v>1872</v>
      </c>
      <c r="W64" s="47">
        <v>1852</v>
      </c>
      <c r="X64" s="47">
        <v>1838</v>
      </c>
      <c r="Y64" s="47">
        <v>1831</v>
      </c>
      <c r="Z64" s="47">
        <v>1844</v>
      </c>
      <c r="AA64" s="47">
        <v>1839</v>
      </c>
      <c r="AB64" s="47">
        <v>1839</v>
      </c>
      <c r="AC64" s="47">
        <v>1839</v>
      </c>
      <c r="AD64" s="47">
        <v>1839</v>
      </c>
      <c r="AE64" s="47">
        <v>1839</v>
      </c>
      <c r="AF64" s="47">
        <v>1839</v>
      </c>
      <c r="AG64" s="47">
        <v>1839</v>
      </c>
      <c r="AH64" s="47">
        <v>1839</v>
      </c>
      <c r="AI64" s="47">
        <v>1839</v>
      </c>
      <c r="AJ64" s="47">
        <v>1839</v>
      </c>
      <c r="AK64" s="47">
        <v>1839</v>
      </c>
      <c r="AL64" s="47">
        <v>1839</v>
      </c>
      <c r="AM64" s="47">
        <v>1839</v>
      </c>
      <c r="AN64" s="47" t="s">
        <v>673</v>
      </c>
      <c r="AO64" s="47" t="s">
        <v>673</v>
      </c>
      <c r="AP64" s="47" t="s">
        <v>673</v>
      </c>
      <c r="AQ64" s="47" t="s">
        <v>673</v>
      </c>
      <c r="AR64" s="47" t="s">
        <v>673</v>
      </c>
      <c r="AS64" s="47" t="s">
        <v>673</v>
      </c>
    </row>
    <row r="65" spans="1:45">
      <c r="A65" s="46">
        <v>54</v>
      </c>
      <c r="B65" s="47">
        <v>2003</v>
      </c>
      <c r="C65" s="47">
        <v>2003</v>
      </c>
      <c r="D65" s="47">
        <v>2003</v>
      </c>
      <c r="E65" s="47">
        <v>2003</v>
      </c>
      <c r="F65" s="47">
        <v>2003</v>
      </c>
      <c r="G65" s="47">
        <v>1998</v>
      </c>
      <c r="H65" s="47">
        <v>1993</v>
      </c>
      <c r="I65" s="47">
        <v>1988</v>
      </c>
      <c r="J65" s="47">
        <v>1984</v>
      </c>
      <c r="K65" s="47">
        <v>1979</v>
      </c>
      <c r="L65" s="47">
        <v>1974</v>
      </c>
      <c r="M65" s="47">
        <v>1969</v>
      </c>
      <c r="N65" s="47">
        <v>1965</v>
      </c>
      <c r="O65" s="47">
        <v>1960</v>
      </c>
      <c r="P65" s="47">
        <v>1955</v>
      </c>
      <c r="Q65" s="47">
        <v>1950</v>
      </c>
      <c r="R65" s="47">
        <v>1945</v>
      </c>
      <c r="S65" s="47">
        <v>1941</v>
      </c>
      <c r="T65" s="47">
        <v>1941</v>
      </c>
      <c r="U65" s="47">
        <v>1929</v>
      </c>
      <c r="V65" s="47">
        <v>1904</v>
      </c>
      <c r="W65" s="47">
        <v>1883</v>
      </c>
      <c r="X65" s="47">
        <v>1869</v>
      </c>
      <c r="Y65" s="47">
        <v>1862</v>
      </c>
      <c r="Z65" s="47">
        <v>1875</v>
      </c>
      <c r="AA65" s="47">
        <v>1870</v>
      </c>
      <c r="AB65" s="47">
        <v>1870</v>
      </c>
      <c r="AC65" s="47">
        <v>1870</v>
      </c>
      <c r="AD65" s="47">
        <v>1870</v>
      </c>
      <c r="AE65" s="47">
        <v>1870</v>
      </c>
      <c r="AF65" s="47">
        <v>1870</v>
      </c>
      <c r="AG65" s="47">
        <v>1870</v>
      </c>
      <c r="AH65" s="47">
        <v>1870</v>
      </c>
      <c r="AI65" s="47">
        <v>1870</v>
      </c>
      <c r="AJ65" s="47">
        <v>1870</v>
      </c>
      <c r="AK65" s="47">
        <v>1870</v>
      </c>
      <c r="AL65" s="47">
        <v>1870</v>
      </c>
      <c r="AM65" s="47">
        <v>1870</v>
      </c>
      <c r="AN65" s="47">
        <v>1870</v>
      </c>
      <c r="AO65" s="47" t="s">
        <v>673</v>
      </c>
      <c r="AP65" s="47" t="s">
        <v>673</v>
      </c>
      <c r="AQ65" s="47" t="s">
        <v>673</v>
      </c>
      <c r="AR65" s="47" t="s">
        <v>673</v>
      </c>
      <c r="AS65" s="47" t="s">
        <v>673</v>
      </c>
    </row>
    <row r="66" spans="1:45">
      <c r="A66" s="46">
        <v>55</v>
      </c>
      <c r="B66" s="47">
        <v>2004</v>
      </c>
      <c r="C66" s="47">
        <v>2004</v>
      </c>
      <c r="D66" s="47">
        <v>2004</v>
      </c>
      <c r="E66" s="47">
        <v>2004</v>
      </c>
      <c r="F66" s="47">
        <v>2004</v>
      </c>
      <c r="G66" s="47">
        <v>2000</v>
      </c>
      <c r="H66" s="47">
        <v>1996</v>
      </c>
      <c r="I66" s="47">
        <v>1992</v>
      </c>
      <c r="J66" s="47">
        <v>1988</v>
      </c>
      <c r="K66" s="47">
        <v>1984</v>
      </c>
      <c r="L66" s="47">
        <v>1980</v>
      </c>
      <c r="M66" s="47">
        <v>1976</v>
      </c>
      <c r="N66" s="47">
        <v>1972</v>
      </c>
      <c r="O66" s="47">
        <v>1968</v>
      </c>
      <c r="P66" s="47">
        <v>1964</v>
      </c>
      <c r="Q66" s="47">
        <v>1960</v>
      </c>
      <c r="R66" s="47">
        <v>1956</v>
      </c>
      <c r="S66" s="47">
        <v>1952</v>
      </c>
      <c r="T66" s="47">
        <v>1948</v>
      </c>
      <c r="U66" s="47">
        <v>1949</v>
      </c>
      <c r="V66" s="47">
        <v>1938</v>
      </c>
      <c r="W66" s="47">
        <v>1917</v>
      </c>
      <c r="X66" s="47">
        <v>1902</v>
      </c>
      <c r="Y66" s="47">
        <v>1895</v>
      </c>
      <c r="Z66" s="47">
        <v>1908</v>
      </c>
      <c r="AA66" s="47">
        <v>1902</v>
      </c>
      <c r="AB66" s="47">
        <v>1902</v>
      </c>
      <c r="AC66" s="47">
        <v>1902</v>
      </c>
      <c r="AD66" s="47">
        <v>1902</v>
      </c>
      <c r="AE66" s="47">
        <v>1902</v>
      </c>
      <c r="AF66" s="47">
        <v>1902</v>
      </c>
      <c r="AG66" s="47">
        <v>1902</v>
      </c>
      <c r="AH66" s="47">
        <v>1902</v>
      </c>
      <c r="AI66" s="47">
        <v>1902</v>
      </c>
      <c r="AJ66" s="47">
        <v>1902</v>
      </c>
      <c r="AK66" s="47">
        <v>1902</v>
      </c>
      <c r="AL66" s="47">
        <v>1902</v>
      </c>
      <c r="AM66" s="47">
        <v>1902</v>
      </c>
      <c r="AN66" s="47">
        <v>1902</v>
      </c>
      <c r="AO66" s="47">
        <v>1902</v>
      </c>
      <c r="AP66" s="47" t="s">
        <v>673</v>
      </c>
      <c r="AQ66" s="47" t="s">
        <v>673</v>
      </c>
      <c r="AR66" s="47" t="s">
        <v>673</v>
      </c>
      <c r="AS66" s="47" t="s">
        <v>673</v>
      </c>
    </row>
    <row r="67" spans="1:45">
      <c r="A67" s="46">
        <v>56</v>
      </c>
      <c r="B67" s="47">
        <v>2010</v>
      </c>
      <c r="C67" s="47">
        <v>2010</v>
      </c>
      <c r="D67" s="47">
        <v>2010</v>
      </c>
      <c r="E67" s="47">
        <v>2010</v>
      </c>
      <c r="F67" s="47">
        <v>2010</v>
      </c>
      <c r="G67" s="47">
        <v>2007</v>
      </c>
      <c r="H67" s="47">
        <v>2003</v>
      </c>
      <c r="I67" s="47">
        <v>2000</v>
      </c>
      <c r="J67" s="47">
        <v>1997</v>
      </c>
      <c r="K67" s="47">
        <v>1994</v>
      </c>
      <c r="L67" s="47">
        <v>1990</v>
      </c>
      <c r="M67" s="47">
        <v>1987</v>
      </c>
      <c r="N67" s="47">
        <v>1984</v>
      </c>
      <c r="O67" s="47">
        <v>1981</v>
      </c>
      <c r="P67" s="47">
        <v>1977</v>
      </c>
      <c r="Q67" s="47">
        <v>1974</v>
      </c>
      <c r="R67" s="47">
        <v>1971</v>
      </c>
      <c r="S67" s="47">
        <v>1968</v>
      </c>
      <c r="T67" s="47">
        <v>1964</v>
      </c>
      <c r="U67" s="47">
        <v>1961</v>
      </c>
      <c r="V67" s="47">
        <v>1962</v>
      </c>
      <c r="W67" s="47">
        <v>1952</v>
      </c>
      <c r="X67" s="47">
        <v>1937</v>
      </c>
      <c r="Y67" s="47">
        <v>1930</v>
      </c>
      <c r="Z67" s="47">
        <v>1943</v>
      </c>
      <c r="AA67" s="47">
        <v>1937</v>
      </c>
      <c r="AB67" s="47">
        <v>1937</v>
      </c>
      <c r="AC67" s="47">
        <v>1937</v>
      </c>
      <c r="AD67" s="47">
        <v>1937</v>
      </c>
      <c r="AE67" s="47">
        <v>1937</v>
      </c>
      <c r="AF67" s="47">
        <v>1937</v>
      </c>
      <c r="AG67" s="47">
        <v>1937</v>
      </c>
      <c r="AH67" s="47">
        <v>1937</v>
      </c>
      <c r="AI67" s="47">
        <v>1937</v>
      </c>
      <c r="AJ67" s="47">
        <v>1937</v>
      </c>
      <c r="AK67" s="47">
        <v>1937</v>
      </c>
      <c r="AL67" s="47">
        <v>1937</v>
      </c>
      <c r="AM67" s="47">
        <v>1937</v>
      </c>
      <c r="AN67" s="47">
        <v>1937</v>
      </c>
      <c r="AO67" s="47">
        <v>1937</v>
      </c>
      <c r="AP67" s="47">
        <v>1937</v>
      </c>
      <c r="AQ67" s="47" t="s">
        <v>673</v>
      </c>
      <c r="AR67" s="47" t="s">
        <v>673</v>
      </c>
      <c r="AS67" s="47" t="s">
        <v>673</v>
      </c>
    </row>
    <row r="68" spans="1:45">
      <c r="A68" s="46">
        <v>57</v>
      </c>
      <c r="B68" s="47">
        <v>2020</v>
      </c>
      <c r="C68" s="47">
        <v>2020</v>
      </c>
      <c r="D68" s="47">
        <v>2020</v>
      </c>
      <c r="E68" s="47">
        <v>2020</v>
      </c>
      <c r="F68" s="47">
        <v>2020</v>
      </c>
      <c r="G68" s="47">
        <v>2018</v>
      </c>
      <c r="H68" s="47">
        <v>2015</v>
      </c>
      <c r="I68" s="47">
        <v>2013</v>
      </c>
      <c r="J68" s="47">
        <v>2010</v>
      </c>
      <c r="K68" s="47">
        <v>2008</v>
      </c>
      <c r="L68" s="47">
        <v>2005</v>
      </c>
      <c r="M68" s="47">
        <v>2003</v>
      </c>
      <c r="N68" s="47">
        <v>2001</v>
      </c>
      <c r="O68" s="47">
        <v>1998</v>
      </c>
      <c r="P68" s="47">
        <v>1996</v>
      </c>
      <c r="Q68" s="47">
        <v>1993</v>
      </c>
      <c r="R68" s="47">
        <v>1991</v>
      </c>
      <c r="S68" s="47">
        <v>1989</v>
      </c>
      <c r="T68" s="47">
        <v>1986</v>
      </c>
      <c r="U68" s="47">
        <v>1984</v>
      </c>
      <c r="V68" s="47">
        <v>1981</v>
      </c>
      <c r="W68" s="47">
        <v>1981</v>
      </c>
      <c r="X68" s="47">
        <v>1973</v>
      </c>
      <c r="Y68" s="47">
        <v>1966</v>
      </c>
      <c r="Z68" s="47">
        <v>1979</v>
      </c>
      <c r="AA68" s="47">
        <v>1973</v>
      </c>
      <c r="AB68" s="47">
        <v>1973</v>
      </c>
      <c r="AC68" s="47">
        <v>1973</v>
      </c>
      <c r="AD68" s="47">
        <v>1973</v>
      </c>
      <c r="AE68" s="47">
        <v>1973</v>
      </c>
      <c r="AF68" s="47">
        <v>1973</v>
      </c>
      <c r="AG68" s="47">
        <v>1973</v>
      </c>
      <c r="AH68" s="47">
        <v>1973</v>
      </c>
      <c r="AI68" s="47">
        <v>1973</v>
      </c>
      <c r="AJ68" s="47">
        <v>1973</v>
      </c>
      <c r="AK68" s="47">
        <v>1973</v>
      </c>
      <c r="AL68" s="47">
        <v>1973</v>
      </c>
      <c r="AM68" s="47">
        <v>1973</v>
      </c>
      <c r="AN68" s="47">
        <v>1973</v>
      </c>
      <c r="AO68" s="47">
        <v>1973</v>
      </c>
      <c r="AP68" s="47">
        <v>1973</v>
      </c>
      <c r="AQ68" s="47">
        <v>1973</v>
      </c>
      <c r="AR68" s="47" t="s">
        <v>673</v>
      </c>
      <c r="AS68" s="47" t="s">
        <v>673</v>
      </c>
    </row>
    <row r="69" spans="1:45">
      <c r="A69" s="46">
        <v>58</v>
      </c>
      <c r="B69" s="47">
        <v>2036</v>
      </c>
      <c r="C69" s="47">
        <v>2036</v>
      </c>
      <c r="D69" s="47">
        <v>2036</v>
      </c>
      <c r="E69" s="47">
        <v>2036</v>
      </c>
      <c r="F69" s="47">
        <v>2036</v>
      </c>
      <c r="G69" s="47">
        <v>2035</v>
      </c>
      <c r="H69" s="47">
        <v>2033</v>
      </c>
      <c r="I69" s="47">
        <v>2032</v>
      </c>
      <c r="J69" s="47">
        <v>2030</v>
      </c>
      <c r="K69" s="47">
        <v>2029</v>
      </c>
      <c r="L69" s="47">
        <v>2027</v>
      </c>
      <c r="M69" s="47">
        <v>2026</v>
      </c>
      <c r="N69" s="47">
        <v>2024</v>
      </c>
      <c r="O69" s="47">
        <v>2023</v>
      </c>
      <c r="P69" s="47">
        <v>2021</v>
      </c>
      <c r="Q69" s="47">
        <v>2020</v>
      </c>
      <c r="R69" s="47">
        <v>2018</v>
      </c>
      <c r="S69" s="47">
        <v>2017</v>
      </c>
      <c r="T69" s="47">
        <v>2015</v>
      </c>
      <c r="U69" s="47">
        <v>2014</v>
      </c>
      <c r="V69" s="47">
        <v>2012</v>
      </c>
      <c r="W69" s="47">
        <v>2011</v>
      </c>
      <c r="X69" s="47">
        <v>2009</v>
      </c>
      <c r="Y69" s="47">
        <v>2003</v>
      </c>
      <c r="Z69" s="47">
        <v>2016</v>
      </c>
      <c r="AA69" s="47">
        <v>2010</v>
      </c>
      <c r="AB69" s="47">
        <v>2010</v>
      </c>
      <c r="AC69" s="47">
        <v>2010</v>
      </c>
      <c r="AD69" s="47">
        <v>2010</v>
      </c>
      <c r="AE69" s="47">
        <v>2010</v>
      </c>
      <c r="AF69" s="47">
        <v>2010</v>
      </c>
      <c r="AG69" s="47">
        <v>2010</v>
      </c>
      <c r="AH69" s="47">
        <v>2010</v>
      </c>
      <c r="AI69" s="47">
        <v>2010</v>
      </c>
      <c r="AJ69" s="47">
        <v>2010</v>
      </c>
      <c r="AK69" s="47">
        <v>2010</v>
      </c>
      <c r="AL69" s="47">
        <v>2010</v>
      </c>
      <c r="AM69" s="47">
        <v>2010</v>
      </c>
      <c r="AN69" s="47">
        <v>2010</v>
      </c>
      <c r="AO69" s="47">
        <v>2010</v>
      </c>
      <c r="AP69" s="47">
        <v>2010</v>
      </c>
      <c r="AQ69" s="47">
        <v>2010</v>
      </c>
      <c r="AR69" s="47">
        <v>2010</v>
      </c>
      <c r="AS69" s="47" t="s">
        <v>673</v>
      </c>
    </row>
    <row r="70" spans="1:45">
      <c r="A70" s="46">
        <v>59</v>
      </c>
      <c r="B70" s="47">
        <v>2064</v>
      </c>
      <c r="C70" s="47">
        <v>2064</v>
      </c>
      <c r="D70" s="47">
        <v>2064</v>
      </c>
      <c r="E70" s="47">
        <v>2064</v>
      </c>
      <c r="F70" s="47">
        <v>2064</v>
      </c>
      <c r="G70" s="47">
        <v>2063</v>
      </c>
      <c r="H70" s="47">
        <v>2063</v>
      </c>
      <c r="I70" s="47">
        <v>2062</v>
      </c>
      <c r="J70" s="47">
        <v>2062</v>
      </c>
      <c r="K70" s="47">
        <v>2061</v>
      </c>
      <c r="L70" s="47">
        <v>2061</v>
      </c>
      <c r="M70" s="47">
        <v>2060</v>
      </c>
      <c r="N70" s="47">
        <v>2060</v>
      </c>
      <c r="O70" s="47">
        <v>2059</v>
      </c>
      <c r="P70" s="47">
        <v>2059</v>
      </c>
      <c r="Q70" s="47">
        <v>2058</v>
      </c>
      <c r="R70" s="47">
        <v>2058</v>
      </c>
      <c r="S70" s="47">
        <v>2057</v>
      </c>
      <c r="T70" s="47">
        <v>2057</v>
      </c>
      <c r="U70" s="47">
        <v>2056</v>
      </c>
      <c r="V70" s="47">
        <v>2056</v>
      </c>
      <c r="W70" s="47">
        <v>2055</v>
      </c>
      <c r="X70" s="47">
        <v>2055</v>
      </c>
      <c r="Y70" s="47">
        <v>2052</v>
      </c>
      <c r="Z70" s="47">
        <v>2059</v>
      </c>
      <c r="AA70" s="47">
        <v>2056</v>
      </c>
      <c r="AB70" s="47">
        <v>2056</v>
      </c>
      <c r="AC70" s="47">
        <v>2056</v>
      </c>
      <c r="AD70" s="47">
        <v>2056</v>
      </c>
      <c r="AE70" s="47">
        <v>2056</v>
      </c>
      <c r="AF70" s="47">
        <v>2056</v>
      </c>
      <c r="AG70" s="47">
        <v>2056</v>
      </c>
      <c r="AH70" s="47">
        <v>2056</v>
      </c>
      <c r="AI70" s="47">
        <v>2056</v>
      </c>
      <c r="AJ70" s="47">
        <v>2056</v>
      </c>
      <c r="AK70" s="47">
        <v>2056</v>
      </c>
      <c r="AL70" s="47">
        <v>2056</v>
      </c>
      <c r="AM70" s="47">
        <v>2056</v>
      </c>
      <c r="AN70" s="47">
        <v>2056</v>
      </c>
      <c r="AO70" s="47">
        <v>2056</v>
      </c>
      <c r="AP70" s="47">
        <v>2056</v>
      </c>
      <c r="AQ70" s="47">
        <v>2056</v>
      </c>
      <c r="AR70" s="47">
        <v>2056</v>
      </c>
      <c r="AS70" s="47">
        <v>2056</v>
      </c>
    </row>
    <row r="71" spans="1:45">
      <c r="A71" s="46">
        <v>60</v>
      </c>
      <c r="B71" s="47">
        <v>2102</v>
      </c>
      <c r="C71" s="47">
        <v>2102</v>
      </c>
      <c r="D71" s="47">
        <v>2102</v>
      </c>
      <c r="E71" s="47">
        <v>2102</v>
      </c>
      <c r="F71" s="47">
        <v>2102</v>
      </c>
      <c r="G71" s="47">
        <v>2102</v>
      </c>
      <c r="H71" s="47">
        <v>2102</v>
      </c>
      <c r="I71" s="47">
        <v>2102</v>
      </c>
      <c r="J71" s="47">
        <v>2102</v>
      </c>
      <c r="K71" s="47">
        <v>2102</v>
      </c>
      <c r="L71" s="47">
        <v>2102</v>
      </c>
      <c r="M71" s="47">
        <v>2102</v>
      </c>
      <c r="N71" s="47">
        <v>2102</v>
      </c>
      <c r="O71" s="47">
        <v>2102</v>
      </c>
      <c r="P71" s="47">
        <v>2102</v>
      </c>
      <c r="Q71" s="47">
        <v>2102</v>
      </c>
      <c r="R71" s="47">
        <v>2102</v>
      </c>
      <c r="S71" s="47">
        <v>2102</v>
      </c>
      <c r="T71" s="47">
        <v>2102</v>
      </c>
      <c r="U71" s="47">
        <v>2102</v>
      </c>
      <c r="V71" s="47">
        <v>2102</v>
      </c>
      <c r="W71" s="47">
        <v>2102</v>
      </c>
      <c r="X71" s="47">
        <v>2102</v>
      </c>
      <c r="Y71" s="47">
        <v>2102</v>
      </c>
      <c r="Z71" s="47">
        <v>2102</v>
      </c>
      <c r="AA71" s="47">
        <v>2102</v>
      </c>
      <c r="AB71" s="47">
        <v>2102</v>
      </c>
      <c r="AC71" s="47">
        <v>2102</v>
      </c>
      <c r="AD71" s="47">
        <v>2102</v>
      </c>
      <c r="AE71" s="47">
        <v>2102</v>
      </c>
      <c r="AF71" s="47">
        <v>2102</v>
      </c>
      <c r="AG71" s="47">
        <v>2102</v>
      </c>
      <c r="AH71" s="47">
        <v>2102</v>
      </c>
      <c r="AI71" s="47">
        <v>2102</v>
      </c>
      <c r="AJ71" s="47">
        <v>2102</v>
      </c>
      <c r="AK71" s="47">
        <v>2102</v>
      </c>
      <c r="AL71" s="47">
        <v>2102</v>
      </c>
      <c r="AM71" s="47">
        <v>2102</v>
      </c>
      <c r="AN71" s="47">
        <v>2102</v>
      </c>
      <c r="AO71" s="47">
        <v>2102</v>
      </c>
      <c r="AP71" s="47">
        <v>2102</v>
      </c>
      <c r="AQ71" s="47">
        <v>2102</v>
      </c>
      <c r="AR71" s="47">
        <v>2102</v>
      </c>
      <c r="AS71" s="47">
        <v>2102</v>
      </c>
    </row>
    <row r="72" spans="1:45">
      <c r="A72" s="46">
        <v>61</v>
      </c>
      <c r="B72" s="47">
        <v>2143</v>
      </c>
      <c r="C72" s="47">
        <v>2143</v>
      </c>
      <c r="D72" s="47">
        <v>2143</v>
      </c>
      <c r="E72" s="47">
        <v>2143</v>
      </c>
      <c r="F72" s="47">
        <v>2143</v>
      </c>
      <c r="G72" s="47">
        <v>2143</v>
      </c>
      <c r="H72" s="47">
        <v>2143</v>
      </c>
      <c r="I72" s="47">
        <v>2143</v>
      </c>
      <c r="J72" s="47">
        <v>2143</v>
      </c>
      <c r="K72" s="47">
        <v>2143</v>
      </c>
      <c r="L72" s="47">
        <v>2143</v>
      </c>
      <c r="M72" s="47">
        <v>2143</v>
      </c>
      <c r="N72" s="47">
        <v>2143</v>
      </c>
      <c r="O72" s="47">
        <v>2143</v>
      </c>
      <c r="P72" s="47">
        <v>2143</v>
      </c>
      <c r="Q72" s="47">
        <v>2143</v>
      </c>
      <c r="R72" s="47">
        <v>2143</v>
      </c>
      <c r="S72" s="47">
        <v>2143</v>
      </c>
      <c r="T72" s="47">
        <v>2143</v>
      </c>
      <c r="U72" s="47">
        <v>2143</v>
      </c>
      <c r="V72" s="47">
        <v>2143</v>
      </c>
      <c r="W72" s="47">
        <v>2143</v>
      </c>
      <c r="X72" s="47">
        <v>2143</v>
      </c>
      <c r="Y72" s="47">
        <v>2143</v>
      </c>
      <c r="Z72" s="47">
        <v>2143</v>
      </c>
      <c r="AA72" s="47">
        <v>2143</v>
      </c>
      <c r="AB72" s="47">
        <v>2143</v>
      </c>
      <c r="AC72" s="47">
        <v>2143</v>
      </c>
      <c r="AD72" s="47">
        <v>2143</v>
      </c>
      <c r="AE72" s="47">
        <v>2143</v>
      </c>
      <c r="AF72" s="47">
        <v>2143</v>
      </c>
      <c r="AG72" s="47">
        <v>2143</v>
      </c>
      <c r="AH72" s="47">
        <v>2143</v>
      </c>
      <c r="AI72" s="47">
        <v>2143</v>
      </c>
      <c r="AJ72" s="47">
        <v>2143</v>
      </c>
      <c r="AK72" s="47">
        <v>2143</v>
      </c>
      <c r="AL72" s="47">
        <v>2143</v>
      </c>
      <c r="AM72" s="47">
        <v>2143</v>
      </c>
      <c r="AN72" s="47">
        <v>2143</v>
      </c>
      <c r="AO72" s="47">
        <v>2143</v>
      </c>
      <c r="AP72" s="47">
        <v>2143</v>
      </c>
      <c r="AQ72" s="47">
        <v>2143</v>
      </c>
      <c r="AR72" s="47">
        <v>2143</v>
      </c>
      <c r="AS72" s="47">
        <v>2143</v>
      </c>
    </row>
    <row r="73" spans="1:45">
      <c r="A73" s="46">
        <v>62</v>
      </c>
      <c r="B73" s="47">
        <v>2187</v>
      </c>
      <c r="C73" s="47">
        <v>2187</v>
      </c>
      <c r="D73" s="47">
        <v>2187</v>
      </c>
      <c r="E73" s="47">
        <v>2187</v>
      </c>
      <c r="F73" s="47">
        <v>2187</v>
      </c>
      <c r="G73" s="47">
        <v>2187</v>
      </c>
      <c r="H73" s="47">
        <v>2187</v>
      </c>
      <c r="I73" s="47">
        <v>2187</v>
      </c>
      <c r="J73" s="47">
        <v>2187</v>
      </c>
      <c r="K73" s="47">
        <v>2187</v>
      </c>
      <c r="L73" s="47">
        <v>2187</v>
      </c>
      <c r="M73" s="47">
        <v>2187</v>
      </c>
      <c r="N73" s="47">
        <v>2187</v>
      </c>
      <c r="O73" s="47">
        <v>2187</v>
      </c>
      <c r="P73" s="47">
        <v>2187</v>
      </c>
      <c r="Q73" s="47">
        <v>2187</v>
      </c>
      <c r="R73" s="47">
        <v>2187</v>
      </c>
      <c r="S73" s="47">
        <v>2187</v>
      </c>
      <c r="T73" s="47">
        <v>2187</v>
      </c>
      <c r="U73" s="47">
        <v>2187</v>
      </c>
      <c r="V73" s="47">
        <v>2187</v>
      </c>
      <c r="W73" s="47">
        <v>2187</v>
      </c>
      <c r="X73" s="47">
        <v>2187</v>
      </c>
      <c r="Y73" s="47">
        <v>2187</v>
      </c>
      <c r="Z73" s="47">
        <v>2187</v>
      </c>
      <c r="AA73" s="47">
        <v>2187</v>
      </c>
      <c r="AB73" s="47">
        <v>2187</v>
      </c>
      <c r="AC73" s="47">
        <v>2187</v>
      </c>
      <c r="AD73" s="47">
        <v>2187</v>
      </c>
      <c r="AE73" s="47">
        <v>2187</v>
      </c>
      <c r="AF73" s="47">
        <v>2187</v>
      </c>
      <c r="AG73" s="47">
        <v>2187</v>
      </c>
      <c r="AH73" s="47">
        <v>2187</v>
      </c>
      <c r="AI73" s="47">
        <v>2187</v>
      </c>
      <c r="AJ73" s="47">
        <v>2187</v>
      </c>
      <c r="AK73" s="47">
        <v>2187</v>
      </c>
      <c r="AL73" s="47">
        <v>2187</v>
      </c>
      <c r="AM73" s="47">
        <v>2187</v>
      </c>
      <c r="AN73" s="47">
        <v>2187</v>
      </c>
      <c r="AO73" s="47">
        <v>2187</v>
      </c>
      <c r="AP73" s="47">
        <v>2187</v>
      </c>
      <c r="AQ73" s="47">
        <v>2187</v>
      </c>
      <c r="AR73" s="47">
        <v>2187</v>
      </c>
      <c r="AS73" s="47">
        <v>2187</v>
      </c>
    </row>
    <row r="74" spans="1:45">
      <c r="A74" s="46">
        <v>63</v>
      </c>
      <c r="B74" s="47">
        <v>2234</v>
      </c>
      <c r="C74" s="47">
        <v>2234</v>
      </c>
      <c r="D74" s="47">
        <v>2234</v>
      </c>
      <c r="E74" s="47">
        <v>2234</v>
      </c>
      <c r="F74" s="47">
        <v>2234</v>
      </c>
      <c r="G74" s="47">
        <v>2234</v>
      </c>
      <c r="H74" s="47">
        <v>2234</v>
      </c>
      <c r="I74" s="47">
        <v>2234</v>
      </c>
      <c r="J74" s="47">
        <v>2234</v>
      </c>
      <c r="K74" s="47">
        <v>2234</v>
      </c>
      <c r="L74" s="47">
        <v>2234</v>
      </c>
      <c r="M74" s="47">
        <v>2234</v>
      </c>
      <c r="N74" s="47">
        <v>2234</v>
      </c>
      <c r="O74" s="47">
        <v>2234</v>
      </c>
      <c r="P74" s="47">
        <v>2234</v>
      </c>
      <c r="Q74" s="47">
        <v>2234</v>
      </c>
      <c r="R74" s="47">
        <v>2234</v>
      </c>
      <c r="S74" s="47">
        <v>2234</v>
      </c>
      <c r="T74" s="47">
        <v>2234</v>
      </c>
      <c r="U74" s="47">
        <v>2234</v>
      </c>
      <c r="V74" s="47">
        <v>2234</v>
      </c>
      <c r="W74" s="47">
        <v>2234</v>
      </c>
      <c r="X74" s="47">
        <v>2234</v>
      </c>
      <c r="Y74" s="47">
        <v>2234</v>
      </c>
      <c r="Z74" s="47">
        <v>2234</v>
      </c>
      <c r="AA74" s="47">
        <v>2234</v>
      </c>
      <c r="AB74" s="47">
        <v>2234</v>
      </c>
      <c r="AC74" s="47">
        <v>2234</v>
      </c>
      <c r="AD74" s="47">
        <v>2234</v>
      </c>
      <c r="AE74" s="47">
        <v>2234</v>
      </c>
      <c r="AF74" s="47">
        <v>2234</v>
      </c>
      <c r="AG74" s="47">
        <v>2234</v>
      </c>
      <c r="AH74" s="47">
        <v>2234</v>
      </c>
      <c r="AI74" s="47">
        <v>2234</v>
      </c>
      <c r="AJ74" s="47">
        <v>2234</v>
      </c>
      <c r="AK74" s="47">
        <v>2234</v>
      </c>
      <c r="AL74" s="47">
        <v>2234</v>
      </c>
      <c r="AM74" s="47">
        <v>2234</v>
      </c>
      <c r="AN74" s="47">
        <v>2234</v>
      </c>
      <c r="AO74" s="47">
        <v>2234</v>
      </c>
      <c r="AP74" s="47">
        <v>2234</v>
      </c>
      <c r="AQ74" s="47">
        <v>2234</v>
      </c>
      <c r="AR74" s="47">
        <v>2234</v>
      </c>
      <c r="AS74" s="47">
        <v>2234</v>
      </c>
    </row>
    <row r="75" spans="1:45">
      <c r="A75" s="46">
        <v>64</v>
      </c>
      <c r="B75" s="47">
        <v>2283</v>
      </c>
      <c r="C75" s="47">
        <v>2283</v>
      </c>
      <c r="D75" s="47">
        <v>2283</v>
      </c>
      <c r="E75" s="47">
        <v>2283</v>
      </c>
      <c r="F75" s="47">
        <v>2283</v>
      </c>
      <c r="G75" s="47">
        <v>2283</v>
      </c>
      <c r="H75" s="47">
        <v>2283</v>
      </c>
      <c r="I75" s="47">
        <v>2283</v>
      </c>
      <c r="J75" s="47">
        <v>2283</v>
      </c>
      <c r="K75" s="47">
        <v>2283</v>
      </c>
      <c r="L75" s="47">
        <v>2283</v>
      </c>
      <c r="M75" s="47">
        <v>2283</v>
      </c>
      <c r="N75" s="47">
        <v>2283</v>
      </c>
      <c r="O75" s="47">
        <v>2283</v>
      </c>
      <c r="P75" s="47">
        <v>2283</v>
      </c>
      <c r="Q75" s="47">
        <v>2283</v>
      </c>
      <c r="R75" s="47">
        <v>2283</v>
      </c>
      <c r="S75" s="47">
        <v>2283</v>
      </c>
      <c r="T75" s="47">
        <v>2283</v>
      </c>
      <c r="U75" s="47">
        <v>2283</v>
      </c>
      <c r="V75" s="47">
        <v>2283</v>
      </c>
      <c r="W75" s="47">
        <v>2283</v>
      </c>
      <c r="X75" s="47">
        <v>2283</v>
      </c>
      <c r="Y75" s="47">
        <v>2283</v>
      </c>
      <c r="Z75" s="47">
        <v>2283</v>
      </c>
      <c r="AA75" s="47">
        <v>2283</v>
      </c>
      <c r="AB75" s="47">
        <v>2283</v>
      </c>
      <c r="AC75" s="47">
        <v>2283</v>
      </c>
      <c r="AD75" s="47">
        <v>2283</v>
      </c>
      <c r="AE75" s="47">
        <v>2283</v>
      </c>
      <c r="AF75" s="47">
        <v>2283</v>
      </c>
      <c r="AG75" s="47">
        <v>2283</v>
      </c>
      <c r="AH75" s="47">
        <v>2283</v>
      </c>
      <c r="AI75" s="47">
        <v>2283</v>
      </c>
      <c r="AJ75" s="47">
        <v>2283</v>
      </c>
      <c r="AK75" s="47">
        <v>2283</v>
      </c>
      <c r="AL75" s="47">
        <v>2283</v>
      </c>
      <c r="AM75" s="47">
        <v>2283</v>
      </c>
      <c r="AN75" s="47">
        <v>2283</v>
      </c>
      <c r="AO75" s="47">
        <v>2283</v>
      </c>
      <c r="AP75" s="47">
        <v>2283</v>
      </c>
      <c r="AQ75" s="47">
        <v>2283</v>
      </c>
      <c r="AR75" s="47">
        <v>2283</v>
      </c>
      <c r="AS75" s="47">
        <v>2283</v>
      </c>
    </row>
    <row r="76" spans="1:45">
      <c r="A76" s="46">
        <v>65</v>
      </c>
      <c r="B76" s="47">
        <v>2335</v>
      </c>
      <c r="C76" s="47">
        <v>2335</v>
      </c>
      <c r="D76" s="47">
        <v>2335</v>
      </c>
      <c r="E76" s="47">
        <v>2335</v>
      </c>
      <c r="F76" s="47">
        <v>2335</v>
      </c>
      <c r="G76" s="47">
        <v>2335</v>
      </c>
      <c r="H76" s="47">
        <v>2335</v>
      </c>
      <c r="I76" s="47">
        <v>2335</v>
      </c>
      <c r="J76" s="47">
        <v>2335</v>
      </c>
      <c r="K76" s="47">
        <v>2335</v>
      </c>
      <c r="L76" s="47">
        <v>2335</v>
      </c>
      <c r="M76" s="47">
        <v>2335</v>
      </c>
      <c r="N76" s="47">
        <v>2335</v>
      </c>
      <c r="O76" s="47">
        <v>2335</v>
      </c>
      <c r="P76" s="47">
        <v>2335</v>
      </c>
      <c r="Q76" s="47">
        <v>2335</v>
      </c>
      <c r="R76" s="47">
        <v>2335</v>
      </c>
      <c r="S76" s="47">
        <v>2335</v>
      </c>
      <c r="T76" s="47">
        <v>2335</v>
      </c>
      <c r="U76" s="47">
        <v>2335</v>
      </c>
      <c r="V76" s="47">
        <v>2335</v>
      </c>
      <c r="W76" s="47">
        <v>2335</v>
      </c>
      <c r="X76" s="47">
        <v>2335</v>
      </c>
      <c r="Y76" s="47">
        <v>2335</v>
      </c>
      <c r="Z76" s="47">
        <v>2335</v>
      </c>
      <c r="AA76" s="47">
        <v>2335</v>
      </c>
      <c r="AB76" s="47">
        <v>2335</v>
      </c>
      <c r="AC76" s="47">
        <v>2335</v>
      </c>
      <c r="AD76" s="47">
        <v>2335</v>
      </c>
      <c r="AE76" s="47">
        <v>2335</v>
      </c>
      <c r="AF76" s="47">
        <v>2335</v>
      </c>
      <c r="AG76" s="47">
        <v>2335</v>
      </c>
      <c r="AH76" s="47">
        <v>2335</v>
      </c>
      <c r="AI76" s="47">
        <v>2335</v>
      </c>
      <c r="AJ76" s="47">
        <v>2335</v>
      </c>
      <c r="AK76" s="47">
        <v>2335</v>
      </c>
      <c r="AL76" s="47">
        <v>2335</v>
      </c>
      <c r="AM76" s="47">
        <v>2335</v>
      </c>
      <c r="AN76" s="47">
        <v>2335</v>
      </c>
      <c r="AO76" s="47">
        <v>2335</v>
      </c>
      <c r="AP76" s="47">
        <v>2335</v>
      </c>
      <c r="AQ76" s="47">
        <v>2335</v>
      </c>
      <c r="AR76" s="47">
        <v>2335</v>
      </c>
      <c r="AS76" s="47">
        <v>2335</v>
      </c>
    </row>
    <row r="77" spans="1:45">
      <c r="A77" s="46">
        <v>66</v>
      </c>
      <c r="B77" s="47">
        <v>2391</v>
      </c>
      <c r="C77" s="47">
        <v>2391</v>
      </c>
      <c r="D77" s="47">
        <v>2391</v>
      </c>
      <c r="E77" s="47">
        <v>2391</v>
      </c>
      <c r="F77" s="47">
        <v>2391</v>
      </c>
      <c r="G77" s="47">
        <v>2391</v>
      </c>
      <c r="H77" s="47">
        <v>2391</v>
      </c>
      <c r="I77" s="47">
        <v>2391</v>
      </c>
      <c r="J77" s="47">
        <v>2391</v>
      </c>
      <c r="K77" s="47">
        <v>2391</v>
      </c>
      <c r="L77" s="47">
        <v>2391</v>
      </c>
      <c r="M77" s="47">
        <v>2391</v>
      </c>
      <c r="N77" s="47">
        <v>2391</v>
      </c>
      <c r="O77" s="47">
        <v>2391</v>
      </c>
      <c r="P77" s="47">
        <v>2391</v>
      </c>
      <c r="Q77" s="47">
        <v>2391</v>
      </c>
      <c r="R77" s="47">
        <v>2391</v>
      </c>
      <c r="S77" s="47">
        <v>2391</v>
      </c>
      <c r="T77" s="47">
        <v>2391</v>
      </c>
      <c r="U77" s="47">
        <v>2391</v>
      </c>
      <c r="V77" s="47">
        <v>2391</v>
      </c>
      <c r="W77" s="47">
        <v>2391</v>
      </c>
      <c r="X77" s="47">
        <v>2391</v>
      </c>
      <c r="Y77" s="47">
        <v>2391</v>
      </c>
      <c r="Z77" s="47">
        <v>2391</v>
      </c>
      <c r="AA77" s="47">
        <v>2391</v>
      </c>
      <c r="AB77" s="47">
        <v>2391</v>
      </c>
      <c r="AC77" s="47">
        <v>2391</v>
      </c>
      <c r="AD77" s="47">
        <v>2391</v>
      </c>
      <c r="AE77" s="47">
        <v>2391</v>
      </c>
      <c r="AF77" s="47">
        <v>2391</v>
      </c>
      <c r="AG77" s="47">
        <v>2391</v>
      </c>
      <c r="AH77" s="47">
        <v>2391</v>
      </c>
      <c r="AI77" s="47">
        <v>2391</v>
      </c>
      <c r="AJ77" s="47">
        <v>2391</v>
      </c>
      <c r="AK77" s="47">
        <v>2391</v>
      </c>
      <c r="AL77" s="47">
        <v>2391</v>
      </c>
      <c r="AM77" s="47">
        <v>2391</v>
      </c>
      <c r="AN77" s="47">
        <v>2391</v>
      </c>
      <c r="AO77" s="47">
        <v>2391</v>
      </c>
      <c r="AP77" s="47">
        <v>2391</v>
      </c>
      <c r="AQ77" s="47">
        <v>2391</v>
      </c>
      <c r="AR77" s="47">
        <v>2391</v>
      </c>
      <c r="AS77" s="47">
        <v>2391</v>
      </c>
    </row>
    <row r="78" spans="1:45">
      <c r="A78" s="46">
        <v>67</v>
      </c>
      <c r="B78" s="47">
        <v>2450</v>
      </c>
      <c r="C78" s="47">
        <v>2450</v>
      </c>
      <c r="D78" s="47">
        <v>2450</v>
      </c>
      <c r="E78" s="47">
        <v>2450</v>
      </c>
      <c r="F78" s="47">
        <v>2450</v>
      </c>
      <c r="G78" s="47">
        <v>2450</v>
      </c>
      <c r="H78" s="47">
        <v>2450</v>
      </c>
      <c r="I78" s="47">
        <v>2450</v>
      </c>
      <c r="J78" s="47">
        <v>2450</v>
      </c>
      <c r="K78" s="47">
        <v>2450</v>
      </c>
      <c r="L78" s="47">
        <v>2450</v>
      </c>
      <c r="M78" s="47">
        <v>2450</v>
      </c>
      <c r="N78" s="47">
        <v>2450</v>
      </c>
      <c r="O78" s="47">
        <v>2450</v>
      </c>
      <c r="P78" s="47">
        <v>2450</v>
      </c>
      <c r="Q78" s="47">
        <v>2450</v>
      </c>
      <c r="R78" s="47">
        <v>2450</v>
      </c>
      <c r="S78" s="47">
        <v>2450</v>
      </c>
      <c r="T78" s="47">
        <v>2450</v>
      </c>
      <c r="U78" s="47">
        <v>2450</v>
      </c>
      <c r="V78" s="47">
        <v>2450</v>
      </c>
      <c r="W78" s="47">
        <v>2450</v>
      </c>
      <c r="X78" s="47">
        <v>2450</v>
      </c>
      <c r="Y78" s="47">
        <v>2450</v>
      </c>
      <c r="Z78" s="47">
        <v>2450</v>
      </c>
      <c r="AA78" s="47">
        <v>2450</v>
      </c>
      <c r="AB78" s="47">
        <v>2450</v>
      </c>
      <c r="AC78" s="47">
        <v>2450</v>
      </c>
      <c r="AD78" s="47">
        <v>2450</v>
      </c>
      <c r="AE78" s="47">
        <v>2450</v>
      </c>
      <c r="AF78" s="47">
        <v>2450</v>
      </c>
      <c r="AG78" s="47">
        <v>2450</v>
      </c>
      <c r="AH78" s="47">
        <v>2450</v>
      </c>
      <c r="AI78" s="47">
        <v>2450</v>
      </c>
      <c r="AJ78" s="47">
        <v>2450</v>
      </c>
      <c r="AK78" s="47">
        <v>2450</v>
      </c>
      <c r="AL78" s="47">
        <v>2450</v>
      </c>
      <c r="AM78" s="47">
        <v>2450</v>
      </c>
      <c r="AN78" s="47">
        <v>2450</v>
      </c>
      <c r="AO78" s="47">
        <v>2450</v>
      </c>
      <c r="AP78" s="47">
        <v>2450</v>
      </c>
      <c r="AQ78" s="47">
        <v>2450</v>
      </c>
      <c r="AR78" s="47">
        <v>2450</v>
      </c>
      <c r="AS78" s="47">
        <v>2450</v>
      </c>
    </row>
    <row r="79" spans="1:45">
      <c r="A79" s="46">
        <v>68</v>
      </c>
      <c r="B79" s="47">
        <v>2514</v>
      </c>
      <c r="C79" s="47">
        <v>2514</v>
      </c>
      <c r="D79" s="47">
        <v>2514</v>
      </c>
      <c r="E79" s="47">
        <v>2514</v>
      </c>
      <c r="F79" s="47">
        <v>2514</v>
      </c>
      <c r="G79" s="47">
        <v>2514</v>
      </c>
      <c r="H79" s="47">
        <v>2514</v>
      </c>
      <c r="I79" s="47">
        <v>2514</v>
      </c>
      <c r="J79" s="47">
        <v>2514</v>
      </c>
      <c r="K79" s="47">
        <v>2514</v>
      </c>
      <c r="L79" s="47">
        <v>2514</v>
      </c>
      <c r="M79" s="47">
        <v>2514</v>
      </c>
      <c r="N79" s="47">
        <v>2514</v>
      </c>
      <c r="O79" s="47">
        <v>2514</v>
      </c>
      <c r="P79" s="47">
        <v>2514</v>
      </c>
      <c r="Q79" s="47">
        <v>2514</v>
      </c>
      <c r="R79" s="47">
        <v>2514</v>
      </c>
      <c r="S79" s="47">
        <v>2514</v>
      </c>
      <c r="T79" s="47">
        <v>2514</v>
      </c>
      <c r="U79" s="47">
        <v>2514</v>
      </c>
      <c r="V79" s="47">
        <v>2514</v>
      </c>
      <c r="W79" s="47">
        <v>2514</v>
      </c>
      <c r="X79" s="47">
        <v>2514</v>
      </c>
      <c r="Y79" s="47">
        <v>2514</v>
      </c>
      <c r="Z79" s="47">
        <v>2514</v>
      </c>
      <c r="AA79" s="47">
        <v>2514</v>
      </c>
      <c r="AB79" s="47">
        <v>2514</v>
      </c>
      <c r="AC79" s="47">
        <v>2514</v>
      </c>
      <c r="AD79" s="47">
        <v>2514</v>
      </c>
      <c r="AE79" s="47">
        <v>2514</v>
      </c>
      <c r="AF79" s="47">
        <v>2514</v>
      </c>
      <c r="AG79" s="47">
        <v>2514</v>
      </c>
      <c r="AH79" s="47">
        <v>2514</v>
      </c>
      <c r="AI79" s="47">
        <v>2514</v>
      </c>
      <c r="AJ79" s="47">
        <v>2514</v>
      </c>
      <c r="AK79" s="47">
        <v>2514</v>
      </c>
      <c r="AL79" s="47">
        <v>2514</v>
      </c>
      <c r="AM79" s="47">
        <v>2514</v>
      </c>
      <c r="AN79" s="47">
        <v>2514</v>
      </c>
      <c r="AO79" s="47">
        <v>2514</v>
      </c>
      <c r="AP79" s="47">
        <v>2514</v>
      </c>
      <c r="AQ79" s="47">
        <v>2514</v>
      </c>
      <c r="AR79" s="47">
        <v>2514</v>
      </c>
      <c r="AS79" s="47">
        <v>2514</v>
      </c>
    </row>
    <row r="80" spans="1:45">
      <c r="A80" s="46">
        <v>69</v>
      </c>
      <c r="B80" s="47">
        <v>2583</v>
      </c>
      <c r="C80" s="47">
        <v>2583</v>
      </c>
      <c r="D80" s="47">
        <v>2583</v>
      </c>
      <c r="E80" s="47">
        <v>2583</v>
      </c>
      <c r="F80" s="47">
        <v>2583</v>
      </c>
      <c r="G80" s="47">
        <v>2583</v>
      </c>
      <c r="H80" s="47">
        <v>2583</v>
      </c>
      <c r="I80" s="47">
        <v>2583</v>
      </c>
      <c r="J80" s="47">
        <v>2583</v>
      </c>
      <c r="K80" s="47">
        <v>2583</v>
      </c>
      <c r="L80" s="47">
        <v>2583</v>
      </c>
      <c r="M80" s="47">
        <v>2583</v>
      </c>
      <c r="N80" s="47">
        <v>2583</v>
      </c>
      <c r="O80" s="47">
        <v>2583</v>
      </c>
      <c r="P80" s="47">
        <v>2583</v>
      </c>
      <c r="Q80" s="47">
        <v>2583</v>
      </c>
      <c r="R80" s="47">
        <v>2583</v>
      </c>
      <c r="S80" s="47">
        <v>2583</v>
      </c>
      <c r="T80" s="47">
        <v>2583</v>
      </c>
      <c r="U80" s="47">
        <v>2583</v>
      </c>
      <c r="V80" s="47">
        <v>2583</v>
      </c>
      <c r="W80" s="47">
        <v>2583</v>
      </c>
      <c r="X80" s="47">
        <v>2583</v>
      </c>
      <c r="Y80" s="47">
        <v>2583</v>
      </c>
      <c r="Z80" s="47">
        <v>2583</v>
      </c>
      <c r="AA80" s="47">
        <v>2583</v>
      </c>
      <c r="AB80" s="47">
        <v>2583</v>
      </c>
      <c r="AC80" s="47">
        <v>2583</v>
      </c>
      <c r="AD80" s="47">
        <v>2583</v>
      </c>
      <c r="AE80" s="47">
        <v>2583</v>
      </c>
      <c r="AF80" s="47">
        <v>2583</v>
      </c>
      <c r="AG80" s="47">
        <v>2583</v>
      </c>
      <c r="AH80" s="47">
        <v>2583</v>
      </c>
      <c r="AI80" s="47">
        <v>2583</v>
      </c>
      <c r="AJ80" s="47">
        <v>2583</v>
      </c>
      <c r="AK80" s="47">
        <v>2583</v>
      </c>
      <c r="AL80" s="47">
        <v>2583</v>
      </c>
      <c r="AM80" s="47">
        <v>2583</v>
      </c>
      <c r="AN80" s="47">
        <v>2583</v>
      </c>
      <c r="AO80" s="47">
        <v>2583</v>
      </c>
      <c r="AP80" s="47">
        <v>2583</v>
      </c>
      <c r="AQ80" s="47">
        <v>2583</v>
      </c>
      <c r="AR80" s="47">
        <v>2583</v>
      </c>
      <c r="AS80" s="47">
        <v>2583</v>
      </c>
    </row>
    <row r="81" spans="1:45">
      <c r="A81" s="46">
        <v>70</v>
      </c>
      <c r="B81" s="47">
        <v>2658</v>
      </c>
      <c r="C81" s="47">
        <v>2658</v>
      </c>
      <c r="D81" s="47">
        <v>2658</v>
      </c>
      <c r="E81" s="47">
        <v>2658</v>
      </c>
      <c r="F81" s="47">
        <v>2658</v>
      </c>
      <c r="G81" s="47">
        <v>2658</v>
      </c>
      <c r="H81" s="47">
        <v>2658</v>
      </c>
      <c r="I81" s="47">
        <v>2658</v>
      </c>
      <c r="J81" s="47">
        <v>2658</v>
      </c>
      <c r="K81" s="47">
        <v>2658</v>
      </c>
      <c r="L81" s="47">
        <v>2658</v>
      </c>
      <c r="M81" s="47">
        <v>2658</v>
      </c>
      <c r="N81" s="47">
        <v>2658</v>
      </c>
      <c r="O81" s="47">
        <v>2658</v>
      </c>
      <c r="P81" s="47">
        <v>2658</v>
      </c>
      <c r="Q81" s="47">
        <v>2658</v>
      </c>
      <c r="R81" s="47">
        <v>2658</v>
      </c>
      <c r="S81" s="47">
        <v>2658</v>
      </c>
      <c r="T81" s="47">
        <v>2658</v>
      </c>
      <c r="U81" s="47">
        <v>2658</v>
      </c>
      <c r="V81" s="47">
        <v>2658</v>
      </c>
      <c r="W81" s="47">
        <v>2658</v>
      </c>
      <c r="X81" s="47">
        <v>2658</v>
      </c>
      <c r="Y81" s="47">
        <v>2658</v>
      </c>
      <c r="Z81" s="47">
        <v>2658</v>
      </c>
      <c r="AA81" s="47">
        <v>2658</v>
      </c>
      <c r="AB81" s="47">
        <v>2658</v>
      </c>
      <c r="AC81" s="47">
        <v>2658</v>
      </c>
      <c r="AD81" s="47">
        <v>2658</v>
      </c>
      <c r="AE81" s="47">
        <v>2658</v>
      </c>
      <c r="AF81" s="47">
        <v>2658</v>
      </c>
      <c r="AG81" s="47">
        <v>2658</v>
      </c>
      <c r="AH81" s="47">
        <v>2658</v>
      </c>
      <c r="AI81" s="47">
        <v>2658</v>
      </c>
      <c r="AJ81" s="47">
        <v>2658</v>
      </c>
      <c r="AK81" s="47">
        <v>2658</v>
      </c>
      <c r="AL81" s="47">
        <v>2658</v>
      </c>
      <c r="AM81" s="47">
        <v>2658</v>
      </c>
      <c r="AN81" s="47">
        <v>2658</v>
      </c>
      <c r="AO81" s="47">
        <v>2658</v>
      </c>
      <c r="AP81" s="47">
        <v>2658</v>
      </c>
      <c r="AQ81" s="47">
        <v>2658</v>
      </c>
      <c r="AR81" s="47">
        <v>2658</v>
      </c>
      <c r="AS81" s="47">
        <v>2658</v>
      </c>
    </row>
    <row r="82" spans="1:45">
      <c r="A82" s="46">
        <v>71</v>
      </c>
      <c r="B82" s="47">
        <v>2741</v>
      </c>
      <c r="C82" s="47">
        <v>2741</v>
      </c>
      <c r="D82" s="47">
        <v>2741</v>
      </c>
      <c r="E82" s="47">
        <v>2741</v>
      </c>
      <c r="F82" s="47">
        <v>2741</v>
      </c>
      <c r="G82" s="47">
        <v>2741</v>
      </c>
      <c r="H82" s="47">
        <v>2741</v>
      </c>
      <c r="I82" s="47">
        <v>2741</v>
      </c>
      <c r="J82" s="47">
        <v>2741</v>
      </c>
      <c r="K82" s="47">
        <v>2741</v>
      </c>
      <c r="L82" s="47">
        <v>2741</v>
      </c>
      <c r="M82" s="47">
        <v>2741</v>
      </c>
      <c r="N82" s="47">
        <v>2741</v>
      </c>
      <c r="O82" s="47">
        <v>2741</v>
      </c>
      <c r="P82" s="47">
        <v>2741</v>
      </c>
      <c r="Q82" s="47">
        <v>2741</v>
      </c>
      <c r="R82" s="47">
        <v>2741</v>
      </c>
      <c r="S82" s="47">
        <v>2741</v>
      </c>
      <c r="T82" s="47">
        <v>2741</v>
      </c>
      <c r="U82" s="47">
        <v>2741</v>
      </c>
      <c r="V82" s="47">
        <v>2741</v>
      </c>
      <c r="W82" s="47">
        <v>2741</v>
      </c>
      <c r="X82" s="47">
        <v>2741</v>
      </c>
      <c r="Y82" s="47">
        <v>2741</v>
      </c>
      <c r="Z82" s="47">
        <v>2741</v>
      </c>
      <c r="AA82" s="47">
        <v>2741</v>
      </c>
      <c r="AB82" s="47">
        <v>2741</v>
      </c>
      <c r="AC82" s="47">
        <v>2741</v>
      </c>
      <c r="AD82" s="47">
        <v>2741</v>
      </c>
      <c r="AE82" s="47">
        <v>2741</v>
      </c>
      <c r="AF82" s="47">
        <v>2741</v>
      </c>
      <c r="AG82" s="47">
        <v>2741</v>
      </c>
      <c r="AH82" s="47">
        <v>2741</v>
      </c>
      <c r="AI82" s="47">
        <v>2741</v>
      </c>
      <c r="AJ82" s="47">
        <v>2741</v>
      </c>
      <c r="AK82" s="47">
        <v>2741</v>
      </c>
      <c r="AL82" s="47">
        <v>2741</v>
      </c>
      <c r="AM82" s="47">
        <v>2741</v>
      </c>
      <c r="AN82" s="47">
        <v>2741</v>
      </c>
      <c r="AO82" s="47">
        <v>2741</v>
      </c>
      <c r="AP82" s="47">
        <v>2741</v>
      </c>
      <c r="AQ82" s="47">
        <v>2741</v>
      </c>
      <c r="AR82" s="47">
        <v>2741</v>
      </c>
      <c r="AS82" s="47">
        <v>2741</v>
      </c>
    </row>
    <row r="83" spans="1:45">
      <c r="A83" s="46">
        <v>72</v>
      </c>
      <c r="B83" s="47">
        <v>2833</v>
      </c>
      <c r="C83" s="47">
        <v>2833</v>
      </c>
      <c r="D83" s="47">
        <v>2833</v>
      </c>
      <c r="E83" s="47">
        <v>2833</v>
      </c>
      <c r="F83" s="47">
        <v>2833</v>
      </c>
      <c r="G83" s="47">
        <v>2833</v>
      </c>
      <c r="H83" s="47">
        <v>2833</v>
      </c>
      <c r="I83" s="47">
        <v>2833</v>
      </c>
      <c r="J83" s="47">
        <v>2833</v>
      </c>
      <c r="K83" s="47">
        <v>2833</v>
      </c>
      <c r="L83" s="47">
        <v>2833</v>
      </c>
      <c r="M83" s="47">
        <v>2833</v>
      </c>
      <c r="N83" s="47">
        <v>2833</v>
      </c>
      <c r="O83" s="47">
        <v>2833</v>
      </c>
      <c r="P83" s="47">
        <v>2833</v>
      </c>
      <c r="Q83" s="47">
        <v>2833</v>
      </c>
      <c r="R83" s="47">
        <v>2833</v>
      </c>
      <c r="S83" s="47">
        <v>2833</v>
      </c>
      <c r="T83" s="47">
        <v>2833</v>
      </c>
      <c r="U83" s="47">
        <v>2833</v>
      </c>
      <c r="V83" s="47">
        <v>2833</v>
      </c>
      <c r="W83" s="47">
        <v>2833</v>
      </c>
      <c r="X83" s="47">
        <v>2833</v>
      </c>
      <c r="Y83" s="47">
        <v>2833</v>
      </c>
      <c r="Z83" s="47">
        <v>2833</v>
      </c>
      <c r="AA83" s="47">
        <v>2833</v>
      </c>
      <c r="AB83" s="47">
        <v>2833</v>
      </c>
      <c r="AC83" s="47">
        <v>2833</v>
      </c>
      <c r="AD83" s="47">
        <v>2833</v>
      </c>
      <c r="AE83" s="47">
        <v>2833</v>
      </c>
      <c r="AF83" s="47">
        <v>2833</v>
      </c>
      <c r="AG83" s="47">
        <v>2833</v>
      </c>
      <c r="AH83" s="47">
        <v>2833</v>
      </c>
      <c r="AI83" s="47">
        <v>2833</v>
      </c>
      <c r="AJ83" s="47">
        <v>2833</v>
      </c>
      <c r="AK83" s="47">
        <v>2833</v>
      </c>
      <c r="AL83" s="47">
        <v>2833</v>
      </c>
      <c r="AM83" s="47">
        <v>2833</v>
      </c>
      <c r="AN83" s="47">
        <v>2833</v>
      </c>
      <c r="AO83" s="47">
        <v>2833</v>
      </c>
      <c r="AP83" s="47">
        <v>2833</v>
      </c>
      <c r="AQ83" s="47">
        <v>2833</v>
      </c>
      <c r="AR83" s="47">
        <v>2833</v>
      </c>
      <c r="AS83" s="47">
        <v>2833</v>
      </c>
    </row>
    <row r="84" spans="1:45">
      <c r="A84" s="46">
        <v>73</v>
      </c>
      <c r="B84" s="47">
        <v>2933</v>
      </c>
      <c r="C84" s="47">
        <v>2933</v>
      </c>
      <c r="D84" s="47">
        <v>2933</v>
      </c>
      <c r="E84" s="47">
        <v>2933</v>
      </c>
      <c r="F84" s="47">
        <v>2933</v>
      </c>
      <c r="G84" s="47">
        <v>2933</v>
      </c>
      <c r="H84" s="47">
        <v>2933</v>
      </c>
      <c r="I84" s="47">
        <v>2933</v>
      </c>
      <c r="J84" s="47">
        <v>2933</v>
      </c>
      <c r="K84" s="47">
        <v>2933</v>
      </c>
      <c r="L84" s="47">
        <v>2933</v>
      </c>
      <c r="M84" s="47">
        <v>2933</v>
      </c>
      <c r="N84" s="47">
        <v>2933</v>
      </c>
      <c r="O84" s="47">
        <v>2933</v>
      </c>
      <c r="P84" s="47">
        <v>2933</v>
      </c>
      <c r="Q84" s="47">
        <v>2933</v>
      </c>
      <c r="R84" s="47">
        <v>2933</v>
      </c>
      <c r="S84" s="47">
        <v>2933</v>
      </c>
      <c r="T84" s="47">
        <v>2933</v>
      </c>
      <c r="U84" s="47">
        <v>2933</v>
      </c>
      <c r="V84" s="47">
        <v>2933</v>
      </c>
      <c r="W84" s="47">
        <v>2933</v>
      </c>
      <c r="X84" s="47">
        <v>2933</v>
      </c>
      <c r="Y84" s="47">
        <v>2933</v>
      </c>
      <c r="Z84" s="47">
        <v>2933</v>
      </c>
      <c r="AA84" s="47">
        <v>2933</v>
      </c>
      <c r="AB84" s="47">
        <v>2933</v>
      </c>
      <c r="AC84" s="47">
        <v>2933</v>
      </c>
      <c r="AD84" s="47">
        <v>2933</v>
      </c>
      <c r="AE84" s="47">
        <v>2933</v>
      </c>
      <c r="AF84" s="47">
        <v>2933</v>
      </c>
      <c r="AG84" s="47">
        <v>2933</v>
      </c>
      <c r="AH84" s="47">
        <v>2933</v>
      </c>
      <c r="AI84" s="47">
        <v>2933</v>
      </c>
      <c r="AJ84" s="47">
        <v>2933</v>
      </c>
      <c r="AK84" s="47">
        <v>2933</v>
      </c>
      <c r="AL84" s="47">
        <v>2933</v>
      </c>
      <c r="AM84" s="47">
        <v>2933</v>
      </c>
      <c r="AN84" s="47">
        <v>2933</v>
      </c>
      <c r="AO84" s="47">
        <v>2933</v>
      </c>
      <c r="AP84" s="47">
        <v>2933</v>
      </c>
      <c r="AQ84" s="47">
        <v>2933</v>
      </c>
      <c r="AR84" s="47">
        <v>2933</v>
      </c>
      <c r="AS84" s="47">
        <v>2933</v>
      </c>
    </row>
    <row r="85" spans="1:45">
      <c r="A85" s="46">
        <v>74</v>
      </c>
      <c r="B85" s="47">
        <v>3043</v>
      </c>
      <c r="C85" s="47">
        <v>3043</v>
      </c>
      <c r="D85" s="47">
        <v>3043</v>
      </c>
      <c r="E85" s="47">
        <v>3043</v>
      </c>
      <c r="F85" s="47">
        <v>3043</v>
      </c>
      <c r="G85" s="47">
        <v>3043</v>
      </c>
      <c r="H85" s="47">
        <v>3043</v>
      </c>
      <c r="I85" s="47">
        <v>3043</v>
      </c>
      <c r="J85" s="47">
        <v>3043</v>
      </c>
      <c r="K85" s="47">
        <v>3043</v>
      </c>
      <c r="L85" s="47">
        <v>3043</v>
      </c>
      <c r="M85" s="47">
        <v>3043</v>
      </c>
      <c r="N85" s="47">
        <v>3043</v>
      </c>
      <c r="O85" s="47">
        <v>3043</v>
      </c>
      <c r="P85" s="47">
        <v>3043</v>
      </c>
      <c r="Q85" s="47">
        <v>3043</v>
      </c>
      <c r="R85" s="47">
        <v>3043</v>
      </c>
      <c r="S85" s="47">
        <v>3043</v>
      </c>
      <c r="T85" s="47">
        <v>3043</v>
      </c>
      <c r="U85" s="47">
        <v>3043</v>
      </c>
      <c r="V85" s="47">
        <v>3043</v>
      </c>
      <c r="W85" s="47">
        <v>3043</v>
      </c>
      <c r="X85" s="47">
        <v>3043</v>
      </c>
      <c r="Y85" s="47">
        <v>3043</v>
      </c>
      <c r="Z85" s="47">
        <v>3043</v>
      </c>
      <c r="AA85" s="47">
        <v>3043</v>
      </c>
      <c r="AB85" s="47">
        <v>3043</v>
      </c>
      <c r="AC85" s="47">
        <v>3043</v>
      </c>
      <c r="AD85" s="47">
        <v>3043</v>
      </c>
      <c r="AE85" s="47">
        <v>3043</v>
      </c>
      <c r="AF85" s="47">
        <v>3043</v>
      </c>
      <c r="AG85" s="47">
        <v>3043</v>
      </c>
      <c r="AH85" s="47">
        <v>3043</v>
      </c>
      <c r="AI85" s="47">
        <v>3043</v>
      </c>
      <c r="AJ85" s="47">
        <v>3043</v>
      </c>
      <c r="AK85" s="47">
        <v>3043</v>
      </c>
      <c r="AL85" s="47">
        <v>3043</v>
      </c>
      <c r="AM85" s="47">
        <v>3043</v>
      </c>
      <c r="AN85" s="47">
        <v>3043</v>
      </c>
      <c r="AO85" s="47">
        <v>3043</v>
      </c>
      <c r="AP85" s="47">
        <v>3043</v>
      </c>
      <c r="AQ85" s="47">
        <v>3043</v>
      </c>
      <c r="AR85" s="47">
        <v>3043</v>
      </c>
      <c r="AS85" s="47">
        <v>3043</v>
      </c>
    </row>
    <row r="86" spans="1:45">
      <c r="A86" s="46">
        <v>75</v>
      </c>
      <c r="B86" s="47">
        <v>3165</v>
      </c>
      <c r="C86" s="47">
        <v>3165</v>
      </c>
      <c r="D86" s="47">
        <v>3165</v>
      </c>
      <c r="E86" s="47">
        <v>3165</v>
      </c>
      <c r="F86" s="47">
        <v>3165</v>
      </c>
      <c r="G86" s="47">
        <v>3165</v>
      </c>
      <c r="H86" s="47">
        <v>3165</v>
      </c>
      <c r="I86" s="47">
        <v>3165</v>
      </c>
      <c r="J86" s="47">
        <v>3165</v>
      </c>
      <c r="K86" s="47">
        <v>3165</v>
      </c>
      <c r="L86" s="47">
        <v>3165</v>
      </c>
      <c r="M86" s="47">
        <v>3165</v>
      </c>
      <c r="N86" s="47">
        <v>3165</v>
      </c>
      <c r="O86" s="47">
        <v>3165</v>
      </c>
      <c r="P86" s="47">
        <v>3165</v>
      </c>
      <c r="Q86" s="47">
        <v>3165</v>
      </c>
      <c r="R86" s="47">
        <v>3165</v>
      </c>
      <c r="S86" s="47">
        <v>3165</v>
      </c>
      <c r="T86" s="47">
        <v>3165</v>
      </c>
      <c r="U86" s="47">
        <v>3165</v>
      </c>
      <c r="V86" s="47">
        <v>3165</v>
      </c>
      <c r="W86" s="47">
        <v>3165</v>
      </c>
      <c r="X86" s="47">
        <v>3165</v>
      </c>
      <c r="Y86" s="47">
        <v>3165</v>
      </c>
      <c r="Z86" s="47">
        <v>3165</v>
      </c>
      <c r="AA86" s="47">
        <v>3165</v>
      </c>
      <c r="AB86" s="47">
        <v>3165</v>
      </c>
      <c r="AC86" s="47">
        <v>3165</v>
      </c>
      <c r="AD86" s="47">
        <v>3165</v>
      </c>
      <c r="AE86" s="47">
        <v>3165</v>
      </c>
      <c r="AF86" s="47">
        <v>3165</v>
      </c>
      <c r="AG86" s="47">
        <v>3165</v>
      </c>
      <c r="AH86" s="47">
        <v>3165</v>
      </c>
      <c r="AI86" s="47">
        <v>3165</v>
      </c>
      <c r="AJ86" s="47">
        <v>3165</v>
      </c>
      <c r="AK86" s="47">
        <v>3165</v>
      </c>
      <c r="AL86" s="47">
        <v>3165</v>
      </c>
      <c r="AM86" s="47">
        <v>3165</v>
      </c>
      <c r="AN86" s="47">
        <v>3165</v>
      </c>
      <c r="AO86" s="47">
        <v>3165</v>
      </c>
      <c r="AP86" s="47">
        <v>3165</v>
      </c>
      <c r="AQ86" s="47">
        <v>3165</v>
      </c>
      <c r="AR86" s="47">
        <v>3165</v>
      </c>
      <c r="AS86" s="47">
        <v>3165</v>
      </c>
    </row>
    <row r="88" spans="1:45" ht="13.8">
      <c r="A88" s="82" t="s">
        <v>475</v>
      </c>
      <c r="B88" s="83"/>
      <c r="C88" s="7"/>
      <c r="D88" s="7"/>
      <c r="E88" s="7"/>
      <c r="F88" s="7"/>
      <c r="G88" s="7"/>
      <c r="H88" s="83"/>
      <c r="I88" s="7"/>
      <c r="J88" s="7"/>
      <c r="K88" s="7"/>
      <c r="L88"/>
      <c r="M88"/>
      <c r="N88"/>
      <c r="O88"/>
    </row>
    <row r="89" spans="1:45" ht="13.8">
      <c r="A89" s="82"/>
      <c r="B89" s="83"/>
      <c r="C89" s="7"/>
      <c r="D89" s="7"/>
      <c r="E89" s="7"/>
      <c r="F89" s="7"/>
      <c r="G89" s="7"/>
      <c r="H89" s="83"/>
      <c r="I89" s="7"/>
      <c r="J89" s="7"/>
      <c r="K89" s="7"/>
      <c r="L89"/>
      <c r="M89"/>
      <c r="N89"/>
      <c r="O89"/>
    </row>
    <row r="90" spans="1:45" ht="13.8">
      <c r="A90" s="177" t="s">
        <v>674</v>
      </c>
      <c r="B90" s="177"/>
      <c r="C90" s="177"/>
      <c r="D90" s="177"/>
      <c r="E90" s="177"/>
      <c r="F90" s="177"/>
      <c r="G90" s="177"/>
      <c r="H90" s="177"/>
      <c r="I90" s="177"/>
      <c r="J90" s="177"/>
      <c r="K90" s="177"/>
      <c r="L90" s="177"/>
      <c r="M90" s="177"/>
      <c r="N90" s="177"/>
      <c r="O90" s="177"/>
    </row>
    <row r="91" spans="1:45" ht="13.8">
      <c r="A91" s="69"/>
      <c r="B91" s="83"/>
      <c r="C91" s="7"/>
      <c r="D91" s="7"/>
      <c r="E91" s="7"/>
      <c r="F91" s="7"/>
      <c r="G91" s="7"/>
      <c r="H91" s="83"/>
      <c r="I91" s="7"/>
      <c r="J91" s="7"/>
      <c r="K91" s="7"/>
      <c r="L91"/>
      <c r="M91"/>
      <c r="N91"/>
      <c r="O91"/>
    </row>
    <row r="92" spans="1:45" ht="13.8">
      <c r="A92" s="177" t="s">
        <v>675</v>
      </c>
      <c r="B92" s="177"/>
      <c r="C92" s="177"/>
      <c r="D92" s="177"/>
      <c r="E92" s="177"/>
      <c r="F92" s="177"/>
      <c r="G92" s="177"/>
      <c r="H92" s="177"/>
      <c r="I92" s="177"/>
      <c r="J92" s="177"/>
      <c r="K92" s="177"/>
      <c r="L92" s="177"/>
      <c r="M92" s="177"/>
      <c r="N92" s="177"/>
      <c r="O92" s="177"/>
    </row>
    <row r="93" spans="1:45" ht="13.8">
      <c r="A93" s="84"/>
      <c r="B93" s="83"/>
      <c r="C93" s="7"/>
      <c r="D93" s="7"/>
      <c r="E93" s="7"/>
      <c r="F93" s="7"/>
      <c r="G93" s="7"/>
      <c r="H93" s="83"/>
      <c r="I93" s="7"/>
      <c r="J93" s="7"/>
      <c r="K93" s="7"/>
      <c r="L93"/>
      <c r="M93"/>
      <c r="N93"/>
      <c r="O93"/>
    </row>
    <row r="94" spans="1:45" ht="13.8">
      <c r="A94" s="178" t="s">
        <v>676</v>
      </c>
      <c r="B94" s="178"/>
      <c r="C94" s="178"/>
      <c r="D94" s="178"/>
      <c r="E94" s="178"/>
      <c r="F94" s="178"/>
      <c r="G94" s="178"/>
      <c r="H94" s="178"/>
      <c r="I94" s="178"/>
      <c r="J94" s="178"/>
      <c r="K94" s="178"/>
      <c r="L94" s="178"/>
      <c r="M94" s="178"/>
      <c r="N94" s="178"/>
      <c r="O94" s="178"/>
    </row>
  </sheetData>
  <sheetProtection algorithmName="SHA-512" hashValue="O63FddD10BE17FnaMPX9fLA6pd2DVSwEU5cdXHfRKiH4zkSQmEUj/8/08zBhfMR0CjSdhWSqtk9L+6OT2+cjcA==" saltValue="j6kY7joHokRtRyzcZL2KPA==" spinCount="100000" sheet="1" objects="1" scenarios="1"/>
  <mergeCells count="4">
    <mergeCell ref="A90:O90"/>
    <mergeCell ref="A92:O92"/>
    <mergeCell ref="A94:O94"/>
    <mergeCell ref="B25:AS25"/>
  </mergeCells>
  <conditionalFormatting sqref="A6:A21">
    <cfRule type="expression" dxfId="151" priority="5" stopIfTrue="1">
      <formula>MOD(ROW(),2)=0</formula>
    </cfRule>
    <cfRule type="expression" dxfId="150" priority="6" stopIfTrue="1">
      <formula>MOD(ROW(),2)&lt;&gt;0</formula>
    </cfRule>
  </conditionalFormatting>
  <conditionalFormatting sqref="A26:A86">
    <cfRule type="expression" dxfId="149" priority="1" stopIfTrue="1">
      <formula>MOD(ROW(),2)=0</formula>
    </cfRule>
    <cfRule type="expression" dxfId="148" priority="2" stopIfTrue="1">
      <formula>MOD(ROW(),2)&lt;&gt;0</formula>
    </cfRule>
  </conditionalFormatting>
  <conditionalFormatting sqref="B25">
    <cfRule type="expression" dxfId="147" priority="19" stopIfTrue="1">
      <formula>MOD(ROW(),2)=0</formula>
    </cfRule>
    <cfRule type="expression" dxfId="146" priority="20" stopIfTrue="1">
      <formula>MOD(ROW(),2)&lt;&gt;0</formula>
    </cfRule>
  </conditionalFormatting>
  <conditionalFormatting sqref="B6:AS21">
    <cfRule type="expression" dxfId="145" priority="3" stopIfTrue="1">
      <formula>MOD(ROW(),2)=0</formula>
    </cfRule>
    <cfRule type="expression" dxfId="144" priority="4" stopIfTrue="1">
      <formula>MOD(ROW(),2)&lt;&gt;0</formula>
    </cfRule>
  </conditionalFormatting>
  <conditionalFormatting sqref="B26:AS86">
    <cfRule type="expression" dxfId="143" priority="15" stopIfTrue="1">
      <formula>MOD(ROW(),2)=0</formula>
    </cfRule>
    <cfRule type="expression" dxfId="142" priority="1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34"/>
  <dimension ref="A1:AS97"/>
  <sheetViews>
    <sheetView showGridLines="0" zoomScale="85" zoomScaleNormal="85" workbookViewId="0">
      <selection activeCell="A28" sqref="A28:XFD28"/>
    </sheetView>
  </sheetViews>
  <sheetFormatPr defaultColWidth="10" defaultRowHeight="13.2"/>
  <cols>
    <col min="1" max="1" width="33.44140625" style="15" customWidth="1"/>
    <col min="2" max="45" width="6.21875" style="15" customWidth="1"/>
    <col min="46" max="16384" width="10" style="15"/>
  </cols>
  <sheetData>
    <row r="1" spans="1:45" ht="21">
      <c r="A1" s="14" t="s">
        <v>0</v>
      </c>
      <c r="B1" s="37"/>
      <c r="C1" s="37"/>
      <c r="D1" s="37"/>
      <c r="E1" s="37"/>
      <c r="F1" s="37"/>
      <c r="G1" s="37"/>
      <c r="H1" s="37"/>
      <c r="I1" s="37"/>
    </row>
    <row r="2" spans="1:45" ht="15.6">
      <c r="A2" s="16" t="str">
        <f>IF(title="&gt; Enter workbook title here","Enter workbook title in Cover sheet",title)</f>
        <v>AFPS - Consolidated Factor Spreadsheet</v>
      </c>
      <c r="B2" s="38"/>
      <c r="C2" s="38"/>
      <c r="D2" s="38"/>
      <c r="E2" s="38"/>
      <c r="F2" s="38"/>
      <c r="G2" s="38"/>
      <c r="H2" s="38"/>
      <c r="I2" s="38"/>
    </row>
    <row r="3" spans="1:45" ht="15.6">
      <c r="A3" s="17" t="str">
        <f>TABLE_FACTOR_TYPE&amp;" - x-"&amp;TABLE_SERIES_NUMBER</f>
        <v>Added pension - x-1306</v>
      </c>
      <c r="B3" s="38"/>
      <c r="C3" s="38"/>
      <c r="D3" s="38"/>
      <c r="E3" s="38"/>
      <c r="F3" s="38"/>
      <c r="G3" s="38"/>
      <c r="H3" s="38"/>
      <c r="I3" s="38"/>
    </row>
    <row r="4" spans="1:45">
      <c r="A4" s="18"/>
    </row>
    <row r="6" spans="1:45">
      <c r="A6" s="39" t="s">
        <v>466</v>
      </c>
      <c r="B6" s="40" t="s">
        <v>467</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row>
    <row r="7" spans="1:45">
      <c r="A7" s="41" t="s">
        <v>468</v>
      </c>
      <c r="B7" s="42" t="s">
        <v>469</v>
      </c>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row>
    <row r="8" spans="1:45">
      <c r="A8" s="41" t="s">
        <v>90</v>
      </c>
      <c r="B8" s="42" t="s">
        <v>114</v>
      </c>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row>
    <row r="9" spans="1:45">
      <c r="A9" s="41" t="s">
        <v>91</v>
      </c>
      <c r="B9" s="42" t="s">
        <v>358</v>
      </c>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row>
    <row r="10" spans="1:45">
      <c r="A10" s="41" t="s">
        <v>6</v>
      </c>
      <c r="B10" s="42" t="s">
        <v>370</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row>
    <row r="11" spans="1:45">
      <c r="A11" s="41" t="s">
        <v>92</v>
      </c>
      <c r="B11" s="42" t="s">
        <v>115</v>
      </c>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row>
    <row r="12" spans="1:45">
      <c r="A12" s="41" t="s">
        <v>93</v>
      </c>
      <c r="B12" s="42" t="s">
        <v>360</v>
      </c>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row>
    <row r="13" spans="1:45">
      <c r="A13" s="41" t="s">
        <v>470</v>
      </c>
      <c r="B13" s="42">
        <v>0</v>
      </c>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row>
    <row r="14" spans="1:45">
      <c r="A14" s="41" t="s">
        <v>88</v>
      </c>
      <c r="B14" s="42">
        <v>1306</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row>
    <row r="15" spans="1:45">
      <c r="A15" s="41" t="s">
        <v>471</v>
      </c>
      <c r="B15" s="42">
        <v>1306</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row>
    <row r="16" spans="1:45">
      <c r="A16" s="41" t="s">
        <v>95</v>
      </c>
      <c r="B16" s="42" t="s">
        <v>371</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row>
    <row r="17" spans="1:45" ht="39.6">
      <c r="A17" s="41" t="s">
        <v>96</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row>
    <row r="18" spans="1:45">
      <c r="A18" s="41" t="s">
        <v>97</v>
      </c>
      <c r="B18" s="43">
        <v>45222</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row>
    <row r="19" spans="1:45">
      <c r="A19" s="41" t="s">
        <v>98</v>
      </c>
      <c r="B19" s="43">
        <v>45383</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row>
    <row r="20" spans="1:45">
      <c r="A20" s="41" t="s">
        <v>99</v>
      </c>
      <c r="B20" s="42" t="s">
        <v>109</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row>
    <row r="21" spans="1:45">
      <c r="A21" s="137" t="s">
        <v>472</v>
      </c>
      <c r="B21" s="42" t="s">
        <v>110</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row>
    <row r="23" spans="1:45">
      <c r="A23" s="57"/>
      <c r="B23" s="57" t="str">
        <f>HYPERLINK("#'Factor List'!A1","Back to Factor List")</f>
        <v>Back to Factor List</v>
      </c>
    </row>
    <row r="24" spans="1:45">
      <c r="A24" s="57"/>
      <c r="B24" s="57" t="str">
        <f>HYPERLINK("#'Assumptions'!A1","Assumptions")</f>
        <v>Assumptions</v>
      </c>
    </row>
    <row r="26" spans="1:45">
      <c r="A26" s="44"/>
      <c r="B26" s="179" t="s">
        <v>677</v>
      </c>
      <c r="C26" s="179"/>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row>
    <row r="27" spans="1:45" ht="26.4">
      <c r="A27" s="44" t="s">
        <v>672</v>
      </c>
      <c r="B27" s="45">
        <v>16</v>
      </c>
      <c r="C27" s="45">
        <v>17</v>
      </c>
      <c r="D27" s="45">
        <v>18</v>
      </c>
      <c r="E27" s="45">
        <v>19</v>
      </c>
      <c r="F27" s="45">
        <v>20</v>
      </c>
      <c r="G27" s="45">
        <v>21</v>
      </c>
      <c r="H27" s="45">
        <v>22</v>
      </c>
      <c r="I27" s="45">
        <v>23</v>
      </c>
      <c r="J27" s="45">
        <v>24</v>
      </c>
      <c r="K27" s="45">
        <v>25</v>
      </c>
      <c r="L27" s="45">
        <v>26</v>
      </c>
      <c r="M27" s="45">
        <v>27</v>
      </c>
      <c r="N27" s="45">
        <v>28</v>
      </c>
      <c r="O27" s="45">
        <v>29</v>
      </c>
      <c r="P27" s="45">
        <v>30</v>
      </c>
      <c r="Q27" s="45">
        <v>31</v>
      </c>
      <c r="R27" s="45">
        <v>32</v>
      </c>
      <c r="S27" s="45">
        <v>33</v>
      </c>
      <c r="T27" s="45">
        <v>34</v>
      </c>
      <c r="U27" s="45">
        <v>35</v>
      </c>
      <c r="V27" s="45">
        <v>36</v>
      </c>
      <c r="W27" s="45">
        <v>37</v>
      </c>
      <c r="X27" s="45">
        <v>38</v>
      </c>
      <c r="Y27" s="45">
        <v>39</v>
      </c>
      <c r="Z27" s="45">
        <v>40</v>
      </c>
      <c r="AA27" s="45">
        <v>41</v>
      </c>
      <c r="AB27" s="45">
        <v>42</v>
      </c>
      <c r="AC27" s="45">
        <v>43</v>
      </c>
      <c r="AD27" s="45">
        <v>44</v>
      </c>
      <c r="AE27" s="45">
        <v>45</v>
      </c>
      <c r="AF27" s="45">
        <v>46</v>
      </c>
      <c r="AG27" s="45">
        <v>47</v>
      </c>
      <c r="AH27" s="45">
        <v>48</v>
      </c>
      <c r="AI27" s="45">
        <v>49</v>
      </c>
      <c r="AJ27" s="45">
        <v>50</v>
      </c>
      <c r="AK27" s="45">
        <v>51</v>
      </c>
      <c r="AL27" s="45">
        <v>52</v>
      </c>
      <c r="AM27" s="45">
        <v>53</v>
      </c>
      <c r="AN27" s="45">
        <v>54</v>
      </c>
      <c r="AO27" s="45">
        <v>55</v>
      </c>
      <c r="AP27" s="45">
        <v>56</v>
      </c>
      <c r="AQ27" s="45">
        <v>57</v>
      </c>
      <c r="AR27" s="45">
        <v>58</v>
      </c>
      <c r="AS27" s="45">
        <v>59</v>
      </c>
    </row>
    <row r="28" spans="1:45">
      <c r="A28" s="46">
        <v>16</v>
      </c>
      <c r="B28" s="47">
        <v>116</v>
      </c>
      <c r="C28" s="47" t="s">
        <v>673</v>
      </c>
      <c r="D28" s="47" t="s">
        <v>673</v>
      </c>
      <c r="E28" s="47" t="s">
        <v>673</v>
      </c>
      <c r="F28" s="47" t="s">
        <v>673</v>
      </c>
      <c r="G28" s="47" t="s">
        <v>673</v>
      </c>
      <c r="H28" s="47" t="s">
        <v>673</v>
      </c>
      <c r="I28" s="47" t="s">
        <v>673</v>
      </c>
      <c r="J28" s="47" t="s">
        <v>673</v>
      </c>
      <c r="K28" s="47" t="s">
        <v>673</v>
      </c>
      <c r="L28" s="47" t="s">
        <v>673</v>
      </c>
      <c r="M28" s="47" t="s">
        <v>673</v>
      </c>
      <c r="N28" s="47" t="s">
        <v>673</v>
      </c>
      <c r="O28" s="47" t="s">
        <v>673</v>
      </c>
      <c r="P28" s="47" t="s">
        <v>673</v>
      </c>
      <c r="Q28" s="47" t="s">
        <v>673</v>
      </c>
      <c r="R28" s="47" t="s">
        <v>673</v>
      </c>
      <c r="S28" s="47" t="s">
        <v>673</v>
      </c>
      <c r="T28" s="47" t="s">
        <v>673</v>
      </c>
      <c r="U28" s="47" t="s">
        <v>673</v>
      </c>
      <c r="V28" s="47" t="s">
        <v>673</v>
      </c>
      <c r="W28" s="47" t="s">
        <v>673</v>
      </c>
      <c r="X28" s="47" t="s">
        <v>673</v>
      </c>
      <c r="Y28" s="47" t="s">
        <v>673</v>
      </c>
      <c r="Z28" s="47" t="s">
        <v>673</v>
      </c>
      <c r="AA28" s="47" t="s">
        <v>673</v>
      </c>
      <c r="AB28" s="47" t="s">
        <v>673</v>
      </c>
      <c r="AC28" s="47" t="s">
        <v>673</v>
      </c>
      <c r="AD28" s="47" t="s">
        <v>673</v>
      </c>
      <c r="AE28" s="47" t="s">
        <v>673</v>
      </c>
      <c r="AF28" s="47" t="s">
        <v>673</v>
      </c>
      <c r="AG28" s="47" t="s">
        <v>673</v>
      </c>
      <c r="AH28" s="47" t="s">
        <v>673</v>
      </c>
      <c r="AI28" s="47" t="s">
        <v>673</v>
      </c>
      <c r="AJ28" s="47" t="s">
        <v>673</v>
      </c>
      <c r="AK28" s="47" t="s">
        <v>673</v>
      </c>
      <c r="AL28" s="47" t="s">
        <v>673</v>
      </c>
      <c r="AM28" s="47" t="s">
        <v>673</v>
      </c>
      <c r="AN28" s="47" t="s">
        <v>673</v>
      </c>
      <c r="AO28" s="47" t="s">
        <v>673</v>
      </c>
      <c r="AP28" s="47" t="s">
        <v>673</v>
      </c>
      <c r="AQ28" s="47" t="s">
        <v>673</v>
      </c>
      <c r="AR28" s="47" t="s">
        <v>673</v>
      </c>
      <c r="AS28" s="47" t="s">
        <v>673</v>
      </c>
    </row>
    <row r="29" spans="1:45">
      <c r="A29" s="46">
        <v>17</v>
      </c>
      <c r="B29" s="47">
        <v>118</v>
      </c>
      <c r="C29" s="47">
        <v>118</v>
      </c>
      <c r="D29" s="47" t="s">
        <v>673</v>
      </c>
      <c r="E29" s="47" t="s">
        <v>673</v>
      </c>
      <c r="F29" s="47" t="s">
        <v>673</v>
      </c>
      <c r="G29" s="47" t="s">
        <v>673</v>
      </c>
      <c r="H29" s="47" t="s">
        <v>673</v>
      </c>
      <c r="I29" s="47" t="s">
        <v>673</v>
      </c>
      <c r="J29" s="47" t="s">
        <v>673</v>
      </c>
      <c r="K29" s="47" t="s">
        <v>673</v>
      </c>
      <c r="L29" s="47" t="s">
        <v>673</v>
      </c>
      <c r="M29" s="47" t="s">
        <v>673</v>
      </c>
      <c r="N29" s="47" t="s">
        <v>673</v>
      </c>
      <c r="O29" s="47" t="s">
        <v>673</v>
      </c>
      <c r="P29" s="47" t="s">
        <v>673</v>
      </c>
      <c r="Q29" s="47" t="s">
        <v>673</v>
      </c>
      <c r="R29" s="47" t="s">
        <v>673</v>
      </c>
      <c r="S29" s="47" t="s">
        <v>673</v>
      </c>
      <c r="T29" s="47" t="s">
        <v>673</v>
      </c>
      <c r="U29" s="47" t="s">
        <v>673</v>
      </c>
      <c r="V29" s="47" t="s">
        <v>673</v>
      </c>
      <c r="W29" s="47" t="s">
        <v>673</v>
      </c>
      <c r="X29" s="47" t="s">
        <v>673</v>
      </c>
      <c r="Y29" s="47" t="s">
        <v>673</v>
      </c>
      <c r="Z29" s="47" t="s">
        <v>673</v>
      </c>
      <c r="AA29" s="47" t="s">
        <v>673</v>
      </c>
      <c r="AB29" s="47" t="s">
        <v>673</v>
      </c>
      <c r="AC29" s="47" t="s">
        <v>673</v>
      </c>
      <c r="AD29" s="47" t="s">
        <v>673</v>
      </c>
      <c r="AE29" s="47" t="s">
        <v>673</v>
      </c>
      <c r="AF29" s="47" t="s">
        <v>673</v>
      </c>
      <c r="AG29" s="47" t="s">
        <v>673</v>
      </c>
      <c r="AH29" s="47" t="s">
        <v>673</v>
      </c>
      <c r="AI29" s="47" t="s">
        <v>673</v>
      </c>
      <c r="AJ29" s="47" t="s">
        <v>673</v>
      </c>
      <c r="AK29" s="47" t="s">
        <v>673</v>
      </c>
      <c r="AL29" s="47" t="s">
        <v>673</v>
      </c>
      <c r="AM29" s="47" t="s">
        <v>673</v>
      </c>
      <c r="AN29" s="47" t="s">
        <v>673</v>
      </c>
      <c r="AO29" s="47" t="s">
        <v>673</v>
      </c>
      <c r="AP29" s="47" t="s">
        <v>673</v>
      </c>
      <c r="AQ29" s="47" t="s">
        <v>673</v>
      </c>
      <c r="AR29" s="47" t="s">
        <v>673</v>
      </c>
      <c r="AS29" s="47" t="s">
        <v>673</v>
      </c>
    </row>
    <row r="30" spans="1:45">
      <c r="A30" s="46">
        <v>18</v>
      </c>
      <c r="B30" s="47">
        <v>120</v>
      </c>
      <c r="C30" s="47">
        <v>120</v>
      </c>
      <c r="D30" s="47">
        <v>120</v>
      </c>
      <c r="E30" s="47" t="s">
        <v>673</v>
      </c>
      <c r="F30" s="47" t="s">
        <v>673</v>
      </c>
      <c r="G30" s="47" t="s">
        <v>673</v>
      </c>
      <c r="H30" s="47" t="s">
        <v>673</v>
      </c>
      <c r="I30" s="47" t="s">
        <v>673</v>
      </c>
      <c r="J30" s="47" t="s">
        <v>673</v>
      </c>
      <c r="K30" s="47" t="s">
        <v>673</v>
      </c>
      <c r="L30" s="47" t="s">
        <v>673</v>
      </c>
      <c r="M30" s="47" t="s">
        <v>673</v>
      </c>
      <c r="N30" s="47" t="s">
        <v>673</v>
      </c>
      <c r="O30" s="47" t="s">
        <v>673</v>
      </c>
      <c r="P30" s="47" t="s">
        <v>673</v>
      </c>
      <c r="Q30" s="47" t="s">
        <v>673</v>
      </c>
      <c r="R30" s="47" t="s">
        <v>673</v>
      </c>
      <c r="S30" s="47" t="s">
        <v>673</v>
      </c>
      <c r="T30" s="47" t="s">
        <v>673</v>
      </c>
      <c r="U30" s="47" t="s">
        <v>673</v>
      </c>
      <c r="V30" s="47" t="s">
        <v>673</v>
      </c>
      <c r="W30" s="47" t="s">
        <v>673</v>
      </c>
      <c r="X30" s="47" t="s">
        <v>673</v>
      </c>
      <c r="Y30" s="47" t="s">
        <v>673</v>
      </c>
      <c r="Z30" s="47" t="s">
        <v>673</v>
      </c>
      <c r="AA30" s="47" t="s">
        <v>673</v>
      </c>
      <c r="AB30" s="47" t="s">
        <v>673</v>
      </c>
      <c r="AC30" s="47" t="s">
        <v>673</v>
      </c>
      <c r="AD30" s="47" t="s">
        <v>673</v>
      </c>
      <c r="AE30" s="47" t="s">
        <v>673</v>
      </c>
      <c r="AF30" s="47" t="s">
        <v>673</v>
      </c>
      <c r="AG30" s="47" t="s">
        <v>673</v>
      </c>
      <c r="AH30" s="47" t="s">
        <v>673</v>
      </c>
      <c r="AI30" s="47" t="s">
        <v>673</v>
      </c>
      <c r="AJ30" s="47" t="s">
        <v>673</v>
      </c>
      <c r="AK30" s="47" t="s">
        <v>673</v>
      </c>
      <c r="AL30" s="47" t="s">
        <v>673</v>
      </c>
      <c r="AM30" s="47" t="s">
        <v>673</v>
      </c>
      <c r="AN30" s="47" t="s">
        <v>673</v>
      </c>
      <c r="AO30" s="47" t="s">
        <v>673</v>
      </c>
      <c r="AP30" s="47" t="s">
        <v>673</v>
      </c>
      <c r="AQ30" s="47" t="s">
        <v>673</v>
      </c>
      <c r="AR30" s="47" t="s">
        <v>673</v>
      </c>
      <c r="AS30" s="47" t="s">
        <v>673</v>
      </c>
    </row>
    <row r="31" spans="1:45">
      <c r="A31" s="46">
        <v>19</v>
      </c>
      <c r="B31" s="47">
        <v>121</v>
      </c>
      <c r="C31" s="47">
        <v>121</v>
      </c>
      <c r="D31" s="47">
        <v>122</v>
      </c>
      <c r="E31" s="47">
        <v>122</v>
      </c>
      <c r="F31" s="47" t="s">
        <v>673</v>
      </c>
      <c r="G31" s="47" t="s">
        <v>673</v>
      </c>
      <c r="H31" s="47" t="s">
        <v>673</v>
      </c>
      <c r="I31" s="47" t="s">
        <v>673</v>
      </c>
      <c r="J31" s="47" t="s">
        <v>673</v>
      </c>
      <c r="K31" s="47" t="s">
        <v>673</v>
      </c>
      <c r="L31" s="47" t="s">
        <v>673</v>
      </c>
      <c r="M31" s="47" t="s">
        <v>673</v>
      </c>
      <c r="N31" s="47" t="s">
        <v>673</v>
      </c>
      <c r="O31" s="47" t="s">
        <v>673</v>
      </c>
      <c r="P31" s="47" t="s">
        <v>673</v>
      </c>
      <c r="Q31" s="47" t="s">
        <v>673</v>
      </c>
      <c r="R31" s="47" t="s">
        <v>673</v>
      </c>
      <c r="S31" s="47" t="s">
        <v>673</v>
      </c>
      <c r="T31" s="47" t="s">
        <v>673</v>
      </c>
      <c r="U31" s="47" t="s">
        <v>673</v>
      </c>
      <c r="V31" s="47" t="s">
        <v>673</v>
      </c>
      <c r="W31" s="47" t="s">
        <v>673</v>
      </c>
      <c r="X31" s="47" t="s">
        <v>673</v>
      </c>
      <c r="Y31" s="47" t="s">
        <v>673</v>
      </c>
      <c r="Z31" s="47" t="s">
        <v>673</v>
      </c>
      <c r="AA31" s="47" t="s">
        <v>673</v>
      </c>
      <c r="AB31" s="47" t="s">
        <v>673</v>
      </c>
      <c r="AC31" s="47" t="s">
        <v>673</v>
      </c>
      <c r="AD31" s="47" t="s">
        <v>673</v>
      </c>
      <c r="AE31" s="47" t="s">
        <v>673</v>
      </c>
      <c r="AF31" s="47" t="s">
        <v>673</v>
      </c>
      <c r="AG31" s="47" t="s">
        <v>673</v>
      </c>
      <c r="AH31" s="47" t="s">
        <v>673</v>
      </c>
      <c r="AI31" s="47" t="s">
        <v>673</v>
      </c>
      <c r="AJ31" s="47" t="s">
        <v>673</v>
      </c>
      <c r="AK31" s="47" t="s">
        <v>673</v>
      </c>
      <c r="AL31" s="47" t="s">
        <v>673</v>
      </c>
      <c r="AM31" s="47" t="s">
        <v>673</v>
      </c>
      <c r="AN31" s="47" t="s">
        <v>673</v>
      </c>
      <c r="AO31" s="47" t="s">
        <v>673</v>
      </c>
      <c r="AP31" s="47" t="s">
        <v>673</v>
      </c>
      <c r="AQ31" s="47" t="s">
        <v>673</v>
      </c>
      <c r="AR31" s="47" t="s">
        <v>673</v>
      </c>
      <c r="AS31" s="47" t="s">
        <v>673</v>
      </c>
    </row>
    <row r="32" spans="1:45">
      <c r="A32" s="46">
        <v>20</v>
      </c>
      <c r="B32" s="47">
        <v>123</v>
      </c>
      <c r="C32" s="47">
        <v>123</v>
      </c>
      <c r="D32" s="47">
        <v>123</v>
      </c>
      <c r="E32" s="47">
        <v>123</v>
      </c>
      <c r="F32" s="47">
        <v>123</v>
      </c>
      <c r="G32" s="47" t="s">
        <v>673</v>
      </c>
      <c r="H32" s="47" t="s">
        <v>673</v>
      </c>
      <c r="I32" s="47" t="s">
        <v>673</v>
      </c>
      <c r="J32" s="47" t="s">
        <v>673</v>
      </c>
      <c r="K32" s="47" t="s">
        <v>673</v>
      </c>
      <c r="L32" s="47" t="s">
        <v>673</v>
      </c>
      <c r="M32" s="47" t="s">
        <v>673</v>
      </c>
      <c r="N32" s="47" t="s">
        <v>673</v>
      </c>
      <c r="O32" s="47" t="s">
        <v>673</v>
      </c>
      <c r="P32" s="47" t="s">
        <v>673</v>
      </c>
      <c r="Q32" s="47" t="s">
        <v>673</v>
      </c>
      <c r="R32" s="47" t="s">
        <v>673</v>
      </c>
      <c r="S32" s="47" t="s">
        <v>673</v>
      </c>
      <c r="T32" s="47" t="s">
        <v>673</v>
      </c>
      <c r="U32" s="47" t="s">
        <v>673</v>
      </c>
      <c r="V32" s="47" t="s">
        <v>673</v>
      </c>
      <c r="W32" s="47" t="s">
        <v>673</v>
      </c>
      <c r="X32" s="47" t="s">
        <v>673</v>
      </c>
      <c r="Y32" s="47" t="s">
        <v>673</v>
      </c>
      <c r="Z32" s="47" t="s">
        <v>673</v>
      </c>
      <c r="AA32" s="47" t="s">
        <v>673</v>
      </c>
      <c r="AB32" s="47" t="s">
        <v>673</v>
      </c>
      <c r="AC32" s="47" t="s">
        <v>673</v>
      </c>
      <c r="AD32" s="47" t="s">
        <v>673</v>
      </c>
      <c r="AE32" s="47" t="s">
        <v>673</v>
      </c>
      <c r="AF32" s="47" t="s">
        <v>673</v>
      </c>
      <c r="AG32" s="47" t="s">
        <v>673</v>
      </c>
      <c r="AH32" s="47" t="s">
        <v>673</v>
      </c>
      <c r="AI32" s="47" t="s">
        <v>673</v>
      </c>
      <c r="AJ32" s="47" t="s">
        <v>673</v>
      </c>
      <c r="AK32" s="47" t="s">
        <v>673</v>
      </c>
      <c r="AL32" s="47" t="s">
        <v>673</v>
      </c>
      <c r="AM32" s="47" t="s">
        <v>673</v>
      </c>
      <c r="AN32" s="47" t="s">
        <v>673</v>
      </c>
      <c r="AO32" s="47" t="s">
        <v>673</v>
      </c>
      <c r="AP32" s="47" t="s">
        <v>673</v>
      </c>
      <c r="AQ32" s="47" t="s">
        <v>673</v>
      </c>
      <c r="AR32" s="47" t="s">
        <v>673</v>
      </c>
      <c r="AS32" s="47" t="s">
        <v>673</v>
      </c>
    </row>
    <row r="33" spans="1:45">
      <c r="A33" s="46">
        <v>21</v>
      </c>
      <c r="B33" s="47">
        <v>125</v>
      </c>
      <c r="C33" s="47">
        <v>125</v>
      </c>
      <c r="D33" s="47">
        <v>125</v>
      </c>
      <c r="E33" s="47">
        <v>125</v>
      </c>
      <c r="F33" s="47">
        <v>125</v>
      </c>
      <c r="G33" s="47">
        <v>124</v>
      </c>
      <c r="H33" s="47" t="s">
        <v>673</v>
      </c>
      <c r="I33" s="47" t="s">
        <v>673</v>
      </c>
      <c r="J33" s="47" t="s">
        <v>673</v>
      </c>
      <c r="K33" s="47" t="s">
        <v>673</v>
      </c>
      <c r="L33" s="47" t="s">
        <v>673</v>
      </c>
      <c r="M33" s="47" t="s">
        <v>673</v>
      </c>
      <c r="N33" s="47" t="s">
        <v>673</v>
      </c>
      <c r="O33" s="47" t="s">
        <v>673</v>
      </c>
      <c r="P33" s="47" t="s">
        <v>673</v>
      </c>
      <c r="Q33" s="47" t="s">
        <v>673</v>
      </c>
      <c r="R33" s="47" t="s">
        <v>673</v>
      </c>
      <c r="S33" s="47" t="s">
        <v>673</v>
      </c>
      <c r="T33" s="47" t="s">
        <v>673</v>
      </c>
      <c r="U33" s="47" t="s">
        <v>673</v>
      </c>
      <c r="V33" s="47" t="s">
        <v>673</v>
      </c>
      <c r="W33" s="47" t="s">
        <v>673</v>
      </c>
      <c r="X33" s="47" t="s">
        <v>673</v>
      </c>
      <c r="Y33" s="47" t="s">
        <v>673</v>
      </c>
      <c r="Z33" s="47" t="s">
        <v>673</v>
      </c>
      <c r="AA33" s="47" t="s">
        <v>673</v>
      </c>
      <c r="AB33" s="47" t="s">
        <v>673</v>
      </c>
      <c r="AC33" s="47" t="s">
        <v>673</v>
      </c>
      <c r="AD33" s="47" t="s">
        <v>673</v>
      </c>
      <c r="AE33" s="47" t="s">
        <v>673</v>
      </c>
      <c r="AF33" s="47" t="s">
        <v>673</v>
      </c>
      <c r="AG33" s="47" t="s">
        <v>673</v>
      </c>
      <c r="AH33" s="47" t="s">
        <v>673</v>
      </c>
      <c r="AI33" s="47" t="s">
        <v>673</v>
      </c>
      <c r="AJ33" s="47" t="s">
        <v>673</v>
      </c>
      <c r="AK33" s="47" t="s">
        <v>673</v>
      </c>
      <c r="AL33" s="47" t="s">
        <v>673</v>
      </c>
      <c r="AM33" s="47" t="s">
        <v>673</v>
      </c>
      <c r="AN33" s="47" t="s">
        <v>673</v>
      </c>
      <c r="AO33" s="47" t="s">
        <v>673</v>
      </c>
      <c r="AP33" s="47" t="s">
        <v>673</v>
      </c>
      <c r="AQ33" s="47" t="s">
        <v>673</v>
      </c>
      <c r="AR33" s="47" t="s">
        <v>673</v>
      </c>
      <c r="AS33" s="47" t="s">
        <v>673</v>
      </c>
    </row>
    <row r="34" spans="1:45">
      <c r="A34" s="46">
        <v>22</v>
      </c>
      <c r="B34" s="47">
        <v>127</v>
      </c>
      <c r="C34" s="47">
        <v>127</v>
      </c>
      <c r="D34" s="47">
        <v>127</v>
      </c>
      <c r="E34" s="47">
        <v>127</v>
      </c>
      <c r="F34" s="47">
        <v>127</v>
      </c>
      <c r="G34" s="47">
        <v>125</v>
      </c>
      <c r="H34" s="47">
        <v>124</v>
      </c>
      <c r="I34" s="47" t="s">
        <v>673</v>
      </c>
      <c r="J34" s="47" t="s">
        <v>673</v>
      </c>
      <c r="K34" s="47" t="s">
        <v>673</v>
      </c>
      <c r="L34" s="47" t="s">
        <v>673</v>
      </c>
      <c r="M34" s="47" t="s">
        <v>673</v>
      </c>
      <c r="N34" s="47" t="s">
        <v>673</v>
      </c>
      <c r="O34" s="47" t="s">
        <v>673</v>
      </c>
      <c r="P34" s="47" t="s">
        <v>673</v>
      </c>
      <c r="Q34" s="47" t="s">
        <v>673</v>
      </c>
      <c r="R34" s="47" t="s">
        <v>673</v>
      </c>
      <c r="S34" s="47" t="s">
        <v>673</v>
      </c>
      <c r="T34" s="47" t="s">
        <v>673</v>
      </c>
      <c r="U34" s="47" t="s">
        <v>673</v>
      </c>
      <c r="V34" s="47" t="s">
        <v>673</v>
      </c>
      <c r="W34" s="47" t="s">
        <v>673</v>
      </c>
      <c r="X34" s="47" t="s">
        <v>673</v>
      </c>
      <c r="Y34" s="47" t="s">
        <v>673</v>
      </c>
      <c r="Z34" s="47" t="s">
        <v>673</v>
      </c>
      <c r="AA34" s="47" t="s">
        <v>673</v>
      </c>
      <c r="AB34" s="47" t="s">
        <v>673</v>
      </c>
      <c r="AC34" s="47" t="s">
        <v>673</v>
      </c>
      <c r="AD34" s="47" t="s">
        <v>673</v>
      </c>
      <c r="AE34" s="47" t="s">
        <v>673</v>
      </c>
      <c r="AF34" s="47" t="s">
        <v>673</v>
      </c>
      <c r="AG34" s="47" t="s">
        <v>673</v>
      </c>
      <c r="AH34" s="47" t="s">
        <v>673</v>
      </c>
      <c r="AI34" s="47" t="s">
        <v>673</v>
      </c>
      <c r="AJ34" s="47" t="s">
        <v>673</v>
      </c>
      <c r="AK34" s="47" t="s">
        <v>673</v>
      </c>
      <c r="AL34" s="47" t="s">
        <v>673</v>
      </c>
      <c r="AM34" s="47" t="s">
        <v>673</v>
      </c>
      <c r="AN34" s="47" t="s">
        <v>673</v>
      </c>
      <c r="AO34" s="47" t="s">
        <v>673</v>
      </c>
      <c r="AP34" s="47" t="s">
        <v>673</v>
      </c>
      <c r="AQ34" s="47" t="s">
        <v>673</v>
      </c>
      <c r="AR34" s="47" t="s">
        <v>673</v>
      </c>
      <c r="AS34" s="47" t="s">
        <v>673</v>
      </c>
    </row>
    <row r="35" spans="1:45">
      <c r="A35" s="46">
        <v>23</v>
      </c>
      <c r="B35" s="47">
        <v>129</v>
      </c>
      <c r="C35" s="47">
        <v>129</v>
      </c>
      <c r="D35" s="47">
        <v>129</v>
      </c>
      <c r="E35" s="47">
        <v>129</v>
      </c>
      <c r="F35" s="47">
        <v>129</v>
      </c>
      <c r="G35" s="47">
        <v>127</v>
      </c>
      <c r="H35" s="47">
        <v>125</v>
      </c>
      <c r="I35" s="47">
        <v>124</v>
      </c>
      <c r="J35" s="47" t="s">
        <v>673</v>
      </c>
      <c r="K35" s="47" t="s">
        <v>673</v>
      </c>
      <c r="L35" s="47" t="s">
        <v>673</v>
      </c>
      <c r="M35" s="47" t="s">
        <v>673</v>
      </c>
      <c r="N35" s="47" t="s">
        <v>673</v>
      </c>
      <c r="O35" s="47" t="s">
        <v>673</v>
      </c>
      <c r="P35" s="47" t="s">
        <v>673</v>
      </c>
      <c r="Q35" s="47" t="s">
        <v>673</v>
      </c>
      <c r="R35" s="47" t="s">
        <v>673</v>
      </c>
      <c r="S35" s="47" t="s">
        <v>673</v>
      </c>
      <c r="T35" s="47" t="s">
        <v>673</v>
      </c>
      <c r="U35" s="47" t="s">
        <v>673</v>
      </c>
      <c r="V35" s="47" t="s">
        <v>673</v>
      </c>
      <c r="W35" s="47" t="s">
        <v>673</v>
      </c>
      <c r="X35" s="47" t="s">
        <v>673</v>
      </c>
      <c r="Y35" s="47" t="s">
        <v>673</v>
      </c>
      <c r="Z35" s="47" t="s">
        <v>673</v>
      </c>
      <c r="AA35" s="47" t="s">
        <v>673</v>
      </c>
      <c r="AB35" s="47" t="s">
        <v>673</v>
      </c>
      <c r="AC35" s="47" t="s">
        <v>673</v>
      </c>
      <c r="AD35" s="47" t="s">
        <v>673</v>
      </c>
      <c r="AE35" s="47" t="s">
        <v>673</v>
      </c>
      <c r="AF35" s="47" t="s">
        <v>673</v>
      </c>
      <c r="AG35" s="47" t="s">
        <v>673</v>
      </c>
      <c r="AH35" s="47" t="s">
        <v>673</v>
      </c>
      <c r="AI35" s="47" t="s">
        <v>673</v>
      </c>
      <c r="AJ35" s="47" t="s">
        <v>673</v>
      </c>
      <c r="AK35" s="47" t="s">
        <v>673</v>
      </c>
      <c r="AL35" s="47" t="s">
        <v>673</v>
      </c>
      <c r="AM35" s="47" t="s">
        <v>673</v>
      </c>
      <c r="AN35" s="47" t="s">
        <v>673</v>
      </c>
      <c r="AO35" s="47" t="s">
        <v>673</v>
      </c>
      <c r="AP35" s="47" t="s">
        <v>673</v>
      </c>
      <c r="AQ35" s="47" t="s">
        <v>673</v>
      </c>
      <c r="AR35" s="47" t="s">
        <v>673</v>
      </c>
      <c r="AS35" s="47" t="s">
        <v>673</v>
      </c>
    </row>
    <row r="36" spans="1:45">
      <c r="A36" s="46">
        <v>24</v>
      </c>
      <c r="B36" s="47">
        <v>131</v>
      </c>
      <c r="C36" s="47">
        <v>131</v>
      </c>
      <c r="D36" s="47">
        <v>131</v>
      </c>
      <c r="E36" s="47">
        <v>131</v>
      </c>
      <c r="F36" s="47">
        <v>131</v>
      </c>
      <c r="G36" s="47">
        <v>129</v>
      </c>
      <c r="H36" s="47">
        <v>127</v>
      </c>
      <c r="I36" s="47">
        <v>125</v>
      </c>
      <c r="J36" s="47">
        <v>124</v>
      </c>
      <c r="K36" s="47" t="s">
        <v>673</v>
      </c>
      <c r="L36" s="47" t="s">
        <v>673</v>
      </c>
      <c r="M36" s="47" t="s">
        <v>673</v>
      </c>
      <c r="N36" s="47" t="s">
        <v>673</v>
      </c>
      <c r="O36" s="47" t="s">
        <v>673</v>
      </c>
      <c r="P36" s="47" t="s">
        <v>673</v>
      </c>
      <c r="Q36" s="47" t="s">
        <v>673</v>
      </c>
      <c r="R36" s="47" t="s">
        <v>673</v>
      </c>
      <c r="S36" s="47" t="s">
        <v>673</v>
      </c>
      <c r="T36" s="47" t="s">
        <v>673</v>
      </c>
      <c r="U36" s="47" t="s">
        <v>673</v>
      </c>
      <c r="V36" s="47" t="s">
        <v>673</v>
      </c>
      <c r="W36" s="47" t="s">
        <v>673</v>
      </c>
      <c r="X36" s="47" t="s">
        <v>673</v>
      </c>
      <c r="Y36" s="47" t="s">
        <v>673</v>
      </c>
      <c r="Z36" s="47" t="s">
        <v>673</v>
      </c>
      <c r="AA36" s="47" t="s">
        <v>673</v>
      </c>
      <c r="AB36" s="47" t="s">
        <v>673</v>
      </c>
      <c r="AC36" s="47" t="s">
        <v>673</v>
      </c>
      <c r="AD36" s="47" t="s">
        <v>673</v>
      </c>
      <c r="AE36" s="47" t="s">
        <v>673</v>
      </c>
      <c r="AF36" s="47" t="s">
        <v>673</v>
      </c>
      <c r="AG36" s="47" t="s">
        <v>673</v>
      </c>
      <c r="AH36" s="47" t="s">
        <v>673</v>
      </c>
      <c r="AI36" s="47" t="s">
        <v>673</v>
      </c>
      <c r="AJ36" s="47" t="s">
        <v>673</v>
      </c>
      <c r="AK36" s="47" t="s">
        <v>673</v>
      </c>
      <c r="AL36" s="47" t="s">
        <v>673</v>
      </c>
      <c r="AM36" s="47" t="s">
        <v>673</v>
      </c>
      <c r="AN36" s="47" t="s">
        <v>673</v>
      </c>
      <c r="AO36" s="47" t="s">
        <v>673</v>
      </c>
      <c r="AP36" s="47" t="s">
        <v>673</v>
      </c>
      <c r="AQ36" s="47" t="s">
        <v>673</v>
      </c>
      <c r="AR36" s="47" t="s">
        <v>673</v>
      </c>
      <c r="AS36" s="47" t="s">
        <v>673</v>
      </c>
    </row>
    <row r="37" spans="1:45">
      <c r="A37" s="46">
        <v>25</v>
      </c>
      <c r="B37" s="47">
        <v>133</v>
      </c>
      <c r="C37" s="47">
        <v>133</v>
      </c>
      <c r="D37" s="47">
        <v>133</v>
      </c>
      <c r="E37" s="47">
        <v>133</v>
      </c>
      <c r="F37" s="47">
        <v>133</v>
      </c>
      <c r="G37" s="47">
        <v>131</v>
      </c>
      <c r="H37" s="47">
        <v>129</v>
      </c>
      <c r="I37" s="47">
        <v>127</v>
      </c>
      <c r="J37" s="47">
        <v>125</v>
      </c>
      <c r="K37" s="47">
        <v>124</v>
      </c>
      <c r="L37" s="47" t="s">
        <v>673</v>
      </c>
      <c r="M37" s="47" t="s">
        <v>673</v>
      </c>
      <c r="N37" s="47" t="s">
        <v>673</v>
      </c>
      <c r="O37" s="47" t="s">
        <v>673</v>
      </c>
      <c r="P37" s="47" t="s">
        <v>673</v>
      </c>
      <c r="Q37" s="47" t="s">
        <v>673</v>
      </c>
      <c r="R37" s="47" t="s">
        <v>673</v>
      </c>
      <c r="S37" s="47" t="s">
        <v>673</v>
      </c>
      <c r="T37" s="47" t="s">
        <v>673</v>
      </c>
      <c r="U37" s="47" t="s">
        <v>673</v>
      </c>
      <c r="V37" s="47" t="s">
        <v>673</v>
      </c>
      <c r="W37" s="47" t="s">
        <v>673</v>
      </c>
      <c r="X37" s="47" t="s">
        <v>673</v>
      </c>
      <c r="Y37" s="47" t="s">
        <v>673</v>
      </c>
      <c r="Z37" s="47" t="s">
        <v>673</v>
      </c>
      <c r="AA37" s="47" t="s">
        <v>673</v>
      </c>
      <c r="AB37" s="47" t="s">
        <v>673</v>
      </c>
      <c r="AC37" s="47" t="s">
        <v>673</v>
      </c>
      <c r="AD37" s="47" t="s">
        <v>673</v>
      </c>
      <c r="AE37" s="47" t="s">
        <v>673</v>
      </c>
      <c r="AF37" s="47" t="s">
        <v>673</v>
      </c>
      <c r="AG37" s="47" t="s">
        <v>673</v>
      </c>
      <c r="AH37" s="47" t="s">
        <v>673</v>
      </c>
      <c r="AI37" s="47" t="s">
        <v>673</v>
      </c>
      <c r="AJ37" s="47" t="s">
        <v>673</v>
      </c>
      <c r="AK37" s="47" t="s">
        <v>673</v>
      </c>
      <c r="AL37" s="47" t="s">
        <v>673</v>
      </c>
      <c r="AM37" s="47" t="s">
        <v>673</v>
      </c>
      <c r="AN37" s="47" t="s">
        <v>673</v>
      </c>
      <c r="AO37" s="47" t="s">
        <v>673</v>
      </c>
      <c r="AP37" s="47" t="s">
        <v>673</v>
      </c>
      <c r="AQ37" s="47" t="s">
        <v>673</v>
      </c>
      <c r="AR37" s="47" t="s">
        <v>673</v>
      </c>
      <c r="AS37" s="47" t="s">
        <v>673</v>
      </c>
    </row>
    <row r="38" spans="1:45">
      <c r="A38" s="46">
        <v>26</v>
      </c>
      <c r="B38" s="47">
        <v>134</v>
      </c>
      <c r="C38" s="47">
        <v>134</v>
      </c>
      <c r="D38" s="47">
        <v>134</v>
      </c>
      <c r="E38" s="47">
        <v>135</v>
      </c>
      <c r="F38" s="47">
        <v>135</v>
      </c>
      <c r="G38" s="47">
        <v>133</v>
      </c>
      <c r="H38" s="47">
        <v>131</v>
      </c>
      <c r="I38" s="47">
        <v>129</v>
      </c>
      <c r="J38" s="47">
        <v>127</v>
      </c>
      <c r="K38" s="47">
        <v>125</v>
      </c>
      <c r="L38" s="47">
        <v>124</v>
      </c>
      <c r="M38" s="47" t="s">
        <v>673</v>
      </c>
      <c r="N38" s="47" t="s">
        <v>673</v>
      </c>
      <c r="O38" s="47" t="s">
        <v>673</v>
      </c>
      <c r="P38" s="47" t="s">
        <v>673</v>
      </c>
      <c r="Q38" s="47" t="s">
        <v>673</v>
      </c>
      <c r="R38" s="47" t="s">
        <v>673</v>
      </c>
      <c r="S38" s="47" t="s">
        <v>673</v>
      </c>
      <c r="T38" s="47" t="s">
        <v>673</v>
      </c>
      <c r="U38" s="47" t="s">
        <v>673</v>
      </c>
      <c r="V38" s="47" t="s">
        <v>673</v>
      </c>
      <c r="W38" s="47" t="s">
        <v>673</v>
      </c>
      <c r="X38" s="47" t="s">
        <v>673</v>
      </c>
      <c r="Y38" s="47" t="s">
        <v>673</v>
      </c>
      <c r="Z38" s="47" t="s">
        <v>673</v>
      </c>
      <c r="AA38" s="47" t="s">
        <v>673</v>
      </c>
      <c r="AB38" s="47" t="s">
        <v>673</v>
      </c>
      <c r="AC38" s="47" t="s">
        <v>673</v>
      </c>
      <c r="AD38" s="47" t="s">
        <v>673</v>
      </c>
      <c r="AE38" s="47" t="s">
        <v>673</v>
      </c>
      <c r="AF38" s="47" t="s">
        <v>673</v>
      </c>
      <c r="AG38" s="47" t="s">
        <v>673</v>
      </c>
      <c r="AH38" s="47" t="s">
        <v>673</v>
      </c>
      <c r="AI38" s="47" t="s">
        <v>673</v>
      </c>
      <c r="AJ38" s="47" t="s">
        <v>673</v>
      </c>
      <c r="AK38" s="47" t="s">
        <v>673</v>
      </c>
      <c r="AL38" s="47" t="s">
        <v>673</v>
      </c>
      <c r="AM38" s="47" t="s">
        <v>673</v>
      </c>
      <c r="AN38" s="47" t="s">
        <v>673</v>
      </c>
      <c r="AO38" s="47" t="s">
        <v>673</v>
      </c>
      <c r="AP38" s="47" t="s">
        <v>673</v>
      </c>
      <c r="AQ38" s="47" t="s">
        <v>673</v>
      </c>
      <c r="AR38" s="47" t="s">
        <v>673</v>
      </c>
      <c r="AS38" s="47" t="s">
        <v>673</v>
      </c>
    </row>
    <row r="39" spans="1:45">
      <c r="A39" s="46">
        <v>27</v>
      </c>
      <c r="B39" s="47">
        <v>136</v>
      </c>
      <c r="C39" s="47">
        <v>136</v>
      </c>
      <c r="D39" s="47">
        <v>136</v>
      </c>
      <c r="E39" s="47">
        <v>137</v>
      </c>
      <c r="F39" s="47">
        <v>137</v>
      </c>
      <c r="G39" s="47">
        <v>135</v>
      </c>
      <c r="H39" s="47">
        <v>133</v>
      </c>
      <c r="I39" s="47">
        <v>131</v>
      </c>
      <c r="J39" s="47">
        <v>129</v>
      </c>
      <c r="K39" s="47">
        <v>127</v>
      </c>
      <c r="L39" s="47">
        <v>125</v>
      </c>
      <c r="M39" s="47">
        <v>124</v>
      </c>
      <c r="N39" s="47" t="s">
        <v>673</v>
      </c>
      <c r="O39" s="47" t="s">
        <v>673</v>
      </c>
      <c r="P39" s="47" t="s">
        <v>673</v>
      </c>
      <c r="Q39" s="47" t="s">
        <v>673</v>
      </c>
      <c r="R39" s="47" t="s">
        <v>673</v>
      </c>
      <c r="S39" s="47" t="s">
        <v>673</v>
      </c>
      <c r="T39" s="47" t="s">
        <v>673</v>
      </c>
      <c r="U39" s="47" t="s">
        <v>673</v>
      </c>
      <c r="V39" s="47" t="s">
        <v>673</v>
      </c>
      <c r="W39" s="47" t="s">
        <v>673</v>
      </c>
      <c r="X39" s="47" t="s">
        <v>673</v>
      </c>
      <c r="Y39" s="47" t="s">
        <v>673</v>
      </c>
      <c r="Z39" s="47" t="s">
        <v>673</v>
      </c>
      <c r="AA39" s="47" t="s">
        <v>673</v>
      </c>
      <c r="AB39" s="47" t="s">
        <v>673</v>
      </c>
      <c r="AC39" s="47" t="s">
        <v>673</v>
      </c>
      <c r="AD39" s="47" t="s">
        <v>673</v>
      </c>
      <c r="AE39" s="47" t="s">
        <v>673</v>
      </c>
      <c r="AF39" s="47" t="s">
        <v>673</v>
      </c>
      <c r="AG39" s="47" t="s">
        <v>673</v>
      </c>
      <c r="AH39" s="47" t="s">
        <v>673</v>
      </c>
      <c r="AI39" s="47" t="s">
        <v>673</v>
      </c>
      <c r="AJ39" s="47" t="s">
        <v>673</v>
      </c>
      <c r="AK39" s="47" t="s">
        <v>673</v>
      </c>
      <c r="AL39" s="47" t="s">
        <v>673</v>
      </c>
      <c r="AM39" s="47" t="s">
        <v>673</v>
      </c>
      <c r="AN39" s="47" t="s">
        <v>673</v>
      </c>
      <c r="AO39" s="47" t="s">
        <v>673</v>
      </c>
      <c r="AP39" s="47" t="s">
        <v>673</v>
      </c>
      <c r="AQ39" s="47" t="s">
        <v>673</v>
      </c>
      <c r="AR39" s="47" t="s">
        <v>673</v>
      </c>
      <c r="AS39" s="47" t="s">
        <v>673</v>
      </c>
    </row>
    <row r="40" spans="1:45">
      <c r="A40" s="46">
        <v>28</v>
      </c>
      <c r="B40" s="47">
        <v>138</v>
      </c>
      <c r="C40" s="47">
        <v>138</v>
      </c>
      <c r="D40" s="47">
        <v>138</v>
      </c>
      <c r="E40" s="47">
        <v>138</v>
      </c>
      <c r="F40" s="47">
        <v>138</v>
      </c>
      <c r="G40" s="47">
        <v>136</v>
      </c>
      <c r="H40" s="47">
        <v>134</v>
      </c>
      <c r="I40" s="47">
        <v>133</v>
      </c>
      <c r="J40" s="47">
        <v>131</v>
      </c>
      <c r="K40" s="47">
        <v>129</v>
      </c>
      <c r="L40" s="47">
        <v>127</v>
      </c>
      <c r="M40" s="47">
        <v>125</v>
      </c>
      <c r="N40" s="47">
        <v>124</v>
      </c>
      <c r="O40" s="47" t="s">
        <v>673</v>
      </c>
      <c r="P40" s="47" t="s">
        <v>673</v>
      </c>
      <c r="Q40" s="47" t="s">
        <v>673</v>
      </c>
      <c r="R40" s="47" t="s">
        <v>673</v>
      </c>
      <c r="S40" s="47" t="s">
        <v>673</v>
      </c>
      <c r="T40" s="47" t="s">
        <v>673</v>
      </c>
      <c r="U40" s="47" t="s">
        <v>673</v>
      </c>
      <c r="V40" s="47" t="s">
        <v>673</v>
      </c>
      <c r="W40" s="47" t="s">
        <v>673</v>
      </c>
      <c r="X40" s="47" t="s">
        <v>673</v>
      </c>
      <c r="Y40" s="47" t="s">
        <v>673</v>
      </c>
      <c r="Z40" s="47" t="s">
        <v>673</v>
      </c>
      <c r="AA40" s="47" t="s">
        <v>673</v>
      </c>
      <c r="AB40" s="47" t="s">
        <v>673</v>
      </c>
      <c r="AC40" s="47" t="s">
        <v>673</v>
      </c>
      <c r="AD40" s="47" t="s">
        <v>673</v>
      </c>
      <c r="AE40" s="47" t="s">
        <v>673</v>
      </c>
      <c r="AF40" s="47" t="s">
        <v>673</v>
      </c>
      <c r="AG40" s="47" t="s">
        <v>673</v>
      </c>
      <c r="AH40" s="47" t="s">
        <v>673</v>
      </c>
      <c r="AI40" s="47" t="s">
        <v>673</v>
      </c>
      <c r="AJ40" s="47" t="s">
        <v>673</v>
      </c>
      <c r="AK40" s="47" t="s">
        <v>673</v>
      </c>
      <c r="AL40" s="47" t="s">
        <v>673</v>
      </c>
      <c r="AM40" s="47" t="s">
        <v>673</v>
      </c>
      <c r="AN40" s="47" t="s">
        <v>673</v>
      </c>
      <c r="AO40" s="47" t="s">
        <v>673</v>
      </c>
      <c r="AP40" s="47" t="s">
        <v>673</v>
      </c>
      <c r="AQ40" s="47" t="s">
        <v>673</v>
      </c>
      <c r="AR40" s="47" t="s">
        <v>673</v>
      </c>
      <c r="AS40" s="47" t="s">
        <v>673</v>
      </c>
    </row>
    <row r="41" spans="1:45">
      <c r="A41" s="46">
        <v>29</v>
      </c>
      <c r="B41" s="47">
        <v>140</v>
      </c>
      <c r="C41" s="47">
        <v>140</v>
      </c>
      <c r="D41" s="47">
        <v>140</v>
      </c>
      <c r="E41" s="47">
        <v>140</v>
      </c>
      <c r="F41" s="47">
        <v>140</v>
      </c>
      <c r="G41" s="47">
        <v>138</v>
      </c>
      <c r="H41" s="47">
        <v>136</v>
      </c>
      <c r="I41" s="47">
        <v>134</v>
      </c>
      <c r="J41" s="47">
        <v>133</v>
      </c>
      <c r="K41" s="47">
        <v>131</v>
      </c>
      <c r="L41" s="47">
        <v>129</v>
      </c>
      <c r="M41" s="47">
        <v>127</v>
      </c>
      <c r="N41" s="47">
        <v>125</v>
      </c>
      <c r="O41" s="47">
        <v>124</v>
      </c>
      <c r="P41" s="47" t="s">
        <v>673</v>
      </c>
      <c r="Q41" s="47" t="s">
        <v>673</v>
      </c>
      <c r="R41" s="47" t="s">
        <v>673</v>
      </c>
      <c r="S41" s="47" t="s">
        <v>673</v>
      </c>
      <c r="T41" s="47" t="s">
        <v>673</v>
      </c>
      <c r="U41" s="47" t="s">
        <v>673</v>
      </c>
      <c r="V41" s="47" t="s">
        <v>673</v>
      </c>
      <c r="W41" s="47" t="s">
        <v>673</v>
      </c>
      <c r="X41" s="47" t="s">
        <v>673</v>
      </c>
      <c r="Y41" s="47" t="s">
        <v>673</v>
      </c>
      <c r="Z41" s="47" t="s">
        <v>673</v>
      </c>
      <c r="AA41" s="47" t="s">
        <v>673</v>
      </c>
      <c r="AB41" s="47" t="s">
        <v>673</v>
      </c>
      <c r="AC41" s="47" t="s">
        <v>673</v>
      </c>
      <c r="AD41" s="47" t="s">
        <v>673</v>
      </c>
      <c r="AE41" s="47" t="s">
        <v>673</v>
      </c>
      <c r="AF41" s="47" t="s">
        <v>673</v>
      </c>
      <c r="AG41" s="47" t="s">
        <v>673</v>
      </c>
      <c r="AH41" s="47" t="s">
        <v>673</v>
      </c>
      <c r="AI41" s="47" t="s">
        <v>673</v>
      </c>
      <c r="AJ41" s="47" t="s">
        <v>673</v>
      </c>
      <c r="AK41" s="47" t="s">
        <v>673</v>
      </c>
      <c r="AL41" s="47" t="s">
        <v>673</v>
      </c>
      <c r="AM41" s="47" t="s">
        <v>673</v>
      </c>
      <c r="AN41" s="47" t="s">
        <v>673</v>
      </c>
      <c r="AO41" s="47" t="s">
        <v>673</v>
      </c>
      <c r="AP41" s="47" t="s">
        <v>673</v>
      </c>
      <c r="AQ41" s="47" t="s">
        <v>673</v>
      </c>
      <c r="AR41" s="47" t="s">
        <v>673</v>
      </c>
      <c r="AS41" s="47" t="s">
        <v>673</v>
      </c>
    </row>
    <row r="42" spans="1:45">
      <c r="A42" s="46">
        <v>30</v>
      </c>
      <c r="B42" s="47">
        <v>143</v>
      </c>
      <c r="C42" s="47">
        <v>143</v>
      </c>
      <c r="D42" s="47">
        <v>143</v>
      </c>
      <c r="E42" s="47">
        <v>143</v>
      </c>
      <c r="F42" s="47">
        <v>143</v>
      </c>
      <c r="G42" s="47">
        <v>140</v>
      </c>
      <c r="H42" s="47">
        <v>138</v>
      </c>
      <c r="I42" s="47">
        <v>136</v>
      </c>
      <c r="J42" s="47">
        <v>134</v>
      </c>
      <c r="K42" s="47">
        <v>132</v>
      </c>
      <c r="L42" s="47">
        <v>130</v>
      </c>
      <c r="M42" s="47">
        <v>129</v>
      </c>
      <c r="N42" s="47">
        <v>127</v>
      </c>
      <c r="O42" s="47">
        <v>125</v>
      </c>
      <c r="P42" s="47">
        <v>124</v>
      </c>
      <c r="Q42" s="47" t="s">
        <v>673</v>
      </c>
      <c r="R42" s="47" t="s">
        <v>673</v>
      </c>
      <c r="S42" s="47" t="s">
        <v>673</v>
      </c>
      <c r="T42" s="47" t="s">
        <v>673</v>
      </c>
      <c r="U42" s="47" t="s">
        <v>673</v>
      </c>
      <c r="V42" s="47" t="s">
        <v>673</v>
      </c>
      <c r="W42" s="47" t="s">
        <v>673</v>
      </c>
      <c r="X42" s="47" t="s">
        <v>673</v>
      </c>
      <c r="Y42" s="47" t="s">
        <v>673</v>
      </c>
      <c r="Z42" s="47" t="s">
        <v>673</v>
      </c>
      <c r="AA42" s="47" t="s">
        <v>673</v>
      </c>
      <c r="AB42" s="47" t="s">
        <v>673</v>
      </c>
      <c r="AC42" s="47" t="s">
        <v>673</v>
      </c>
      <c r="AD42" s="47" t="s">
        <v>673</v>
      </c>
      <c r="AE42" s="47" t="s">
        <v>673</v>
      </c>
      <c r="AF42" s="47" t="s">
        <v>673</v>
      </c>
      <c r="AG42" s="47" t="s">
        <v>673</v>
      </c>
      <c r="AH42" s="47" t="s">
        <v>673</v>
      </c>
      <c r="AI42" s="47" t="s">
        <v>673</v>
      </c>
      <c r="AJ42" s="47" t="s">
        <v>673</v>
      </c>
      <c r="AK42" s="47" t="s">
        <v>673</v>
      </c>
      <c r="AL42" s="47" t="s">
        <v>673</v>
      </c>
      <c r="AM42" s="47" t="s">
        <v>673</v>
      </c>
      <c r="AN42" s="47" t="s">
        <v>673</v>
      </c>
      <c r="AO42" s="47" t="s">
        <v>673</v>
      </c>
      <c r="AP42" s="47" t="s">
        <v>673</v>
      </c>
      <c r="AQ42" s="47" t="s">
        <v>673</v>
      </c>
      <c r="AR42" s="47" t="s">
        <v>673</v>
      </c>
      <c r="AS42" s="47" t="s">
        <v>673</v>
      </c>
    </row>
    <row r="43" spans="1:45">
      <c r="A43" s="46">
        <v>31</v>
      </c>
      <c r="B43" s="47">
        <v>145</v>
      </c>
      <c r="C43" s="47">
        <v>145</v>
      </c>
      <c r="D43" s="47">
        <v>145</v>
      </c>
      <c r="E43" s="47">
        <v>145</v>
      </c>
      <c r="F43" s="47">
        <v>145</v>
      </c>
      <c r="G43" s="47">
        <v>142</v>
      </c>
      <c r="H43" s="47">
        <v>140</v>
      </c>
      <c r="I43" s="47">
        <v>138</v>
      </c>
      <c r="J43" s="47">
        <v>136</v>
      </c>
      <c r="K43" s="47">
        <v>134</v>
      </c>
      <c r="L43" s="47">
        <v>132</v>
      </c>
      <c r="M43" s="47">
        <v>130</v>
      </c>
      <c r="N43" s="47">
        <v>129</v>
      </c>
      <c r="O43" s="47">
        <v>127</v>
      </c>
      <c r="P43" s="47">
        <v>125</v>
      </c>
      <c r="Q43" s="47">
        <v>124</v>
      </c>
      <c r="R43" s="47" t="s">
        <v>673</v>
      </c>
      <c r="S43" s="47" t="s">
        <v>673</v>
      </c>
      <c r="T43" s="47" t="s">
        <v>673</v>
      </c>
      <c r="U43" s="47" t="s">
        <v>673</v>
      </c>
      <c r="V43" s="47" t="s">
        <v>673</v>
      </c>
      <c r="W43" s="47" t="s">
        <v>673</v>
      </c>
      <c r="X43" s="47" t="s">
        <v>673</v>
      </c>
      <c r="Y43" s="47" t="s">
        <v>673</v>
      </c>
      <c r="Z43" s="47" t="s">
        <v>673</v>
      </c>
      <c r="AA43" s="47" t="s">
        <v>673</v>
      </c>
      <c r="AB43" s="47" t="s">
        <v>673</v>
      </c>
      <c r="AC43" s="47" t="s">
        <v>673</v>
      </c>
      <c r="AD43" s="47" t="s">
        <v>673</v>
      </c>
      <c r="AE43" s="47" t="s">
        <v>673</v>
      </c>
      <c r="AF43" s="47" t="s">
        <v>673</v>
      </c>
      <c r="AG43" s="47" t="s">
        <v>673</v>
      </c>
      <c r="AH43" s="47" t="s">
        <v>673</v>
      </c>
      <c r="AI43" s="47" t="s">
        <v>673</v>
      </c>
      <c r="AJ43" s="47" t="s">
        <v>673</v>
      </c>
      <c r="AK43" s="47" t="s">
        <v>673</v>
      </c>
      <c r="AL43" s="47" t="s">
        <v>673</v>
      </c>
      <c r="AM43" s="47" t="s">
        <v>673</v>
      </c>
      <c r="AN43" s="47" t="s">
        <v>673</v>
      </c>
      <c r="AO43" s="47" t="s">
        <v>673</v>
      </c>
      <c r="AP43" s="47" t="s">
        <v>673</v>
      </c>
      <c r="AQ43" s="47" t="s">
        <v>673</v>
      </c>
      <c r="AR43" s="47" t="s">
        <v>673</v>
      </c>
      <c r="AS43" s="47" t="s">
        <v>673</v>
      </c>
    </row>
    <row r="44" spans="1:45">
      <c r="A44" s="46">
        <v>32</v>
      </c>
      <c r="B44" s="47">
        <v>147</v>
      </c>
      <c r="C44" s="47">
        <v>147</v>
      </c>
      <c r="D44" s="47">
        <v>147</v>
      </c>
      <c r="E44" s="47">
        <v>147</v>
      </c>
      <c r="F44" s="47">
        <v>147</v>
      </c>
      <c r="G44" s="47">
        <v>144</v>
      </c>
      <c r="H44" s="47">
        <v>142</v>
      </c>
      <c r="I44" s="47">
        <v>140</v>
      </c>
      <c r="J44" s="47">
        <v>138</v>
      </c>
      <c r="K44" s="47">
        <v>136</v>
      </c>
      <c r="L44" s="47">
        <v>134</v>
      </c>
      <c r="M44" s="47">
        <v>132</v>
      </c>
      <c r="N44" s="47">
        <v>130</v>
      </c>
      <c r="O44" s="47">
        <v>129</v>
      </c>
      <c r="P44" s="47">
        <v>127</v>
      </c>
      <c r="Q44" s="47">
        <v>125</v>
      </c>
      <c r="R44" s="47">
        <v>124</v>
      </c>
      <c r="S44" s="47" t="s">
        <v>673</v>
      </c>
      <c r="T44" s="47" t="s">
        <v>673</v>
      </c>
      <c r="U44" s="47" t="s">
        <v>673</v>
      </c>
      <c r="V44" s="47" t="s">
        <v>673</v>
      </c>
      <c r="W44" s="47" t="s">
        <v>673</v>
      </c>
      <c r="X44" s="47" t="s">
        <v>673</v>
      </c>
      <c r="Y44" s="47" t="s">
        <v>673</v>
      </c>
      <c r="Z44" s="47" t="s">
        <v>673</v>
      </c>
      <c r="AA44" s="47" t="s">
        <v>673</v>
      </c>
      <c r="AB44" s="47" t="s">
        <v>673</v>
      </c>
      <c r="AC44" s="47" t="s">
        <v>673</v>
      </c>
      <c r="AD44" s="47" t="s">
        <v>673</v>
      </c>
      <c r="AE44" s="47" t="s">
        <v>673</v>
      </c>
      <c r="AF44" s="47" t="s">
        <v>673</v>
      </c>
      <c r="AG44" s="47" t="s">
        <v>673</v>
      </c>
      <c r="AH44" s="47" t="s">
        <v>673</v>
      </c>
      <c r="AI44" s="47" t="s">
        <v>673</v>
      </c>
      <c r="AJ44" s="47" t="s">
        <v>673</v>
      </c>
      <c r="AK44" s="47" t="s">
        <v>673</v>
      </c>
      <c r="AL44" s="47" t="s">
        <v>673</v>
      </c>
      <c r="AM44" s="47" t="s">
        <v>673</v>
      </c>
      <c r="AN44" s="47" t="s">
        <v>673</v>
      </c>
      <c r="AO44" s="47" t="s">
        <v>673</v>
      </c>
      <c r="AP44" s="47" t="s">
        <v>673</v>
      </c>
      <c r="AQ44" s="47" t="s">
        <v>673</v>
      </c>
      <c r="AR44" s="47" t="s">
        <v>673</v>
      </c>
      <c r="AS44" s="47" t="s">
        <v>673</v>
      </c>
    </row>
    <row r="45" spans="1:45">
      <c r="A45" s="46">
        <v>33</v>
      </c>
      <c r="B45" s="47">
        <v>149</v>
      </c>
      <c r="C45" s="47">
        <v>149</v>
      </c>
      <c r="D45" s="47">
        <v>149</v>
      </c>
      <c r="E45" s="47">
        <v>149</v>
      </c>
      <c r="F45" s="47">
        <v>149</v>
      </c>
      <c r="G45" s="47">
        <v>147</v>
      </c>
      <c r="H45" s="47">
        <v>144</v>
      </c>
      <c r="I45" s="47">
        <v>142</v>
      </c>
      <c r="J45" s="47">
        <v>140</v>
      </c>
      <c r="K45" s="47">
        <v>138</v>
      </c>
      <c r="L45" s="47">
        <v>136</v>
      </c>
      <c r="M45" s="47">
        <v>134</v>
      </c>
      <c r="N45" s="47">
        <v>132</v>
      </c>
      <c r="O45" s="47">
        <v>130</v>
      </c>
      <c r="P45" s="47">
        <v>129</v>
      </c>
      <c r="Q45" s="47">
        <v>127</v>
      </c>
      <c r="R45" s="47">
        <v>125</v>
      </c>
      <c r="S45" s="47">
        <v>124</v>
      </c>
      <c r="T45" s="47" t="s">
        <v>673</v>
      </c>
      <c r="U45" s="47" t="s">
        <v>673</v>
      </c>
      <c r="V45" s="47" t="s">
        <v>673</v>
      </c>
      <c r="W45" s="47" t="s">
        <v>673</v>
      </c>
      <c r="X45" s="47" t="s">
        <v>673</v>
      </c>
      <c r="Y45" s="47" t="s">
        <v>673</v>
      </c>
      <c r="Z45" s="47" t="s">
        <v>673</v>
      </c>
      <c r="AA45" s="47" t="s">
        <v>673</v>
      </c>
      <c r="AB45" s="47" t="s">
        <v>673</v>
      </c>
      <c r="AC45" s="47" t="s">
        <v>673</v>
      </c>
      <c r="AD45" s="47" t="s">
        <v>673</v>
      </c>
      <c r="AE45" s="47" t="s">
        <v>673</v>
      </c>
      <c r="AF45" s="47" t="s">
        <v>673</v>
      </c>
      <c r="AG45" s="47" t="s">
        <v>673</v>
      </c>
      <c r="AH45" s="47" t="s">
        <v>673</v>
      </c>
      <c r="AI45" s="47" t="s">
        <v>673</v>
      </c>
      <c r="AJ45" s="47" t="s">
        <v>673</v>
      </c>
      <c r="AK45" s="47" t="s">
        <v>673</v>
      </c>
      <c r="AL45" s="47" t="s">
        <v>673</v>
      </c>
      <c r="AM45" s="47" t="s">
        <v>673</v>
      </c>
      <c r="AN45" s="47" t="s">
        <v>673</v>
      </c>
      <c r="AO45" s="47" t="s">
        <v>673</v>
      </c>
      <c r="AP45" s="47" t="s">
        <v>673</v>
      </c>
      <c r="AQ45" s="47" t="s">
        <v>673</v>
      </c>
      <c r="AR45" s="47" t="s">
        <v>673</v>
      </c>
      <c r="AS45" s="47" t="s">
        <v>673</v>
      </c>
    </row>
    <row r="46" spans="1:45">
      <c r="A46" s="46">
        <v>34</v>
      </c>
      <c r="B46" s="47">
        <v>151</v>
      </c>
      <c r="C46" s="47">
        <v>151</v>
      </c>
      <c r="D46" s="47">
        <v>151</v>
      </c>
      <c r="E46" s="47">
        <v>151</v>
      </c>
      <c r="F46" s="47">
        <v>151</v>
      </c>
      <c r="G46" s="47">
        <v>149</v>
      </c>
      <c r="H46" s="47">
        <v>146</v>
      </c>
      <c r="I46" s="47">
        <v>144</v>
      </c>
      <c r="J46" s="47">
        <v>142</v>
      </c>
      <c r="K46" s="47">
        <v>140</v>
      </c>
      <c r="L46" s="47">
        <v>138</v>
      </c>
      <c r="M46" s="47">
        <v>136</v>
      </c>
      <c r="N46" s="47">
        <v>134</v>
      </c>
      <c r="O46" s="47">
        <v>132</v>
      </c>
      <c r="P46" s="47">
        <v>130</v>
      </c>
      <c r="Q46" s="47">
        <v>129</v>
      </c>
      <c r="R46" s="47">
        <v>127</v>
      </c>
      <c r="S46" s="47">
        <v>126</v>
      </c>
      <c r="T46" s="47">
        <v>124</v>
      </c>
      <c r="U46" s="47" t="s">
        <v>673</v>
      </c>
      <c r="V46" s="47" t="s">
        <v>673</v>
      </c>
      <c r="W46" s="47" t="s">
        <v>673</v>
      </c>
      <c r="X46" s="47" t="s">
        <v>673</v>
      </c>
      <c r="Y46" s="47" t="s">
        <v>673</v>
      </c>
      <c r="Z46" s="47" t="s">
        <v>673</v>
      </c>
      <c r="AA46" s="47" t="s">
        <v>673</v>
      </c>
      <c r="AB46" s="47" t="s">
        <v>673</v>
      </c>
      <c r="AC46" s="47" t="s">
        <v>673</v>
      </c>
      <c r="AD46" s="47" t="s">
        <v>673</v>
      </c>
      <c r="AE46" s="47" t="s">
        <v>673</v>
      </c>
      <c r="AF46" s="47" t="s">
        <v>673</v>
      </c>
      <c r="AG46" s="47" t="s">
        <v>673</v>
      </c>
      <c r="AH46" s="47" t="s">
        <v>673</v>
      </c>
      <c r="AI46" s="47" t="s">
        <v>673</v>
      </c>
      <c r="AJ46" s="47" t="s">
        <v>673</v>
      </c>
      <c r="AK46" s="47" t="s">
        <v>673</v>
      </c>
      <c r="AL46" s="47" t="s">
        <v>673</v>
      </c>
      <c r="AM46" s="47" t="s">
        <v>673</v>
      </c>
      <c r="AN46" s="47" t="s">
        <v>673</v>
      </c>
      <c r="AO46" s="47" t="s">
        <v>673</v>
      </c>
      <c r="AP46" s="47" t="s">
        <v>673</v>
      </c>
      <c r="AQ46" s="47" t="s">
        <v>673</v>
      </c>
      <c r="AR46" s="47" t="s">
        <v>673</v>
      </c>
      <c r="AS46" s="47" t="s">
        <v>673</v>
      </c>
    </row>
    <row r="47" spans="1:45">
      <c r="A47" s="46">
        <v>35</v>
      </c>
      <c r="B47" s="47">
        <v>153</v>
      </c>
      <c r="C47" s="47">
        <v>153</v>
      </c>
      <c r="D47" s="47">
        <v>153</v>
      </c>
      <c r="E47" s="47">
        <v>153</v>
      </c>
      <c r="F47" s="47">
        <v>153</v>
      </c>
      <c r="G47" s="47">
        <v>151</v>
      </c>
      <c r="H47" s="47">
        <v>149</v>
      </c>
      <c r="I47" s="47">
        <v>146</v>
      </c>
      <c r="J47" s="47">
        <v>144</v>
      </c>
      <c r="K47" s="47">
        <v>142</v>
      </c>
      <c r="L47" s="47">
        <v>140</v>
      </c>
      <c r="M47" s="47">
        <v>138</v>
      </c>
      <c r="N47" s="47">
        <v>136</v>
      </c>
      <c r="O47" s="47">
        <v>134</v>
      </c>
      <c r="P47" s="47">
        <v>132</v>
      </c>
      <c r="Q47" s="47">
        <v>131</v>
      </c>
      <c r="R47" s="47">
        <v>129</v>
      </c>
      <c r="S47" s="47">
        <v>127</v>
      </c>
      <c r="T47" s="47">
        <v>125</v>
      </c>
      <c r="U47" s="47">
        <v>124</v>
      </c>
      <c r="V47" s="47" t="s">
        <v>673</v>
      </c>
      <c r="W47" s="47" t="s">
        <v>673</v>
      </c>
      <c r="X47" s="47" t="s">
        <v>673</v>
      </c>
      <c r="Y47" s="47" t="s">
        <v>673</v>
      </c>
      <c r="Z47" s="47" t="s">
        <v>673</v>
      </c>
      <c r="AA47" s="47" t="s">
        <v>673</v>
      </c>
      <c r="AB47" s="47" t="s">
        <v>673</v>
      </c>
      <c r="AC47" s="47" t="s">
        <v>673</v>
      </c>
      <c r="AD47" s="47" t="s">
        <v>673</v>
      </c>
      <c r="AE47" s="47" t="s">
        <v>673</v>
      </c>
      <c r="AF47" s="47" t="s">
        <v>673</v>
      </c>
      <c r="AG47" s="47" t="s">
        <v>673</v>
      </c>
      <c r="AH47" s="47" t="s">
        <v>673</v>
      </c>
      <c r="AI47" s="47" t="s">
        <v>673</v>
      </c>
      <c r="AJ47" s="47" t="s">
        <v>673</v>
      </c>
      <c r="AK47" s="47" t="s">
        <v>673</v>
      </c>
      <c r="AL47" s="47" t="s">
        <v>673</v>
      </c>
      <c r="AM47" s="47" t="s">
        <v>673</v>
      </c>
      <c r="AN47" s="47" t="s">
        <v>673</v>
      </c>
      <c r="AO47" s="47" t="s">
        <v>673</v>
      </c>
      <c r="AP47" s="47" t="s">
        <v>673</v>
      </c>
      <c r="AQ47" s="47" t="s">
        <v>673</v>
      </c>
      <c r="AR47" s="47" t="s">
        <v>673</v>
      </c>
      <c r="AS47" s="47" t="s">
        <v>673</v>
      </c>
    </row>
    <row r="48" spans="1:45">
      <c r="A48" s="46">
        <v>36</v>
      </c>
      <c r="B48" s="47">
        <v>156</v>
      </c>
      <c r="C48" s="47">
        <v>156</v>
      </c>
      <c r="D48" s="47">
        <v>156</v>
      </c>
      <c r="E48" s="47">
        <v>156</v>
      </c>
      <c r="F48" s="47">
        <v>156</v>
      </c>
      <c r="G48" s="47">
        <v>153</v>
      </c>
      <c r="H48" s="47">
        <v>151</v>
      </c>
      <c r="I48" s="47">
        <v>148</v>
      </c>
      <c r="J48" s="47">
        <v>146</v>
      </c>
      <c r="K48" s="47">
        <v>144</v>
      </c>
      <c r="L48" s="47">
        <v>142</v>
      </c>
      <c r="M48" s="47">
        <v>139</v>
      </c>
      <c r="N48" s="47">
        <v>138</v>
      </c>
      <c r="O48" s="47">
        <v>136</v>
      </c>
      <c r="P48" s="47">
        <v>134</v>
      </c>
      <c r="Q48" s="47">
        <v>132</v>
      </c>
      <c r="R48" s="47">
        <v>130</v>
      </c>
      <c r="S48" s="47">
        <v>129</v>
      </c>
      <c r="T48" s="47">
        <v>127</v>
      </c>
      <c r="U48" s="47">
        <v>125</v>
      </c>
      <c r="V48" s="47">
        <v>124</v>
      </c>
      <c r="W48" s="47" t="s">
        <v>673</v>
      </c>
      <c r="X48" s="47" t="s">
        <v>673</v>
      </c>
      <c r="Y48" s="47" t="s">
        <v>673</v>
      </c>
      <c r="Z48" s="47" t="s">
        <v>673</v>
      </c>
      <c r="AA48" s="47" t="s">
        <v>673</v>
      </c>
      <c r="AB48" s="47" t="s">
        <v>673</v>
      </c>
      <c r="AC48" s="47" t="s">
        <v>673</v>
      </c>
      <c r="AD48" s="47" t="s">
        <v>673</v>
      </c>
      <c r="AE48" s="47" t="s">
        <v>673</v>
      </c>
      <c r="AF48" s="47" t="s">
        <v>673</v>
      </c>
      <c r="AG48" s="47" t="s">
        <v>673</v>
      </c>
      <c r="AH48" s="47" t="s">
        <v>673</v>
      </c>
      <c r="AI48" s="47" t="s">
        <v>673</v>
      </c>
      <c r="AJ48" s="47" t="s">
        <v>673</v>
      </c>
      <c r="AK48" s="47" t="s">
        <v>673</v>
      </c>
      <c r="AL48" s="47" t="s">
        <v>673</v>
      </c>
      <c r="AM48" s="47" t="s">
        <v>673</v>
      </c>
      <c r="AN48" s="47" t="s">
        <v>673</v>
      </c>
      <c r="AO48" s="47" t="s">
        <v>673</v>
      </c>
      <c r="AP48" s="47" t="s">
        <v>673</v>
      </c>
      <c r="AQ48" s="47" t="s">
        <v>673</v>
      </c>
      <c r="AR48" s="47" t="s">
        <v>673</v>
      </c>
      <c r="AS48" s="47" t="s">
        <v>673</v>
      </c>
    </row>
    <row r="49" spans="1:45">
      <c r="A49" s="46">
        <v>37</v>
      </c>
      <c r="B49" s="47">
        <v>158</v>
      </c>
      <c r="C49" s="47">
        <v>158</v>
      </c>
      <c r="D49" s="47">
        <v>158</v>
      </c>
      <c r="E49" s="47">
        <v>158</v>
      </c>
      <c r="F49" s="47">
        <v>158</v>
      </c>
      <c r="G49" s="47">
        <v>155</v>
      </c>
      <c r="H49" s="47">
        <v>153</v>
      </c>
      <c r="I49" s="47">
        <v>151</v>
      </c>
      <c r="J49" s="47">
        <v>148</v>
      </c>
      <c r="K49" s="47">
        <v>146</v>
      </c>
      <c r="L49" s="47">
        <v>144</v>
      </c>
      <c r="M49" s="47">
        <v>141</v>
      </c>
      <c r="N49" s="47">
        <v>140</v>
      </c>
      <c r="O49" s="47">
        <v>138</v>
      </c>
      <c r="P49" s="47">
        <v>136</v>
      </c>
      <c r="Q49" s="47">
        <v>134</v>
      </c>
      <c r="R49" s="47">
        <v>132</v>
      </c>
      <c r="S49" s="47">
        <v>130</v>
      </c>
      <c r="T49" s="47">
        <v>128</v>
      </c>
      <c r="U49" s="47">
        <v>127</v>
      </c>
      <c r="V49" s="47">
        <v>125</v>
      </c>
      <c r="W49" s="47">
        <v>124</v>
      </c>
      <c r="X49" s="47" t="s">
        <v>673</v>
      </c>
      <c r="Y49" s="47" t="s">
        <v>673</v>
      </c>
      <c r="Z49" s="47" t="s">
        <v>673</v>
      </c>
      <c r="AA49" s="47" t="s">
        <v>673</v>
      </c>
      <c r="AB49" s="47" t="s">
        <v>673</v>
      </c>
      <c r="AC49" s="47" t="s">
        <v>673</v>
      </c>
      <c r="AD49" s="47" t="s">
        <v>673</v>
      </c>
      <c r="AE49" s="47" t="s">
        <v>673</v>
      </c>
      <c r="AF49" s="47" t="s">
        <v>673</v>
      </c>
      <c r="AG49" s="47" t="s">
        <v>673</v>
      </c>
      <c r="AH49" s="47" t="s">
        <v>673</v>
      </c>
      <c r="AI49" s="47" t="s">
        <v>673</v>
      </c>
      <c r="AJ49" s="47" t="s">
        <v>673</v>
      </c>
      <c r="AK49" s="47" t="s">
        <v>673</v>
      </c>
      <c r="AL49" s="47" t="s">
        <v>673</v>
      </c>
      <c r="AM49" s="47" t="s">
        <v>673</v>
      </c>
      <c r="AN49" s="47" t="s">
        <v>673</v>
      </c>
      <c r="AO49" s="47" t="s">
        <v>673</v>
      </c>
      <c r="AP49" s="47" t="s">
        <v>673</v>
      </c>
      <c r="AQ49" s="47" t="s">
        <v>673</v>
      </c>
      <c r="AR49" s="47" t="s">
        <v>673</v>
      </c>
      <c r="AS49" s="47" t="s">
        <v>673</v>
      </c>
    </row>
    <row r="50" spans="1:45">
      <c r="A50" s="46">
        <v>38</v>
      </c>
      <c r="B50" s="47">
        <v>161</v>
      </c>
      <c r="C50" s="47">
        <v>161</v>
      </c>
      <c r="D50" s="47">
        <v>160</v>
      </c>
      <c r="E50" s="47">
        <v>160</v>
      </c>
      <c r="F50" s="47">
        <v>160</v>
      </c>
      <c r="G50" s="47">
        <v>158</v>
      </c>
      <c r="H50" s="47">
        <v>155</v>
      </c>
      <c r="I50" s="47">
        <v>153</v>
      </c>
      <c r="J50" s="47">
        <v>150</v>
      </c>
      <c r="K50" s="47">
        <v>148</v>
      </c>
      <c r="L50" s="47">
        <v>146</v>
      </c>
      <c r="M50" s="47">
        <v>143</v>
      </c>
      <c r="N50" s="47">
        <v>142</v>
      </c>
      <c r="O50" s="47">
        <v>140</v>
      </c>
      <c r="P50" s="47">
        <v>138</v>
      </c>
      <c r="Q50" s="47">
        <v>136</v>
      </c>
      <c r="R50" s="47">
        <v>134</v>
      </c>
      <c r="S50" s="47">
        <v>132</v>
      </c>
      <c r="T50" s="47">
        <v>130</v>
      </c>
      <c r="U50" s="47">
        <v>128</v>
      </c>
      <c r="V50" s="47">
        <v>127</v>
      </c>
      <c r="W50" s="47">
        <v>126</v>
      </c>
      <c r="X50" s="47">
        <v>125</v>
      </c>
      <c r="Y50" s="47" t="s">
        <v>673</v>
      </c>
      <c r="Z50" s="47" t="s">
        <v>673</v>
      </c>
      <c r="AA50" s="47" t="s">
        <v>673</v>
      </c>
      <c r="AB50" s="47" t="s">
        <v>673</v>
      </c>
      <c r="AC50" s="47" t="s">
        <v>673</v>
      </c>
      <c r="AD50" s="47" t="s">
        <v>673</v>
      </c>
      <c r="AE50" s="47" t="s">
        <v>673</v>
      </c>
      <c r="AF50" s="47" t="s">
        <v>673</v>
      </c>
      <c r="AG50" s="47" t="s">
        <v>673</v>
      </c>
      <c r="AH50" s="47" t="s">
        <v>673</v>
      </c>
      <c r="AI50" s="47" t="s">
        <v>673</v>
      </c>
      <c r="AJ50" s="47" t="s">
        <v>673</v>
      </c>
      <c r="AK50" s="47" t="s">
        <v>673</v>
      </c>
      <c r="AL50" s="47" t="s">
        <v>673</v>
      </c>
      <c r="AM50" s="47" t="s">
        <v>673</v>
      </c>
      <c r="AN50" s="47" t="s">
        <v>673</v>
      </c>
      <c r="AO50" s="47" t="s">
        <v>673</v>
      </c>
      <c r="AP50" s="47" t="s">
        <v>673</v>
      </c>
      <c r="AQ50" s="47" t="s">
        <v>673</v>
      </c>
      <c r="AR50" s="47" t="s">
        <v>673</v>
      </c>
      <c r="AS50" s="47" t="s">
        <v>673</v>
      </c>
    </row>
    <row r="51" spans="1:45">
      <c r="A51" s="46">
        <v>39</v>
      </c>
      <c r="B51" s="47">
        <v>163</v>
      </c>
      <c r="C51" s="47">
        <v>163</v>
      </c>
      <c r="D51" s="47">
        <v>163</v>
      </c>
      <c r="E51" s="47">
        <v>163</v>
      </c>
      <c r="F51" s="47">
        <v>163</v>
      </c>
      <c r="G51" s="47">
        <v>160</v>
      </c>
      <c r="H51" s="47">
        <v>158</v>
      </c>
      <c r="I51" s="47">
        <v>155</v>
      </c>
      <c r="J51" s="47">
        <v>153</v>
      </c>
      <c r="K51" s="47">
        <v>150</v>
      </c>
      <c r="L51" s="47">
        <v>148</v>
      </c>
      <c r="M51" s="47">
        <v>146</v>
      </c>
      <c r="N51" s="47">
        <v>144</v>
      </c>
      <c r="O51" s="47">
        <v>142</v>
      </c>
      <c r="P51" s="47">
        <v>140</v>
      </c>
      <c r="Q51" s="47">
        <v>138</v>
      </c>
      <c r="R51" s="47">
        <v>136</v>
      </c>
      <c r="S51" s="47">
        <v>134</v>
      </c>
      <c r="T51" s="47">
        <v>132</v>
      </c>
      <c r="U51" s="47">
        <v>130</v>
      </c>
      <c r="V51" s="47">
        <v>129</v>
      </c>
      <c r="W51" s="47">
        <v>127</v>
      </c>
      <c r="X51" s="47">
        <v>127</v>
      </c>
      <c r="Y51" s="47">
        <v>126</v>
      </c>
      <c r="Z51" s="47" t="s">
        <v>673</v>
      </c>
      <c r="AA51" s="47" t="s">
        <v>673</v>
      </c>
      <c r="AB51" s="47" t="s">
        <v>673</v>
      </c>
      <c r="AC51" s="47" t="s">
        <v>673</v>
      </c>
      <c r="AD51" s="47" t="s">
        <v>673</v>
      </c>
      <c r="AE51" s="47" t="s">
        <v>673</v>
      </c>
      <c r="AF51" s="47" t="s">
        <v>673</v>
      </c>
      <c r="AG51" s="47" t="s">
        <v>673</v>
      </c>
      <c r="AH51" s="47" t="s">
        <v>673</v>
      </c>
      <c r="AI51" s="47" t="s">
        <v>673</v>
      </c>
      <c r="AJ51" s="47" t="s">
        <v>673</v>
      </c>
      <c r="AK51" s="47" t="s">
        <v>673</v>
      </c>
      <c r="AL51" s="47" t="s">
        <v>673</v>
      </c>
      <c r="AM51" s="47" t="s">
        <v>673</v>
      </c>
      <c r="AN51" s="47" t="s">
        <v>673</v>
      </c>
      <c r="AO51" s="47" t="s">
        <v>673</v>
      </c>
      <c r="AP51" s="47" t="s">
        <v>673</v>
      </c>
      <c r="AQ51" s="47" t="s">
        <v>673</v>
      </c>
      <c r="AR51" s="47" t="s">
        <v>673</v>
      </c>
      <c r="AS51" s="47" t="s">
        <v>673</v>
      </c>
    </row>
    <row r="52" spans="1:45">
      <c r="A52" s="46">
        <v>40</v>
      </c>
      <c r="B52" s="47">
        <v>163</v>
      </c>
      <c r="C52" s="47">
        <v>163</v>
      </c>
      <c r="D52" s="47">
        <v>163</v>
      </c>
      <c r="E52" s="47">
        <v>163</v>
      </c>
      <c r="F52" s="47">
        <v>163</v>
      </c>
      <c r="G52" s="47">
        <v>163</v>
      </c>
      <c r="H52" s="47">
        <v>160</v>
      </c>
      <c r="I52" s="47">
        <v>158</v>
      </c>
      <c r="J52" s="47">
        <v>155</v>
      </c>
      <c r="K52" s="47">
        <v>153</v>
      </c>
      <c r="L52" s="47">
        <v>150</v>
      </c>
      <c r="M52" s="47">
        <v>148</v>
      </c>
      <c r="N52" s="47">
        <v>146</v>
      </c>
      <c r="O52" s="47">
        <v>144</v>
      </c>
      <c r="P52" s="47">
        <v>142</v>
      </c>
      <c r="Q52" s="47">
        <v>140</v>
      </c>
      <c r="R52" s="47">
        <v>138</v>
      </c>
      <c r="S52" s="47">
        <v>136</v>
      </c>
      <c r="T52" s="47">
        <v>134</v>
      </c>
      <c r="U52" s="47">
        <v>132</v>
      </c>
      <c r="V52" s="47">
        <v>130</v>
      </c>
      <c r="W52" s="47">
        <v>129</v>
      </c>
      <c r="X52" s="47">
        <v>128</v>
      </c>
      <c r="Y52" s="47">
        <v>128</v>
      </c>
      <c r="Z52" s="47">
        <v>129</v>
      </c>
      <c r="AA52" s="47" t="s">
        <v>673</v>
      </c>
      <c r="AB52" s="47" t="s">
        <v>673</v>
      </c>
      <c r="AC52" s="47" t="s">
        <v>673</v>
      </c>
      <c r="AD52" s="47" t="s">
        <v>673</v>
      </c>
      <c r="AE52" s="47" t="s">
        <v>673</v>
      </c>
      <c r="AF52" s="47" t="s">
        <v>673</v>
      </c>
      <c r="AG52" s="47" t="s">
        <v>673</v>
      </c>
      <c r="AH52" s="47" t="s">
        <v>673</v>
      </c>
      <c r="AI52" s="47" t="s">
        <v>673</v>
      </c>
      <c r="AJ52" s="47" t="s">
        <v>673</v>
      </c>
      <c r="AK52" s="47" t="s">
        <v>673</v>
      </c>
      <c r="AL52" s="47" t="s">
        <v>673</v>
      </c>
      <c r="AM52" s="47" t="s">
        <v>673</v>
      </c>
      <c r="AN52" s="47" t="s">
        <v>673</v>
      </c>
      <c r="AO52" s="47" t="s">
        <v>673</v>
      </c>
      <c r="AP52" s="47" t="s">
        <v>673</v>
      </c>
      <c r="AQ52" s="47" t="s">
        <v>673</v>
      </c>
      <c r="AR52" s="47" t="s">
        <v>673</v>
      </c>
      <c r="AS52" s="47" t="s">
        <v>673</v>
      </c>
    </row>
    <row r="53" spans="1:45">
      <c r="A53" s="46">
        <v>41</v>
      </c>
      <c r="B53" s="47">
        <v>163</v>
      </c>
      <c r="C53" s="47">
        <v>163</v>
      </c>
      <c r="D53" s="47">
        <v>163</v>
      </c>
      <c r="E53" s="47">
        <v>163</v>
      </c>
      <c r="F53" s="47">
        <v>163</v>
      </c>
      <c r="G53" s="47">
        <v>163</v>
      </c>
      <c r="H53" s="47">
        <v>163</v>
      </c>
      <c r="I53" s="47">
        <v>160</v>
      </c>
      <c r="J53" s="47">
        <v>157</v>
      </c>
      <c r="K53" s="47">
        <v>155</v>
      </c>
      <c r="L53" s="47">
        <v>152</v>
      </c>
      <c r="M53" s="47">
        <v>150</v>
      </c>
      <c r="N53" s="47">
        <v>148</v>
      </c>
      <c r="O53" s="47">
        <v>146</v>
      </c>
      <c r="P53" s="47">
        <v>144</v>
      </c>
      <c r="Q53" s="47">
        <v>142</v>
      </c>
      <c r="R53" s="47">
        <v>140</v>
      </c>
      <c r="S53" s="47">
        <v>138</v>
      </c>
      <c r="T53" s="47">
        <v>136</v>
      </c>
      <c r="U53" s="47">
        <v>134</v>
      </c>
      <c r="V53" s="47">
        <v>132</v>
      </c>
      <c r="W53" s="47">
        <v>131</v>
      </c>
      <c r="X53" s="47">
        <v>130</v>
      </c>
      <c r="Y53" s="47">
        <v>130</v>
      </c>
      <c r="Z53" s="47">
        <v>131</v>
      </c>
      <c r="AA53" s="47">
        <v>130</v>
      </c>
      <c r="AB53" s="47" t="s">
        <v>673</v>
      </c>
      <c r="AC53" s="47" t="s">
        <v>673</v>
      </c>
      <c r="AD53" s="47" t="s">
        <v>673</v>
      </c>
      <c r="AE53" s="47" t="s">
        <v>673</v>
      </c>
      <c r="AF53" s="47" t="s">
        <v>673</v>
      </c>
      <c r="AG53" s="47" t="s">
        <v>673</v>
      </c>
      <c r="AH53" s="47" t="s">
        <v>673</v>
      </c>
      <c r="AI53" s="47" t="s">
        <v>673</v>
      </c>
      <c r="AJ53" s="47" t="s">
        <v>673</v>
      </c>
      <c r="AK53" s="47" t="s">
        <v>673</v>
      </c>
      <c r="AL53" s="47" t="s">
        <v>673</v>
      </c>
      <c r="AM53" s="47" t="s">
        <v>673</v>
      </c>
      <c r="AN53" s="47" t="s">
        <v>673</v>
      </c>
      <c r="AO53" s="47" t="s">
        <v>673</v>
      </c>
      <c r="AP53" s="47" t="s">
        <v>673</v>
      </c>
      <c r="AQ53" s="47" t="s">
        <v>673</v>
      </c>
      <c r="AR53" s="47" t="s">
        <v>673</v>
      </c>
      <c r="AS53" s="47" t="s">
        <v>673</v>
      </c>
    </row>
    <row r="54" spans="1:45">
      <c r="A54" s="46">
        <v>42</v>
      </c>
      <c r="B54" s="47">
        <v>164</v>
      </c>
      <c r="C54" s="47">
        <v>164</v>
      </c>
      <c r="D54" s="47">
        <v>164</v>
      </c>
      <c r="E54" s="47">
        <v>164</v>
      </c>
      <c r="F54" s="47">
        <v>164</v>
      </c>
      <c r="G54" s="47">
        <v>163</v>
      </c>
      <c r="H54" s="47">
        <v>163</v>
      </c>
      <c r="I54" s="47">
        <v>163</v>
      </c>
      <c r="J54" s="47">
        <v>160</v>
      </c>
      <c r="K54" s="47">
        <v>157</v>
      </c>
      <c r="L54" s="47">
        <v>155</v>
      </c>
      <c r="M54" s="47">
        <v>152</v>
      </c>
      <c r="N54" s="47">
        <v>150</v>
      </c>
      <c r="O54" s="47">
        <v>148</v>
      </c>
      <c r="P54" s="47">
        <v>146</v>
      </c>
      <c r="Q54" s="47">
        <v>144</v>
      </c>
      <c r="R54" s="47">
        <v>142</v>
      </c>
      <c r="S54" s="47">
        <v>140</v>
      </c>
      <c r="T54" s="47">
        <v>138</v>
      </c>
      <c r="U54" s="47">
        <v>136</v>
      </c>
      <c r="V54" s="47">
        <v>134</v>
      </c>
      <c r="W54" s="47">
        <v>133</v>
      </c>
      <c r="X54" s="47">
        <v>132</v>
      </c>
      <c r="Y54" s="47">
        <v>131</v>
      </c>
      <c r="Z54" s="47">
        <v>132</v>
      </c>
      <c r="AA54" s="47">
        <v>132</v>
      </c>
      <c r="AB54" s="47">
        <v>132</v>
      </c>
      <c r="AC54" s="47" t="s">
        <v>673</v>
      </c>
      <c r="AD54" s="47" t="s">
        <v>673</v>
      </c>
      <c r="AE54" s="47" t="s">
        <v>673</v>
      </c>
      <c r="AF54" s="47" t="s">
        <v>673</v>
      </c>
      <c r="AG54" s="47" t="s">
        <v>673</v>
      </c>
      <c r="AH54" s="47" t="s">
        <v>673</v>
      </c>
      <c r="AI54" s="47" t="s">
        <v>673</v>
      </c>
      <c r="AJ54" s="47" t="s">
        <v>673</v>
      </c>
      <c r="AK54" s="47" t="s">
        <v>673</v>
      </c>
      <c r="AL54" s="47" t="s">
        <v>673</v>
      </c>
      <c r="AM54" s="47" t="s">
        <v>673</v>
      </c>
      <c r="AN54" s="47" t="s">
        <v>673</v>
      </c>
      <c r="AO54" s="47" t="s">
        <v>673</v>
      </c>
      <c r="AP54" s="47" t="s">
        <v>673</v>
      </c>
      <c r="AQ54" s="47" t="s">
        <v>673</v>
      </c>
      <c r="AR54" s="47" t="s">
        <v>673</v>
      </c>
      <c r="AS54" s="47" t="s">
        <v>673</v>
      </c>
    </row>
    <row r="55" spans="1:45">
      <c r="A55" s="46">
        <v>43</v>
      </c>
      <c r="B55" s="47">
        <v>164</v>
      </c>
      <c r="C55" s="47">
        <v>164</v>
      </c>
      <c r="D55" s="47">
        <v>164</v>
      </c>
      <c r="E55" s="47">
        <v>164</v>
      </c>
      <c r="F55" s="47">
        <v>164</v>
      </c>
      <c r="G55" s="47">
        <v>163</v>
      </c>
      <c r="H55" s="47">
        <v>162</v>
      </c>
      <c r="I55" s="47">
        <v>163</v>
      </c>
      <c r="J55" s="47">
        <v>162</v>
      </c>
      <c r="K55" s="47">
        <v>160</v>
      </c>
      <c r="L55" s="47">
        <v>157</v>
      </c>
      <c r="M55" s="47">
        <v>154</v>
      </c>
      <c r="N55" s="47">
        <v>152</v>
      </c>
      <c r="O55" s="47">
        <v>150</v>
      </c>
      <c r="P55" s="47">
        <v>148</v>
      </c>
      <c r="Q55" s="47">
        <v>146</v>
      </c>
      <c r="R55" s="47">
        <v>144</v>
      </c>
      <c r="S55" s="47">
        <v>142</v>
      </c>
      <c r="T55" s="47">
        <v>139</v>
      </c>
      <c r="U55" s="47">
        <v>138</v>
      </c>
      <c r="V55" s="47">
        <v>136</v>
      </c>
      <c r="W55" s="47">
        <v>135</v>
      </c>
      <c r="X55" s="47">
        <v>134</v>
      </c>
      <c r="Y55" s="47">
        <v>133</v>
      </c>
      <c r="Z55" s="47">
        <v>134</v>
      </c>
      <c r="AA55" s="47">
        <v>134</v>
      </c>
      <c r="AB55" s="47">
        <v>134</v>
      </c>
      <c r="AC55" s="47">
        <v>134</v>
      </c>
      <c r="AD55" s="47" t="s">
        <v>673</v>
      </c>
      <c r="AE55" s="47" t="s">
        <v>673</v>
      </c>
      <c r="AF55" s="47" t="s">
        <v>673</v>
      </c>
      <c r="AG55" s="47" t="s">
        <v>673</v>
      </c>
      <c r="AH55" s="47" t="s">
        <v>673</v>
      </c>
      <c r="AI55" s="47" t="s">
        <v>673</v>
      </c>
      <c r="AJ55" s="47" t="s">
        <v>673</v>
      </c>
      <c r="AK55" s="47" t="s">
        <v>673</v>
      </c>
      <c r="AL55" s="47" t="s">
        <v>673</v>
      </c>
      <c r="AM55" s="47" t="s">
        <v>673</v>
      </c>
      <c r="AN55" s="47" t="s">
        <v>673</v>
      </c>
      <c r="AO55" s="47" t="s">
        <v>673</v>
      </c>
      <c r="AP55" s="47" t="s">
        <v>673</v>
      </c>
      <c r="AQ55" s="47" t="s">
        <v>673</v>
      </c>
      <c r="AR55" s="47" t="s">
        <v>673</v>
      </c>
      <c r="AS55" s="47" t="s">
        <v>673</v>
      </c>
    </row>
    <row r="56" spans="1:45">
      <c r="A56" s="46">
        <v>44</v>
      </c>
      <c r="B56" s="47">
        <v>165</v>
      </c>
      <c r="C56" s="47">
        <v>165</v>
      </c>
      <c r="D56" s="47">
        <v>165</v>
      </c>
      <c r="E56" s="47">
        <v>165</v>
      </c>
      <c r="F56" s="47">
        <v>165</v>
      </c>
      <c r="G56" s="47">
        <v>164</v>
      </c>
      <c r="H56" s="47">
        <v>163</v>
      </c>
      <c r="I56" s="47">
        <v>162</v>
      </c>
      <c r="J56" s="47">
        <v>163</v>
      </c>
      <c r="K56" s="47">
        <v>162</v>
      </c>
      <c r="L56" s="47">
        <v>160</v>
      </c>
      <c r="M56" s="47">
        <v>157</v>
      </c>
      <c r="N56" s="47">
        <v>155</v>
      </c>
      <c r="O56" s="47">
        <v>152</v>
      </c>
      <c r="P56" s="47">
        <v>150</v>
      </c>
      <c r="Q56" s="47">
        <v>148</v>
      </c>
      <c r="R56" s="47">
        <v>146</v>
      </c>
      <c r="S56" s="47">
        <v>144</v>
      </c>
      <c r="T56" s="47">
        <v>142</v>
      </c>
      <c r="U56" s="47">
        <v>140</v>
      </c>
      <c r="V56" s="47">
        <v>138</v>
      </c>
      <c r="W56" s="47">
        <v>137</v>
      </c>
      <c r="X56" s="47">
        <v>136</v>
      </c>
      <c r="Y56" s="47">
        <v>135</v>
      </c>
      <c r="Z56" s="47">
        <v>136</v>
      </c>
      <c r="AA56" s="47">
        <v>136</v>
      </c>
      <c r="AB56" s="47">
        <v>136</v>
      </c>
      <c r="AC56" s="47">
        <v>136</v>
      </c>
      <c r="AD56" s="47">
        <v>136</v>
      </c>
      <c r="AE56" s="47" t="s">
        <v>673</v>
      </c>
      <c r="AF56" s="47" t="s">
        <v>673</v>
      </c>
      <c r="AG56" s="47" t="s">
        <v>673</v>
      </c>
      <c r="AH56" s="47" t="s">
        <v>673</v>
      </c>
      <c r="AI56" s="47" t="s">
        <v>673</v>
      </c>
      <c r="AJ56" s="47" t="s">
        <v>673</v>
      </c>
      <c r="AK56" s="47" t="s">
        <v>673</v>
      </c>
      <c r="AL56" s="47" t="s">
        <v>673</v>
      </c>
      <c r="AM56" s="47" t="s">
        <v>673</v>
      </c>
      <c r="AN56" s="47" t="s">
        <v>673</v>
      </c>
      <c r="AO56" s="47" t="s">
        <v>673</v>
      </c>
      <c r="AP56" s="47" t="s">
        <v>673</v>
      </c>
      <c r="AQ56" s="47" t="s">
        <v>673</v>
      </c>
      <c r="AR56" s="47" t="s">
        <v>673</v>
      </c>
      <c r="AS56" s="47" t="s">
        <v>673</v>
      </c>
    </row>
    <row r="57" spans="1:45">
      <c r="A57" s="46">
        <v>45</v>
      </c>
      <c r="B57" s="47">
        <v>166</v>
      </c>
      <c r="C57" s="47">
        <v>166</v>
      </c>
      <c r="D57" s="47">
        <v>166</v>
      </c>
      <c r="E57" s="47">
        <v>166</v>
      </c>
      <c r="F57" s="47">
        <v>166</v>
      </c>
      <c r="G57" s="47">
        <v>165</v>
      </c>
      <c r="H57" s="47">
        <v>164</v>
      </c>
      <c r="I57" s="47">
        <v>163</v>
      </c>
      <c r="J57" s="47">
        <v>162</v>
      </c>
      <c r="K57" s="47">
        <v>163</v>
      </c>
      <c r="L57" s="47">
        <v>162</v>
      </c>
      <c r="M57" s="47">
        <v>159</v>
      </c>
      <c r="N57" s="47">
        <v>157</v>
      </c>
      <c r="O57" s="47">
        <v>155</v>
      </c>
      <c r="P57" s="47">
        <v>152</v>
      </c>
      <c r="Q57" s="47">
        <v>150</v>
      </c>
      <c r="R57" s="47">
        <v>148</v>
      </c>
      <c r="S57" s="47">
        <v>146</v>
      </c>
      <c r="T57" s="47">
        <v>144</v>
      </c>
      <c r="U57" s="47">
        <v>142</v>
      </c>
      <c r="V57" s="47">
        <v>140</v>
      </c>
      <c r="W57" s="47">
        <v>139</v>
      </c>
      <c r="X57" s="47">
        <v>138</v>
      </c>
      <c r="Y57" s="47">
        <v>137</v>
      </c>
      <c r="Z57" s="47">
        <v>138</v>
      </c>
      <c r="AA57" s="47">
        <v>138</v>
      </c>
      <c r="AB57" s="47">
        <v>138</v>
      </c>
      <c r="AC57" s="47">
        <v>138</v>
      </c>
      <c r="AD57" s="47">
        <v>138</v>
      </c>
      <c r="AE57" s="47">
        <v>138</v>
      </c>
      <c r="AF57" s="47" t="s">
        <v>673</v>
      </c>
      <c r="AG57" s="47" t="s">
        <v>673</v>
      </c>
      <c r="AH57" s="47" t="s">
        <v>673</v>
      </c>
      <c r="AI57" s="47" t="s">
        <v>673</v>
      </c>
      <c r="AJ57" s="47" t="s">
        <v>673</v>
      </c>
      <c r="AK57" s="47" t="s">
        <v>673</v>
      </c>
      <c r="AL57" s="47" t="s">
        <v>673</v>
      </c>
      <c r="AM57" s="47" t="s">
        <v>673</v>
      </c>
      <c r="AN57" s="47" t="s">
        <v>673</v>
      </c>
      <c r="AO57" s="47" t="s">
        <v>673</v>
      </c>
      <c r="AP57" s="47" t="s">
        <v>673</v>
      </c>
      <c r="AQ57" s="47" t="s">
        <v>673</v>
      </c>
      <c r="AR57" s="47" t="s">
        <v>673</v>
      </c>
      <c r="AS57" s="47" t="s">
        <v>673</v>
      </c>
    </row>
    <row r="58" spans="1:45">
      <c r="A58" s="46">
        <v>46</v>
      </c>
      <c r="B58" s="47">
        <v>166</v>
      </c>
      <c r="C58" s="47">
        <v>166</v>
      </c>
      <c r="D58" s="47">
        <v>166</v>
      </c>
      <c r="E58" s="47">
        <v>166</v>
      </c>
      <c r="F58" s="47">
        <v>166</v>
      </c>
      <c r="G58" s="47">
        <v>165</v>
      </c>
      <c r="H58" s="47">
        <v>165</v>
      </c>
      <c r="I58" s="47">
        <v>164</v>
      </c>
      <c r="J58" s="47">
        <v>163</v>
      </c>
      <c r="K58" s="47">
        <v>162</v>
      </c>
      <c r="L58" s="47">
        <v>162</v>
      </c>
      <c r="M58" s="47">
        <v>162</v>
      </c>
      <c r="N58" s="47">
        <v>160</v>
      </c>
      <c r="O58" s="47">
        <v>157</v>
      </c>
      <c r="P58" s="47">
        <v>155</v>
      </c>
      <c r="Q58" s="47">
        <v>153</v>
      </c>
      <c r="R58" s="47">
        <v>150</v>
      </c>
      <c r="S58" s="47">
        <v>148</v>
      </c>
      <c r="T58" s="47">
        <v>146</v>
      </c>
      <c r="U58" s="47">
        <v>144</v>
      </c>
      <c r="V58" s="47">
        <v>142</v>
      </c>
      <c r="W58" s="47">
        <v>141</v>
      </c>
      <c r="X58" s="47">
        <v>140</v>
      </c>
      <c r="Y58" s="47">
        <v>139</v>
      </c>
      <c r="Z58" s="47">
        <v>140</v>
      </c>
      <c r="AA58" s="47">
        <v>140</v>
      </c>
      <c r="AB58" s="47">
        <v>140</v>
      </c>
      <c r="AC58" s="47">
        <v>140</v>
      </c>
      <c r="AD58" s="47">
        <v>140</v>
      </c>
      <c r="AE58" s="47">
        <v>140</v>
      </c>
      <c r="AF58" s="47">
        <v>140</v>
      </c>
      <c r="AG58" s="47" t="s">
        <v>673</v>
      </c>
      <c r="AH58" s="47" t="s">
        <v>673</v>
      </c>
      <c r="AI58" s="47" t="s">
        <v>673</v>
      </c>
      <c r="AJ58" s="47" t="s">
        <v>673</v>
      </c>
      <c r="AK58" s="47" t="s">
        <v>673</v>
      </c>
      <c r="AL58" s="47" t="s">
        <v>673</v>
      </c>
      <c r="AM58" s="47" t="s">
        <v>673</v>
      </c>
      <c r="AN58" s="47" t="s">
        <v>673</v>
      </c>
      <c r="AO58" s="47" t="s">
        <v>673</v>
      </c>
      <c r="AP58" s="47" t="s">
        <v>673</v>
      </c>
      <c r="AQ58" s="47" t="s">
        <v>673</v>
      </c>
      <c r="AR58" s="47" t="s">
        <v>673</v>
      </c>
      <c r="AS58" s="47" t="s">
        <v>673</v>
      </c>
    </row>
    <row r="59" spans="1:45">
      <c r="A59" s="46">
        <v>47</v>
      </c>
      <c r="B59" s="47">
        <v>167</v>
      </c>
      <c r="C59" s="47">
        <v>167</v>
      </c>
      <c r="D59" s="47">
        <v>167</v>
      </c>
      <c r="E59" s="47">
        <v>167</v>
      </c>
      <c r="F59" s="47">
        <v>167</v>
      </c>
      <c r="G59" s="47">
        <v>166</v>
      </c>
      <c r="H59" s="47">
        <v>165</v>
      </c>
      <c r="I59" s="47">
        <v>164</v>
      </c>
      <c r="J59" s="47">
        <v>164</v>
      </c>
      <c r="K59" s="47">
        <v>163</v>
      </c>
      <c r="L59" s="47">
        <v>162</v>
      </c>
      <c r="M59" s="47">
        <v>162</v>
      </c>
      <c r="N59" s="47">
        <v>162</v>
      </c>
      <c r="O59" s="47">
        <v>160</v>
      </c>
      <c r="P59" s="47">
        <v>157</v>
      </c>
      <c r="Q59" s="47">
        <v>155</v>
      </c>
      <c r="R59" s="47">
        <v>153</v>
      </c>
      <c r="S59" s="47">
        <v>150</v>
      </c>
      <c r="T59" s="47">
        <v>148</v>
      </c>
      <c r="U59" s="47">
        <v>146</v>
      </c>
      <c r="V59" s="47">
        <v>144</v>
      </c>
      <c r="W59" s="47">
        <v>143</v>
      </c>
      <c r="X59" s="47">
        <v>142</v>
      </c>
      <c r="Y59" s="47">
        <v>141</v>
      </c>
      <c r="Z59" s="47">
        <v>142</v>
      </c>
      <c r="AA59" s="47">
        <v>142</v>
      </c>
      <c r="AB59" s="47">
        <v>142</v>
      </c>
      <c r="AC59" s="47">
        <v>142</v>
      </c>
      <c r="AD59" s="47">
        <v>142</v>
      </c>
      <c r="AE59" s="47">
        <v>142</v>
      </c>
      <c r="AF59" s="47">
        <v>142</v>
      </c>
      <c r="AG59" s="47">
        <v>142</v>
      </c>
      <c r="AH59" s="47" t="s">
        <v>673</v>
      </c>
      <c r="AI59" s="47" t="s">
        <v>673</v>
      </c>
      <c r="AJ59" s="47" t="s">
        <v>673</v>
      </c>
      <c r="AK59" s="47" t="s">
        <v>673</v>
      </c>
      <c r="AL59" s="47" t="s">
        <v>673</v>
      </c>
      <c r="AM59" s="47" t="s">
        <v>673</v>
      </c>
      <c r="AN59" s="47" t="s">
        <v>673</v>
      </c>
      <c r="AO59" s="47" t="s">
        <v>673</v>
      </c>
      <c r="AP59" s="47" t="s">
        <v>673</v>
      </c>
      <c r="AQ59" s="47" t="s">
        <v>673</v>
      </c>
      <c r="AR59" s="47" t="s">
        <v>673</v>
      </c>
      <c r="AS59" s="47" t="s">
        <v>673</v>
      </c>
    </row>
    <row r="60" spans="1:45">
      <c r="A60" s="46">
        <v>48</v>
      </c>
      <c r="B60" s="47">
        <v>167</v>
      </c>
      <c r="C60" s="47">
        <v>167</v>
      </c>
      <c r="D60" s="47">
        <v>167</v>
      </c>
      <c r="E60" s="47">
        <v>167</v>
      </c>
      <c r="F60" s="47">
        <v>167</v>
      </c>
      <c r="G60" s="47">
        <v>166</v>
      </c>
      <c r="H60" s="47">
        <v>166</v>
      </c>
      <c r="I60" s="47">
        <v>165</v>
      </c>
      <c r="J60" s="47">
        <v>164</v>
      </c>
      <c r="K60" s="47">
        <v>164</v>
      </c>
      <c r="L60" s="47">
        <v>163</v>
      </c>
      <c r="M60" s="47">
        <v>162</v>
      </c>
      <c r="N60" s="47">
        <v>162</v>
      </c>
      <c r="O60" s="47">
        <v>162</v>
      </c>
      <c r="P60" s="47">
        <v>160</v>
      </c>
      <c r="Q60" s="47">
        <v>158</v>
      </c>
      <c r="R60" s="47">
        <v>155</v>
      </c>
      <c r="S60" s="47">
        <v>153</v>
      </c>
      <c r="T60" s="47">
        <v>150</v>
      </c>
      <c r="U60" s="47">
        <v>148</v>
      </c>
      <c r="V60" s="47">
        <v>146</v>
      </c>
      <c r="W60" s="47">
        <v>145</v>
      </c>
      <c r="X60" s="47">
        <v>144</v>
      </c>
      <c r="Y60" s="47">
        <v>143</v>
      </c>
      <c r="Z60" s="47">
        <v>144</v>
      </c>
      <c r="AA60" s="47">
        <v>144</v>
      </c>
      <c r="AB60" s="47">
        <v>144</v>
      </c>
      <c r="AC60" s="47">
        <v>144</v>
      </c>
      <c r="AD60" s="47">
        <v>144</v>
      </c>
      <c r="AE60" s="47">
        <v>144</v>
      </c>
      <c r="AF60" s="47">
        <v>144</v>
      </c>
      <c r="AG60" s="47">
        <v>144</v>
      </c>
      <c r="AH60" s="47">
        <v>144</v>
      </c>
      <c r="AI60" s="47" t="s">
        <v>673</v>
      </c>
      <c r="AJ60" s="47" t="s">
        <v>673</v>
      </c>
      <c r="AK60" s="47" t="s">
        <v>673</v>
      </c>
      <c r="AL60" s="47" t="s">
        <v>673</v>
      </c>
      <c r="AM60" s="47" t="s">
        <v>673</v>
      </c>
      <c r="AN60" s="47" t="s">
        <v>673</v>
      </c>
      <c r="AO60" s="47" t="s">
        <v>673</v>
      </c>
      <c r="AP60" s="47" t="s">
        <v>673</v>
      </c>
      <c r="AQ60" s="47" t="s">
        <v>673</v>
      </c>
      <c r="AR60" s="47" t="s">
        <v>673</v>
      </c>
      <c r="AS60" s="47" t="s">
        <v>673</v>
      </c>
    </row>
    <row r="61" spans="1:45">
      <c r="A61" s="46">
        <v>49</v>
      </c>
      <c r="B61" s="47">
        <v>168</v>
      </c>
      <c r="C61" s="47">
        <v>168</v>
      </c>
      <c r="D61" s="47">
        <v>168</v>
      </c>
      <c r="E61" s="47">
        <v>168</v>
      </c>
      <c r="F61" s="47">
        <v>168</v>
      </c>
      <c r="G61" s="47">
        <v>167</v>
      </c>
      <c r="H61" s="47">
        <v>166</v>
      </c>
      <c r="I61" s="47">
        <v>166</v>
      </c>
      <c r="J61" s="47">
        <v>165</v>
      </c>
      <c r="K61" s="47">
        <v>164</v>
      </c>
      <c r="L61" s="47">
        <v>164</v>
      </c>
      <c r="M61" s="47">
        <v>163</v>
      </c>
      <c r="N61" s="47">
        <v>162</v>
      </c>
      <c r="O61" s="47">
        <v>163</v>
      </c>
      <c r="P61" s="47">
        <v>162</v>
      </c>
      <c r="Q61" s="47">
        <v>160</v>
      </c>
      <c r="R61" s="47">
        <v>158</v>
      </c>
      <c r="S61" s="47">
        <v>155</v>
      </c>
      <c r="T61" s="47">
        <v>153</v>
      </c>
      <c r="U61" s="47">
        <v>151</v>
      </c>
      <c r="V61" s="47">
        <v>149</v>
      </c>
      <c r="W61" s="47">
        <v>147</v>
      </c>
      <c r="X61" s="47">
        <v>146</v>
      </c>
      <c r="Y61" s="47">
        <v>146</v>
      </c>
      <c r="Z61" s="47">
        <v>147</v>
      </c>
      <c r="AA61" s="47">
        <v>146</v>
      </c>
      <c r="AB61" s="47">
        <v>146</v>
      </c>
      <c r="AC61" s="47">
        <v>146</v>
      </c>
      <c r="AD61" s="47">
        <v>146</v>
      </c>
      <c r="AE61" s="47">
        <v>146</v>
      </c>
      <c r="AF61" s="47">
        <v>146</v>
      </c>
      <c r="AG61" s="47">
        <v>146</v>
      </c>
      <c r="AH61" s="47">
        <v>146</v>
      </c>
      <c r="AI61" s="47">
        <v>146</v>
      </c>
      <c r="AJ61" s="47" t="s">
        <v>673</v>
      </c>
      <c r="AK61" s="47" t="s">
        <v>673</v>
      </c>
      <c r="AL61" s="47" t="s">
        <v>673</v>
      </c>
      <c r="AM61" s="47" t="s">
        <v>673</v>
      </c>
      <c r="AN61" s="47" t="s">
        <v>673</v>
      </c>
      <c r="AO61" s="47" t="s">
        <v>673</v>
      </c>
      <c r="AP61" s="47" t="s">
        <v>673</v>
      </c>
      <c r="AQ61" s="47" t="s">
        <v>673</v>
      </c>
      <c r="AR61" s="47" t="s">
        <v>673</v>
      </c>
      <c r="AS61" s="47" t="s">
        <v>673</v>
      </c>
    </row>
    <row r="62" spans="1:45">
      <c r="A62" s="46">
        <v>50</v>
      </c>
      <c r="B62" s="47">
        <v>168</v>
      </c>
      <c r="C62" s="47">
        <v>168</v>
      </c>
      <c r="D62" s="47">
        <v>168</v>
      </c>
      <c r="E62" s="47">
        <v>168</v>
      </c>
      <c r="F62" s="47">
        <v>168</v>
      </c>
      <c r="G62" s="47">
        <v>168</v>
      </c>
      <c r="H62" s="47">
        <v>167</v>
      </c>
      <c r="I62" s="47">
        <v>166</v>
      </c>
      <c r="J62" s="47">
        <v>166</v>
      </c>
      <c r="K62" s="47">
        <v>165</v>
      </c>
      <c r="L62" s="47">
        <v>164</v>
      </c>
      <c r="M62" s="47">
        <v>163</v>
      </c>
      <c r="N62" s="47">
        <v>163</v>
      </c>
      <c r="O62" s="47">
        <v>162</v>
      </c>
      <c r="P62" s="47">
        <v>163</v>
      </c>
      <c r="Q62" s="47">
        <v>163</v>
      </c>
      <c r="R62" s="47">
        <v>160</v>
      </c>
      <c r="S62" s="47">
        <v>158</v>
      </c>
      <c r="T62" s="47">
        <v>155</v>
      </c>
      <c r="U62" s="47">
        <v>153</v>
      </c>
      <c r="V62" s="47">
        <v>151</v>
      </c>
      <c r="W62" s="47">
        <v>150</v>
      </c>
      <c r="X62" s="47">
        <v>148</v>
      </c>
      <c r="Y62" s="47">
        <v>148</v>
      </c>
      <c r="Z62" s="47">
        <v>149</v>
      </c>
      <c r="AA62" s="47">
        <v>149</v>
      </c>
      <c r="AB62" s="47">
        <v>149</v>
      </c>
      <c r="AC62" s="47">
        <v>149</v>
      </c>
      <c r="AD62" s="47">
        <v>149</v>
      </c>
      <c r="AE62" s="47">
        <v>149</v>
      </c>
      <c r="AF62" s="47">
        <v>149</v>
      </c>
      <c r="AG62" s="47">
        <v>149</v>
      </c>
      <c r="AH62" s="47">
        <v>149</v>
      </c>
      <c r="AI62" s="47">
        <v>149</v>
      </c>
      <c r="AJ62" s="47">
        <v>149</v>
      </c>
      <c r="AK62" s="47" t="s">
        <v>673</v>
      </c>
      <c r="AL62" s="47" t="s">
        <v>673</v>
      </c>
      <c r="AM62" s="47" t="s">
        <v>673</v>
      </c>
      <c r="AN62" s="47" t="s">
        <v>673</v>
      </c>
      <c r="AO62" s="47" t="s">
        <v>673</v>
      </c>
      <c r="AP62" s="47" t="s">
        <v>673</v>
      </c>
      <c r="AQ62" s="47" t="s">
        <v>673</v>
      </c>
      <c r="AR62" s="47" t="s">
        <v>673</v>
      </c>
      <c r="AS62" s="47" t="s">
        <v>673</v>
      </c>
    </row>
    <row r="63" spans="1:45">
      <c r="A63" s="46">
        <v>51</v>
      </c>
      <c r="B63" s="47">
        <v>169</v>
      </c>
      <c r="C63" s="47">
        <v>169</v>
      </c>
      <c r="D63" s="47">
        <v>169</v>
      </c>
      <c r="E63" s="47">
        <v>169</v>
      </c>
      <c r="F63" s="47">
        <v>169</v>
      </c>
      <c r="G63" s="47">
        <v>168</v>
      </c>
      <c r="H63" s="47">
        <v>168</v>
      </c>
      <c r="I63" s="47">
        <v>167</v>
      </c>
      <c r="J63" s="47">
        <v>166</v>
      </c>
      <c r="K63" s="47">
        <v>166</v>
      </c>
      <c r="L63" s="47">
        <v>165</v>
      </c>
      <c r="M63" s="47">
        <v>164</v>
      </c>
      <c r="N63" s="47">
        <v>164</v>
      </c>
      <c r="O63" s="47">
        <v>164</v>
      </c>
      <c r="P63" s="47">
        <v>163</v>
      </c>
      <c r="Q63" s="47">
        <v>164</v>
      </c>
      <c r="R63" s="47">
        <v>163</v>
      </c>
      <c r="S63" s="47">
        <v>160</v>
      </c>
      <c r="T63" s="47">
        <v>158</v>
      </c>
      <c r="U63" s="47">
        <v>155</v>
      </c>
      <c r="V63" s="47">
        <v>153</v>
      </c>
      <c r="W63" s="47">
        <v>152</v>
      </c>
      <c r="X63" s="47">
        <v>151</v>
      </c>
      <c r="Y63" s="47">
        <v>150</v>
      </c>
      <c r="Z63" s="47">
        <v>151</v>
      </c>
      <c r="AA63" s="47">
        <v>151</v>
      </c>
      <c r="AB63" s="47">
        <v>151</v>
      </c>
      <c r="AC63" s="47">
        <v>151</v>
      </c>
      <c r="AD63" s="47">
        <v>151</v>
      </c>
      <c r="AE63" s="47">
        <v>151</v>
      </c>
      <c r="AF63" s="47">
        <v>151</v>
      </c>
      <c r="AG63" s="47">
        <v>151</v>
      </c>
      <c r="AH63" s="47">
        <v>151</v>
      </c>
      <c r="AI63" s="47">
        <v>151</v>
      </c>
      <c r="AJ63" s="47">
        <v>151</v>
      </c>
      <c r="AK63" s="47">
        <v>151</v>
      </c>
      <c r="AL63" s="47" t="s">
        <v>673</v>
      </c>
      <c r="AM63" s="47" t="s">
        <v>673</v>
      </c>
      <c r="AN63" s="47" t="s">
        <v>673</v>
      </c>
      <c r="AO63" s="47" t="s">
        <v>673</v>
      </c>
      <c r="AP63" s="47" t="s">
        <v>673</v>
      </c>
      <c r="AQ63" s="47" t="s">
        <v>673</v>
      </c>
      <c r="AR63" s="47" t="s">
        <v>673</v>
      </c>
      <c r="AS63" s="47" t="s">
        <v>673</v>
      </c>
    </row>
    <row r="64" spans="1:45">
      <c r="A64" s="46">
        <v>52</v>
      </c>
      <c r="B64" s="47">
        <v>169</v>
      </c>
      <c r="C64" s="47">
        <v>169</v>
      </c>
      <c r="D64" s="47">
        <v>169</v>
      </c>
      <c r="E64" s="47">
        <v>169</v>
      </c>
      <c r="F64" s="47">
        <v>169</v>
      </c>
      <c r="G64" s="47">
        <v>168</v>
      </c>
      <c r="H64" s="47">
        <v>168</v>
      </c>
      <c r="I64" s="47">
        <v>167</v>
      </c>
      <c r="J64" s="47">
        <v>167</v>
      </c>
      <c r="K64" s="47">
        <v>166</v>
      </c>
      <c r="L64" s="47">
        <v>166</v>
      </c>
      <c r="M64" s="47">
        <v>165</v>
      </c>
      <c r="N64" s="47">
        <v>165</v>
      </c>
      <c r="O64" s="47">
        <v>164</v>
      </c>
      <c r="P64" s="47">
        <v>164</v>
      </c>
      <c r="Q64" s="47">
        <v>163</v>
      </c>
      <c r="R64" s="47">
        <v>164</v>
      </c>
      <c r="S64" s="47">
        <v>163</v>
      </c>
      <c r="T64" s="47">
        <v>160</v>
      </c>
      <c r="U64" s="47">
        <v>158</v>
      </c>
      <c r="V64" s="47">
        <v>156</v>
      </c>
      <c r="W64" s="47">
        <v>154</v>
      </c>
      <c r="X64" s="47">
        <v>153</v>
      </c>
      <c r="Y64" s="47">
        <v>153</v>
      </c>
      <c r="Z64" s="47">
        <v>154</v>
      </c>
      <c r="AA64" s="47">
        <v>153</v>
      </c>
      <c r="AB64" s="47">
        <v>153</v>
      </c>
      <c r="AC64" s="47">
        <v>153</v>
      </c>
      <c r="AD64" s="47">
        <v>153</v>
      </c>
      <c r="AE64" s="47">
        <v>153</v>
      </c>
      <c r="AF64" s="47">
        <v>153</v>
      </c>
      <c r="AG64" s="47">
        <v>153</v>
      </c>
      <c r="AH64" s="47">
        <v>153</v>
      </c>
      <c r="AI64" s="47">
        <v>153</v>
      </c>
      <c r="AJ64" s="47">
        <v>153</v>
      </c>
      <c r="AK64" s="47">
        <v>153</v>
      </c>
      <c r="AL64" s="47">
        <v>153</v>
      </c>
      <c r="AM64" s="47" t="s">
        <v>673</v>
      </c>
      <c r="AN64" s="47" t="s">
        <v>673</v>
      </c>
      <c r="AO64" s="47" t="s">
        <v>673</v>
      </c>
      <c r="AP64" s="47" t="s">
        <v>673</v>
      </c>
      <c r="AQ64" s="47" t="s">
        <v>673</v>
      </c>
      <c r="AR64" s="47" t="s">
        <v>673</v>
      </c>
      <c r="AS64" s="47" t="s">
        <v>673</v>
      </c>
    </row>
    <row r="65" spans="1:45">
      <c r="A65" s="46">
        <v>53</v>
      </c>
      <c r="B65" s="47">
        <v>170</v>
      </c>
      <c r="C65" s="47">
        <v>170</v>
      </c>
      <c r="D65" s="47">
        <v>169</v>
      </c>
      <c r="E65" s="47">
        <v>169</v>
      </c>
      <c r="F65" s="47">
        <v>169</v>
      </c>
      <c r="G65" s="47">
        <v>169</v>
      </c>
      <c r="H65" s="47">
        <v>169</v>
      </c>
      <c r="I65" s="47">
        <v>168</v>
      </c>
      <c r="J65" s="47">
        <v>168</v>
      </c>
      <c r="K65" s="47">
        <v>167</v>
      </c>
      <c r="L65" s="47">
        <v>167</v>
      </c>
      <c r="M65" s="47">
        <v>166</v>
      </c>
      <c r="N65" s="47">
        <v>166</v>
      </c>
      <c r="O65" s="47">
        <v>165</v>
      </c>
      <c r="P65" s="47">
        <v>165</v>
      </c>
      <c r="Q65" s="47">
        <v>164</v>
      </c>
      <c r="R65" s="47">
        <v>164</v>
      </c>
      <c r="S65" s="47">
        <v>164</v>
      </c>
      <c r="T65" s="47">
        <v>163</v>
      </c>
      <c r="U65" s="47">
        <v>161</v>
      </c>
      <c r="V65" s="47">
        <v>159</v>
      </c>
      <c r="W65" s="47">
        <v>157</v>
      </c>
      <c r="X65" s="47">
        <v>156</v>
      </c>
      <c r="Y65" s="47">
        <v>155</v>
      </c>
      <c r="Z65" s="47">
        <v>156</v>
      </c>
      <c r="AA65" s="47">
        <v>156</v>
      </c>
      <c r="AB65" s="47">
        <v>156</v>
      </c>
      <c r="AC65" s="47">
        <v>156</v>
      </c>
      <c r="AD65" s="47">
        <v>156</v>
      </c>
      <c r="AE65" s="47">
        <v>156</v>
      </c>
      <c r="AF65" s="47">
        <v>156</v>
      </c>
      <c r="AG65" s="47">
        <v>156</v>
      </c>
      <c r="AH65" s="47">
        <v>156</v>
      </c>
      <c r="AI65" s="47">
        <v>156</v>
      </c>
      <c r="AJ65" s="47">
        <v>156</v>
      </c>
      <c r="AK65" s="47">
        <v>156</v>
      </c>
      <c r="AL65" s="47">
        <v>156</v>
      </c>
      <c r="AM65" s="47">
        <v>156</v>
      </c>
      <c r="AN65" s="47" t="s">
        <v>673</v>
      </c>
      <c r="AO65" s="47" t="s">
        <v>673</v>
      </c>
      <c r="AP65" s="47" t="s">
        <v>673</v>
      </c>
      <c r="AQ65" s="47" t="s">
        <v>673</v>
      </c>
      <c r="AR65" s="47" t="s">
        <v>673</v>
      </c>
      <c r="AS65" s="47" t="s">
        <v>673</v>
      </c>
    </row>
    <row r="66" spans="1:45">
      <c r="A66" s="46">
        <v>54</v>
      </c>
      <c r="B66" s="47">
        <v>170</v>
      </c>
      <c r="C66" s="47">
        <v>170</v>
      </c>
      <c r="D66" s="47">
        <v>170</v>
      </c>
      <c r="E66" s="47">
        <v>170</v>
      </c>
      <c r="F66" s="47">
        <v>170</v>
      </c>
      <c r="G66" s="47">
        <v>169</v>
      </c>
      <c r="H66" s="47">
        <v>169</v>
      </c>
      <c r="I66" s="47">
        <v>169</v>
      </c>
      <c r="J66" s="47">
        <v>168</v>
      </c>
      <c r="K66" s="47">
        <v>168</v>
      </c>
      <c r="L66" s="47">
        <v>167</v>
      </c>
      <c r="M66" s="47">
        <v>167</v>
      </c>
      <c r="N66" s="47">
        <v>166</v>
      </c>
      <c r="O66" s="47">
        <v>166</v>
      </c>
      <c r="P66" s="47">
        <v>166</v>
      </c>
      <c r="Q66" s="47">
        <v>165</v>
      </c>
      <c r="R66" s="47">
        <v>165</v>
      </c>
      <c r="S66" s="47">
        <v>164</v>
      </c>
      <c r="T66" s="47">
        <v>165</v>
      </c>
      <c r="U66" s="47">
        <v>163</v>
      </c>
      <c r="V66" s="47">
        <v>161</v>
      </c>
      <c r="W66" s="47">
        <v>160</v>
      </c>
      <c r="X66" s="47">
        <v>158</v>
      </c>
      <c r="Y66" s="47">
        <v>158</v>
      </c>
      <c r="Z66" s="47">
        <v>159</v>
      </c>
      <c r="AA66" s="47">
        <v>158</v>
      </c>
      <c r="AB66" s="47">
        <v>158</v>
      </c>
      <c r="AC66" s="47">
        <v>158</v>
      </c>
      <c r="AD66" s="47">
        <v>158</v>
      </c>
      <c r="AE66" s="47">
        <v>158</v>
      </c>
      <c r="AF66" s="47">
        <v>158</v>
      </c>
      <c r="AG66" s="47">
        <v>158</v>
      </c>
      <c r="AH66" s="47">
        <v>158</v>
      </c>
      <c r="AI66" s="47">
        <v>158</v>
      </c>
      <c r="AJ66" s="47">
        <v>158</v>
      </c>
      <c r="AK66" s="47">
        <v>158</v>
      </c>
      <c r="AL66" s="47">
        <v>158</v>
      </c>
      <c r="AM66" s="47">
        <v>158</v>
      </c>
      <c r="AN66" s="47">
        <v>158</v>
      </c>
      <c r="AO66" s="47" t="s">
        <v>673</v>
      </c>
      <c r="AP66" s="47" t="s">
        <v>673</v>
      </c>
      <c r="AQ66" s="47" t="s">
        <v>673</v>
      </c>
      <c r="AR66" s="47" t="s">
        <v>673</v>
      </c>
      <c r="AS66" s="47" t="s">
        <v>673</v>
      </c>
    </row>
    <row r="67" spans="1:45">
      <c r="A67" s="46">
        <v>55</v>
      </c>
      <c r="B67" s="47">
        <v>170</v>
      </c>
      <c r="C67" s="47">
        <v>170</v>
      </c>
      <c r="D67" s="47">
        <v>170</v>
      </c>
      <c r="E67" s="47">
        <v>170</v>
      </c>
      <c r="F67" s="47">
        <v>170</v>
      </c>
      <c r="G67" s="47">
        <v>170</v>
      </c>
      <c r="H67" s="47">
        <v>169</v>
      </c>
      <c r="I67" s="47">
        <v>169</v>
      </c>
      <c r="J67" s="47">
        <v>168</v>
      </c>
      <c r="K67" s="47">
        <v>168</v>
      </c>
      <c r="L67" s="47">
        <v>168</v>
      </c>
      <c r="M67" s="47">
        <v>167</v>
      </c>
      <c r="N67" s="47">
        <v>167</v>
      </c>
      <c r="O67" s="47">
        <v>167</v>
      </c>
      <c r="P67" s="47">
        <v>166</v>
      </c>
      <c r="Q67" s="47">
        <v>166</v>
      </c>
      <c r="R67" s="47">
        <v>166</v>
      </c>
      <c r="S67" s="47">
        <v>165</v>
      </c>
      <c r="T67" s="47">
        <v>165</v>
      </c>
      <c r="U67" s="47">
        <v>165</v>
      </c>
      <c r="V67" s="47">
        <v>164</v>
      </c>
      <c r="W67" s="47">
        <v>162</v>
      </c>
      <c r="X67" s="47">
        <v>161</v>
      </c>
      <c r="Y67" s="47">
        <v>161</v>
      </c>
      <c r="Z67" s="47">
        <v>162</v>
      </c>
      <c r="AA67" s="47">
        <v>161</v>
      </c>
      <c r="AB67" s="47">
        <v>161</v>
      </c>
      <c r="AC67" s="47">
        <v>161</v>
      </c>
      <c r="AD67" s="47">
        <v>161</v>
      </c>
      <c r="AE67" s="47">
        <v>161</v>
      </c>
      <c r="AF67" s="47">
        <v>161</v>
      </c>
      <c r="AG67" s="47">
        <v>161</v>
      </c>
      <c r="AH67" s="47">
        <v>161</v>
      </c>
      <c r="AI67" s="47">
        <v>161</v>
      </c>
      <c r="AJ67" s="47">
        <v>161</v>
      </c>
      <c r="AK67" s="47">
        <v>161</v>
      </c>
      <c r="AL67" s="47">
        <v>161</v>
      </c>
      <c r="AM67" s="47">
        <v>161</v>
      </c>
      <c r="AN67" s="47">
        <v>161</v>
      </c>
      <c r="AO67" s="47">
        <v>161</v>
      </c>
      <c r="AP67" s="47" t="s">
        <v>673</v>
      </c>
      <c r="AQ67" s="47" t="s">
        <v>673</v>
      </c>
      <c r="AR67" s="47" t="s">
        <v>673</v>
      </c>
      <c r="AS67" s="47" t="s">
        <v>673</v>
      </c>
    </row>
    <row r="68" spans="1:45">
      <c r="A68" s="46">
        <v>56</v>
      </c>
      <c r="B68" s="47">
        <v>170</v>
      </c>
      <c r="C68" s="47">
        <v>170</v>
      </c>
      <c r="D68" s="47">
        <v>170</v>
      </c>
      <c r="E68" s="47">
        <v>170</v>
      </c>
      <c r="F68" s="47">
        <v>170</v>
      </c>
      <c r="G68" s="47">
        <v>170</v>
      </c>
      <c r="H68" s="47">
        <v>170</v>
      </c>
      <c r="I68" s="47">
        <v>169</v>
      </c>
      <c r="J68" s="47">
        <v>169</v>
      </c>
      <c r="K68" s="47">
        <v>169</v>
      </c>
      <c r="L68" s="47">
        <v>169</v>
      </c>
      <c r="M68" s="47">
        <v>168</v>
      </c>
      <c r="N68" s="47">
        <v>168</v>
      </c>
      <c r="O68" s="47">
        <v>168</v>
      </c>
      <c r="P68" s="47">
        <v>168</v>
      </c>
      <c r="Q68" s="47">
        <v>167</v>
      </c>
      <c r="R68" s="47">
        <v>167</v>
      </c>
      <c r="S68" s="47">
        <v>167</v>
      </c>
      <c r="T68" s="47">
        <v>166</v>
      </c>
      <c r="U68" s="47">
        <v>166</v>
      </c>
      <c r="V68" s="47">
        <v>166</v>
      </c>
      <c r="W68" s="47">
        <v>165</v>
      </c>
      <c r="X68" s="47">
        <v>164</v>
      </c>
      <c r="Y68" s="47">
        <v>164</v>
      </c>
      <c r="Z68" s="47">
        <v>165</v>
      </c>
      <c r="AA68" s="47">
        <v>164</v>
      </c>
      <c r="AB68" s="47">
        <v>164</v>
      </c>
      <c r="AC68" s="47">
        <v>164</v>
      </c>
      <c r="AD68" s="47">
        <v>164</v>
      </c>
      <c r="AE68" s="47">
        <v>164</v>
      </c>
      <c r="AF68" s="47">
        <v>164</v>
      </c>
      <c r="AG68" s="47">
        <v>164</v>
      </c>
      <c r="AH68" s="47">
        <v>164</v>
      </c>
      <c r="AI68" s="47">
        <v>164</v>
      </c>
      <c r="AJ68" s="47">
        <v>164</v>
      </c>
      <c r="AK68" s="47">
        <v>164</v>
      </c>
      <c r="AL68" s="47">
        <v>164</v>
      </c>
      <c r="AM68" s="47">
        <v>164</v>
      </c>
      <c r="AN68" s="47">
        <v>164</v>
      </c>
      <c r="AO68" s="47">
        <v>164</v>
      </c>
      <c r="AP68" s="47">
        <v>164</v>
      </c>
      <c r="AQ68" s="47" t="s">
        <v>673</v>
      </c>
      <c r="AR68" s="47" t="s">
        <v>673</v>
      </c>
      <c r="AS68" s="47" t="s">
        <v>673</v>
      </c>
    </row>
    <row r="69" spans="1:45">
      <c r="A69" s="46">
        <v>57</v>
      </c>
      <c r="B69" s="47">
        <v>171</v>
      </c>
      <c r="C69" s="47">
        <v>171</v>
      </c>
      <c r="D69" s="47">
        <v>171</v>
      </c>
      <c r="E69" s="47">
        <v>171</v>
      </c>
      <c r="F69" s="47">
        <v>171</v>
      </c>
      <c r="G69" s="47">
        <v>171</v>
      </c>
      <c r="H69" s="47">
        <v>171</v>
      </c>
      <c r="I69" s="47">
        <v>171</v>
      </c>
      <c r="J69" s="47">
        <v>170</v>
      </c>
      <c r="K69" s="47">
        <v>170</v>
      </c>
      <c r="L69" s="47">
        <v>170</v>
      </c>
      <c r="M69" s="47">
        <v>170</v>
      </c>
      <c r="N69" s="47">
        <v>170</v>
      </c>
      <c r="O69" s="47">
        <v>169</v>
      </c>
      <c r="P69" s="47">
        <v>169</v>
      </c>
      <c r="Q69" s="47">
        <v>169</v>
      </c>
      <c r="R69" s="47">
        <v>169</v>
      </c>
      <c r="S69" s="47">
        <v>169</v>
      </c>
      <c r="T69" s="47">
        <v>168</v>
      </c>
      <c r="U69" s="47">
        <v>168</v>
      </c>
      <c r="V69" s="47">
        <v>168</v>
      </c>
      <c r="W69" s="47">
        <v>168</v>
      </c>
      <c r="X69" s="47">
        <v>167</v>
      </c>
      <c r="Y69" s="47">
        <v>167</v>
      </c>
      <c r="Z69" s="47">
        <v>168</v>
      </c>
      <c r="AA69" s="47">
        <v>167</v>
      </c>
      <c r="AB69" s="47">
        <v>167</v>
      </c>
      <c r="AC69" s="47">
        <v>167</v>
      </c>
      <c r="AD69" s="47">
        <v>167</v>
      </c>
      <c r="AE69" s="47">
        <v>167</v>
      </c>
      <c r="AF69" s="47">
        <v>167</v>
      </c>
      <c r="AG69" s="47">
        <v>167</v>
      </c>
      <c r="AH69" s="47">
        <v>167</v>
      </c>
      <c r="AI69" s="47">
        <v>167</v>
      </c>
      <c r="AJ69" s="47">
        <v>167</v>
      </c>
      <c r="AK69" s="47">
        <v>167</v>
      </c>
      <c r="AL69" s="47">
        <v>167</v>
      </c>
      <c r="AM69" s="47">
        <v>167</v>
      </c>
      <c r="AN69" s="47">
        <v>167</v>
      </c>
      <c r="AO69" s="47">
        <v>167</v>
      </c>
      <c r="AP69" s="47">
        <v>167</v>
      </c>
      <c r="AQ69" s="47">
        <v>167</v>
      </c>
      <c r="AR69" s="47" t="s">
        <v>673</v>
      </c>
      <c r="AS69" s="47" t="s">
        <v>673</v>
      </c>
    </row>
    <row r="70" spans="1:45">
      <c r="A70" s="46">
        <v>58</v>
      </c>
      <c r="B70" s="47">
        <v>173</v>
      </c>
      <c r="C70" s="47">
        <v>173</v>
      </c>
      <c r="D70" s="47">
        <v>173</v>
      </c>
      <c r="E70" s="47">
        <v>173</v>
      </c>
      <c r="F70" s="47">
        <v>173</v>
      </c>
      <c r="G70" s="47">
        <v>172</v>
      </c>
      <c r="H70" s="47">
        <v>172</v>
      </c>
      <c r="I70" s="47">
        <v>172</v>
      </c>
      <c r="J70" s="47">
        <v>172</v>
      </c>
      <c r="K70" s="47">
        <v>172</v>
      </c>
      <c r="L70" s="47">
        <v>172</v>
      </c>
      <c r="M70" s="47">
        <v>172</v>
      </c>
      <c r="N70" s="47">
        <v>172</v>
      </c>
      <c r="O70" s="47">
        <v>171</v>
      </c>
      <c r="P70" s="47">
        <v>171</v>
      </c>
      <c r="Q70" s="47">
        <v>171</v>
      </c>
      <c r="R70" s="47">
        <v>171</v>
      </c>
      <c r="S70" s="47">
        <v>171</v>
      </c>
      <c r="T70" s="47">
        <v>171</v>
      </c>
      <c r="U70" s="47">
        <v>171</v>
      </c>
      <c r="V70" s="47">
        <v>171</v>
      </c>
      <c r="W70" s="47">
        <v>170</v>
      </c>
      <c r="X70" s="47">
        <v>170</v>
      </c>
      <c r="Y70" s="47">
        <v>170</v>
      </c>
      <c r="Z70" s="47">
        <v>171</v>
      </c>
      <c r="AA70" s="47">
        <v>170</v>
      </c>
      <c r="AB70" s="47">
        <v>170</v>
      </c>
      <c r="AC70" s="47">
        <v>170</v>
      </c>
      <c r="AD70" s="47">
        <v>170</v>
      </c>
      <c r="AE70" s="47">
        <v>170</v>
      </c>
      <c r="AF70" s="47">
        <v>170</v>
      </c>
      <c r="AG70" s="47">
        <v>170</v>
      </c>
      <c r="AH70" s="47">
        <v>170</v>
      </c>
      <c r="AI70" s="47">
        <v>170</v>
      </c>
      <c r="AJ70" s="47">
        <v>170</v>
      </c>
      <c r="AK70" s="47">
        <v>170</v>
      </c>
      <c r="AL70" s="47">
        <v>170</v>
      </c>
      <c r="AM70" s="47">
        <v>170</v>
      </c>
      <c r="AN70" s="47">
        <v>170</v>
      </c>
      <c r="AO70" s="47">
        <v>170</v>
      </c>
      <c r="AP70" s="47">
        <v>170</v>
      </c>
      <c r="AQ70" s="47">
        <v>170</v>
      </c>
      <c r="AR70" s="47">
        <v>170</v>
      </c>
      <c r="AS70" s="47" t="s">
        <v>673</v>
      </c>
    </row>
    <row r="71" spans="1:45">
      <c r="A71" s="46">
        <v>59</v>
      </c>
      <c r="B71" s="47">
        <v>175</v>
      </c>
      <c r="C71" s="47">
        <v>175</v>
      </c>
      <c r="D71" s="47">
        <v>175</v>
      </c>
      <c r="E71" s="47">
        <v>175</v>
      </c>
      <c r="F71" s="47">
        <v>175</v>
      </c>
      <c r="G71" s="47">
        <v>175</v>
      </c>
      <c r="H71" s="47">
        <v>175</v>
      </c>
      <c r="I71" s="47">
        <v>175</v>
      </c>
      <c r="J71" s="47">
        <v>175</v>
      </c>
      <c r="K71" s="47">
        <v>175</v>
      </c>
      <c r="L71" s="47">
        <v>175</v>
      </c>
      <c r="M71" s="47">
        <v>175</v>
      </c>
      <c r="N71" s="47">
        <v>175</v>
      </c>
      <c r="O71" s="47">
        <v>174</v>
      </c>
      <c r="P71" s="47">
        <v>174</v>
      </c>
      <c r="Q71" s="47">
        <v>174</v>
      </c>
      <c r="R71" s="47">
        <v>174</v>
      </c>
      <c r="S71" s="47">
        <v>174</v>
      </c>
      <c r="T71" s="47">
        <v>174</v>
      </c>
      <c r="U71" s="47">
        <v>174</v>
      </c>
      <c r="V71" s="47">
        <v>174</v>
      </c>
      <c r="W71" s="47">
        <v>174</v>
      </c>
      <c r="X71" s="47">
        <v>174</v>
      </c>
      <c r="Y71" s="47">
        <v>174</v>
      </c>
      <c r="Z71" s="47">
        <v>174</v>
      </c>
      <c r="AA71" s="47">
        <v>174</v>
      </c>
      <c r="AB71" s="47">
        <v>174</v>
      </c>
      <c r="AC71" s="47">
        <v>174</v>
      </c>
      <c r="AD71" s="47">
        <v>174</v>
      </c>
      <c r="AE71" s="47">
        <v>174</v>
      </c>
      <c r="AF71" s="47">
        <v>174</v>
      </c>
      <c r="AG71" s="47">
        <v>174</v>
      </c>
      <c r="AH71" s="47">
        <v>174</v>
      </c>
      <c r="AI71" s="47">
        <v>174</v>
      </c>
      <c r="AJ71" s="47">
        <v>174</v>
      </c>
      <c r="AK71" s="47">
        <v>174</v>
      </c>
      <c r="AL71" s="47">
        <v>174</v>
      </c>
      <c r="AM71" s="47">
        <v>174</v>
      </c>
      <c r="AN71" s="47">
        <v>174</v>
      </c>
      <c r="AO71" s="47">
        <v>174</v>
      </c>
      <c r="AP71" s="47">
        <v>174</v>
      </c>
      <c r="AQ71" s="47">
        <v>174</v>
      </c>
      <c r="AR71" s="47">
        <v>174</v>
      </c>
      <c r="AS71" s="47">
        <v>174</v>
      </c>
    </row>
    <row r="72" spans="1:45">
      <c r="A72" s="46">
        <v>60</v>
      </c>
      <c r="B72" s="47">
        <v>178</v>
      </c>
      <c r="C72" s="47">
        <v>178</v>
      </c>
      <c r="D72" s="47">
        <v>178</v>
      </c>
      <c r="E72" s="47">
        <v>178</v>
      </c>
      <c r="F72" s="47">
        <v>178</v>
      </c>
      <c r="G72" s="47">
        <v>178</v>
      </c>
      <c r="H72" s="47">
        <v>178</v>
      </c>
      <c r="I72" s="47">
        <v>178</v>
      </c>
      <c r="J72" s="47">
        <v>178</v>
      </c>
      <c r="K72" s="47">
        <v>178</v>
      </c>
      <c r="L72" s="47">
        <v>178</v>
      </c>
      <c r="M72" s="47">
        <v>178</v>
      </c>
      <c r="N72" s="47">
        <v>178</v>
      </c>
      <c r="O72" s="47">
        <v>178</v>
      </c>
      <c r="P72" s="47">
        <v>178</v>
      </c>
      <c r="Q72" s="47">
        <v>178</v>
      </c>
      <c r="R72" s="47">
        <v>178</v>
      </c>
      <c r="S72" s="47">
        <v>178</v>
      </c>
      <c r="T72" s="47">
        <v>178</v>
      </c>
      <c r="U72" s="47">
        <v>178</v>
      </c>
      <c r="V72" s="47">
        <v>178</v>
      </c>
      <c r="W72" s="47">
        <v>178</v>
      </c>
      <c r="X72" s="47">
        <v>178</v>
      </c>
      <c r="Y72" s="47">
        <v>178</v>
      </c>
      <c r="Z72" s="47">
        <v>178</v>
      </c>
      <c r="AA72" s="47">
        <v>178</v>
      </c>
      <c r="AB72" s="47">
        <v>178</v>
      </c>
      <c r="AC72" s="47">
        <v>178</v>
      </c>
      <c r="AD72" s="47">
        <v>178</v>
      </c>
      <c r="AE72" s="47">
        <v>178</v>
      </c>
      <c r="AF72" s="47">
        <v>178</v>
      </c>
      <c r="AG72" s="47">
        <v>178</v>
      </c>
      <c r="AH72" s="47">
        <v>178</v>
      </c>
      <c r="AI72" s="47">
        <v>178</v>
      </c>
      <c r="AJ72" s="47">
        <v>178</v>
      </c>
      <c r="AK72" s="47">
        <v>178</v>
      </c>
      <c r="AL72" s="47">
        <v>178</v>
      </c>
      <c r="AM72" s="47">
        <v>178</v>
      </c>
      <c r="AN72" s="47">
        <v>178</v>
      </c>
      <c r="AO72" s="47">
        <v>178</v>
      </c>
      <c r="AP72" s="47">
        <v>178</v>
      </c>
      <c r="AQ72" s="47">
        <v>178</v>
      </c>
      <c r="AR72" s="47">
        <v>178</v>
      </c>
      <c r="AS72" s="47">
        <v>178</v>
      </c>
    </row>
    <row r="73" spans="1:45">
      <c r="A73" s="46">
        <v>61</v>
      </c>
      <c r="B73" s="47">
        <v>182</v>
      </c>
      <c r="C73" s="47">
        <v>182</v>
      </c>
      <c r="D73" s="47">
        <v>182</v>
      </c>
      <c r="E73" s="47">
        <v>182</v>
      </c>
      <c r="F73" s="47">
        <v>182</v>
      </c>
      <c r="G73" s="47">
        <v>182</v>
      </c>
      <c r="H73" s="47">
        <v>182</v>
      </c>
      <c r="I73" s="47">
        <v>182</v>
      </c>
      <c r="J73" s="47">
        <v>182</v>
      </c>
      <c r="K73" s="47">
        <v>182</v>
      </c>
      <c r="L73" s="47">
        <v>182</v>
      </c>
      <c r="M73" s="47">
        <v>182</v>
      </c>
      <c r="N73" s="47">
        <v>182</v>
      </c>
      <c r="O73" s="47">
        <v>182</v>
      </c>
      <c r="P73" s="47">
        <v>182</v>
      </c>
      <c r="Q73" s="47">
        <v>182</v>
      </c>
      <c r="R73" s="47">
        <v>182</v>
      </c>
      <c r="S73" s="47">
        <v>182</v>
      </c>
      <c r="T73" s="47">
        <v>182</v>
      </c>
      <c r="U73" s="47">
        <v>182</v>
      </c>
      <c r="V73" s="47">
        <v>182</v>
      </c>
      <c r="W73" s="47">
        <v>182</v>
      </c>
      <c r="X73" s="47">
        <v>182</v>
      </c>
      <c r="Y73" s="47">
        <v>182</v>
      </c>
      <c r="Z73" s="47">
        <v>182</v>
      </c>
      <c r="AA73" s="47">
        <v>182</v>
      </c>
      <c r="AB73" s="47">
        <v>182</v>
      </c>
      <c r="AC73" s="47">
        <v>182</v>
      </c>
      <c r="AD73" s="47">
        <v>182</v>
      </c>
      <c r="AE73" s="47">
        <v>182</v>
      </c>
      <c r="AF73" s="47">
        <v>182</v>
      </c>
      <c r="AG73" s="47">
        <v>182</v>
      </c>
      <c r="AH73" s="47">
        <v>182</v>
      </c>
      <c r="AI73" s="47">
        <v>182</v>
      </c>
      <c r="AJ73" s="47">
        <v>182</v>
      </c>
      <c r="AK73" s="47">
        <v>182</v>
      </c>
      <c r="AL73" s="47">
        <v>182</v>
      </c>
      <c r="AM73" s="47">
        <v>182</v>
      </c>
      <c r="AN73" s="47">
        <v>182</v>
      </c>
      <c r="AO73" s="47">
        <v>182</v>
      </c>
      <c r="AP73" s="47">
        <v>182</v>
      </c>
      <c r="AQ73" s="47">
        <v>182</v>
      </c>
      <c r="AR73" s="47">
        <v>182</v>
      </c>
      <c r="AS73" s="47">
        <v>182</v>
      </c>
    </row>
    <row r="74" spans="1:45">
      <c r="A74" s="46">
        <v>62</v>
      </c>
      <c r="B74" s="47">
        <v>185</v>
      </c>
      <c r="C74" s="47">
        <v>185</v>
      </c>
      <c r="D74" s="47">
        <v>185</v>
      </c>
      <c r="E74" s="47">
        <v>185</v>
      </c>
      <c r="F74" s="47">
        <v>185</v>
      </c>
      <c r="G74" s="47">
        <v>185</v>
      </c>
      <c r="H74" s="47">
        <v>185</v>
      </c>
      <c r="I74" s="47">
        <v>185</v>
      </c>
      <c r="J74" s="47">
        <v>185</v>
      </c>
      <c r="K74" s="47">
        <v>185</v>
      </c>
      <c r="L74" s="47">
        <v>185</v>
      </c>
      <c r="M74" s="47">
        <v>185</v>
      </c>
      <c r="N74" s="47">
        <v>185</v>
      </c>
      <c r="O74" s="47">
        <v>185</v>
      </c>
      <c r="P74" s="47">
        <v>185</v>
      </c>
      <c r="Q74" s="47">
        <v>185</v>
      </c>
      <c r="R74" s="47">
        <v>185</v>
      </c>
      <c r="S74" s="47">
        <v>185</v>
      </c>
      <c r="T74" s="47">
        <v>185</v>
      </c>
      <c r="U74" s="47">
        <v>185</v>
      </c>
      <c r="V74" s="47">
        <v>185</v>
      </c>
      <c r="W74" s="47">
        <v>185</v>
      </c>
      <c r="X74" s="47">
        <v>185</v>
      </c>
      <c r="Y74" s="47">
        <v>185</v>
      </c>
      <c r="Z74" s="47">
        <v>185</v>
      </c>
      <c r="AA74" s="47">
        <v>185</v>
      </c>
      <c r="AB74" s="47">
        <v>185</v>
      </c>
      <c r="AC74" s="47">
        <v>185</v>
      </c>
      <c r="AD74" s="47">
        <v>185</v>
      </c>
      <c r="AE74" s="47">
        <v>185</v>
      </c>
      <c r="AF74" s="47">
        <v>185</v>
      </c>
      <c r="AG74" s="47">
        <v>185</v>
      </c>
      <c r="AH74" s="47">
        <v>185</v>
      </c>
      <c r="AI74" s="47">
        <v>185</v>
      </c>
      <c r="AJ74" s="47">
        <v>185</v>
      </c>
      <c r="AK74" s="47">
        <v>185</v>
      </c>
      <c r="AL74" s="47">
        <v>185</v>
      </c>
      <c r="AM74" s="47">
        <v>185</v>
      </c>
      <c r="AN74" s="47">
        <v>185</v>
      </c>
      <c r="AO74" s="47">
        <v>185</v>
      </c>
      <c r="AP74" s="47">
        <v>185</v>
      </c>
      <c r="AQ74" s="47">
        <v>185</v>
      </c>
      <c r="AR74" s="47">
        <v>185</v>
      </c>
      <c r="AS74" s="47">
        <v>185</v>
      </c>
    </row>
    <row r="75" spans="1:45">
      <c r="A75" s="46">
        <v>63</v>
      </c>
      <c r="B75" s="47">
        <v>189</v>
      </c>
      <c r="C75" s="47">
        <v>189</v>
      </c>
      <c r="D75" s="47">
        <v>189</v>
      </c>
      <c r="E75" s="47">
        <v>189</v>
      </c>
      <c r="F75" s="47">
        <v>189</v>
      </c>
      <c r="G75" s="47">
        <v>189</v>
      </c>
      <c r="H75" s="47">
        <v>189</v>
      </c>
      <c r="I75" s="47">
        <v>189</v>
      </c>
      <c r="J75" s="47">
        <v>189</v>
      </c>
      <c r="K75" s="47">
        <v>189</v>
      </c>
      <c r="L75" s="47">
        <v>189</v>
      </c>
      <c r="M75" s="47">
        <v>189</v>
      </c>
      <c r="N75" s="47">
        <v>189</v>
      </c>
      <c r="O75" s="47">
        <v>189</v>
      </c>
      <c r="P75" s="47">
        <v>189</v>
      </c>
      <c r="Q75" s="47">
        <v>189</v>
      </c>
      <c r="R75" s="47">
        <v>189</v>
      </c>
      <c r="S75" s="47">
        <v>189</v>
      </c>
      <c r="T75" s="47">
        <v>189</v>
      </c>
      <c r="U75" s="47">
        <v>189</v>
      </c>
      <c r="V75" s="47">
        <v>189</v>
      </c>
      <c r="W75" s="47">
        <v>189</v>
      </c>
      <c r="X75" s="47">
        <v>189</v>
      </c>
      <c r="Y75" s="47">
        <v>189</v>
      </c>
      <c r="Z75" s="47">
        <v>189</v>
      </c>
      <c r="AA75" s="47">
        <v>189</v>
      </c>
      <c r="AB75" s="47">
        <v>189</v>
      </c>
      <c r="AC75" s="47">
        <v>189</v>
      </c>
      <c r="AD75" s="47">
        <v>189</v>
      </c>
      <c r="AE75" s="47">
        <v>189</v>
      </c>
      <c r="AF75" s="47">
        <v>189</v>
      </c>
      <c r="AG75" s="47">
        <v>189</v>
      </c>
      <c r="AH75" s="47">
        <v>189</v>
      </c>
      <c r="AI75" s="47">
        <v>189</v>
      </c>
      <c r="AJ75" s="47">
        <v>189</v>
      </c>
      <c r="AK75" s="47">
        <v>189</v>
      </c>
      <c r="AL75" s="47">
        <v>189</v>
      </c>
      <c r="AM75" s="47">
        <v>189</v>
      </c>
      <c r="AN75" s="47">
        <v>189</v>
      </c>
      <c r="AO75" s="47">
        <v>189</v>
      </c>
      <c r="AP75" s="47">
        <v>189</v>
      </c>
      <c r="AQ75" s="47">
        <v>189</v>
      </c>
      <c r="AR75" s="47">
        <v>189</v>
      </c>
      <c r="AS75" s="47">
        <v>189</v>
      </c>
    </row>
    <row r="76" spans="1:45">
      <c r="A76" s="46">
        <v>64</v>
      </c>
      <c r="B76" s="47">
        <v>193</v>
      </c>
      <c r="C76" s="47">
        <v>193</v>
      </c>
      <c r="D76" s="47">
        <v>193</v>
      </c>
      <c r="E76" s="47">
        <v>193</v>
      </c>
      <c r="F76" s="47">
        <v>193</v>
      </c>
      <c r="G76" s="47">
        <v>193</v>
      </c>
      <c r="H76" s="47">
        <v>193</v>
      </c>
      <c r="I76" s="47">
        <v>193</v>
      </c>
      <c r="J76" s="47">
        <v>193</v>
      </c>
      <c r="K76" s="47">
        <v>193</v>
      </c>
      <c r="L76" s="47">
        <v>193</v>
      </c>
      <c r="M76" s="47">
        <v>193</v>
      </c>
      <c r="N76" s="47">
        <v>193</v>
      </c>
      <c r="O76" s="47">
        <v>193</v>
      </c>
      <c r="P76" s="47">
        <v>193</v>
      </c>
      <c r="Q76" s="47">
        <v>193</v>
      </c>
      <c r="R76" s="47">
        <v>193</v>
      </c>
      <c r="S76" s="47">
        <v>193</v>
      </c>
      <c r="T76" s="47">
        <v>193</v>
      </c>
      <c r="U76" s="47">
        <v>193</v>
      </c>
      <c r="V76" s="47">
        <v>193</v>
      </c>
      <c r="W76" s="47">
        <v>193</v>
      </c>
      <c r="X76" s="47">
        <v>193</v>
      </c>
      <c r="Y76" s="47">
        <v>193</v>
      </c>
      <c r="Z76" s="47">
        <v>193</v>
      </c>
      <c r="AA76" s="47">
        <v>193</v>
      </c>
      <c r="AB76" s="47">
        <v>193</v>
      </c>
      <c r="AC76" s="47">
        <v>193</v>
      </c>
      <c r="AD76" s="47">
        <v>193</v>
      </c>
      <c r="AE76" s="47">
        <v>193</v>
      </c>
      <c r="AF76" s="47">
        <v>193</v>
      </c>
      <c r="AG76" s="47">
        <v>193</v>
      </c>
      <c r="AH76" s="47">
        <v>193</v>
      </c>
      <c r="AI76" s="47">
        <v>193</v>
      </c>
      <c r="AJ76" s="47">
        <v>193</v>
      </c>
      <c r="AK76" s="47">
        <v>193</v>
      </c>
      <c r="AL76" s="47">
        <v>193</v>
      </c>
      <c r="AM76" s="47">
        <v>193</v>
      </c>
      <c r="AN76" s="47">
        <v>193</v>
      </c>
      <c r="AO76" s="47">
        <v>193</v>
      </c>
      <c r="AP76" s="47">
        <v>193</v>
      </c>
      <c r="AQ76" s="47">
        <v>193</v>
      </c>
      <c r="AR76" s="47">
        <v>193</v>
      </c>
      <c r="AS76" s="47">
        <v>193</v>
      </c>
    </row>
    <row r="77" spans="1:45">
      <c r="A77" s="46">
        <v>65</v>
      </c>
      <c r="B77" s="47">
        <v>198</v>
      </c>
      <c r="C77" s="47">
        <v>198</v>
      </c>
      <c r="D77" s="47">
        <v>198</v>
      </c>
      <c r="E77" s="47">
        <v>198</v>
      </c>
      <c r="F77" s="47">
        <v>198</v>
      </c>
      <c r="G77" s="47">
        <v>198</v>
      </c>
      <c r="H77" s="47">
        <v>198</v>
      </c>
      <c r="I77" s="47">
        <v>198</v>
      </c>
      <c r="J77" s="47">
        <v>198</v>
      </c>
      <c r="K77" s="47">
        <v>198</v>
      </c>
      <c r="L77" s="47">
        <v>198</v>
      </c>
      <c r="M77" s="47">
        <v>198</v>
      </c>
      <c r="N77" s="47">
        <v>198</v>
      </c>
      <c r="O77" s="47">
        <v>198</v>
      </c>
      <c r="P77" s="47">
        <v>198</v>
      </c>
      <c r="Q77" s="47">
        <v>198</v>
      </c>
      <c r="R77" s="47">
        <v>198</v>
      </c>
      <c r="S77" s="47">
        <v>198</v>
      </c>
      <c r="T77" s="47">
        <v>198</v>
      </c>
      <c r="U77" s="47">
        <v>198</v>
      </c>
      <c r="V77" s="47">
        <v>198</v>
      </c>
      <c r="W77" s="47">
        <v>198</v>
      </c>
      <c r="X77" s="47">
        <v>198</v>
      </c>
      <c r="Y77" s="47">
        <v>198</v>
      </c>
      <c r="Z77" s="47">
        <v>198</v>
      </c>
      <c r="AA77" s="47">
        <v>198</v>
      </c>
      <c r="AB77" s="47">
        <v>198</v>
      </c>
      <c r="AC77" s="47">
        <v>198</v>
      </c>
      <c r="AD77" s="47">
        <v>198</v>
      </c>
      <c r="AE77" s="47">
        <v>198</v>
      </c>
      <c r="AF77" s="47">
        <v>198</v>
      </c>
      <c r="AG77" s="47">
        <v>198</v>
      </c>
      <c r="AH77" s="47">
        <v>198</v>
      </c>
      <c r="AI77" s="47">
        <v>198</v>
      </c>
      <c r="AJ77" s="47">
        <v>198</v>
      </c>
      <c r="AK77" s="47">
        <v>198</v>
      </c>
      <c r="AL77" s="47">
        <v>198</v>
      </c>
      <c r="AM77" s="47">
        <v>198</v>
      </c>
      <c r="AN77" s="47">
        <v>198</v>
      </c>
      <c r="AO77" s="47">
        <v>198</v>
      </c>
      <c r="AP77" s="47">
        <v>198</v>
      </c>
      <c r="AQ77" s="47">
        <v>198</v>
      </c>
      <c r="AR77" s="47">
        <v>198</v>
      </c>
      <c r="AS77" s="47">
        <v>198</v>
      </c>
    </row>
    <row r="78" spans="1:45">
      <c r="A78" s="46">
        <v>66</v>
      </c>
      <c r="B78" s="47">
        <v>203</v>
      </c>
      <c r="C78" s="47">
        <v>203</v>
      </c>
      <c r="D78" s="47">
        <v>203</v>
      </c>
      <c r="E78" s="47">
        <v>203</v>
      </c>
      <c r="F78" s="47">
        <v>203</v>
      </c>
      <c r="G78" s="47">
        <v>203</v>
      </c>
      <c r="H78" s="47">
        <v>203</v>
      </c>
      <c r="I78" s="47">
        <v>203</v>
      </c>
      <c r="J78" s="47">
        <v>203</v>
      </c>
      <c r="K78" s="47">
        <v>203</v>
      </c>
      <c r="L78" s="47">
        <v>203</v>
      </c>
      <c r="M78" s="47">
        <v>203</v>
      </c>
      <c r="N78" s="47">
        <v>203</v>
      </c>
      <c r="O78" s="47">
        <v>203</v>
      </c>
      <c r="P78" s="47">
        <v>203</v>
      </c>
      <c r="Q78" s="47">
        <v>203</v>
      </c>
      <c r="R78" s="47">
        <v>203</v>
      </c>
      <c r="S78" s="47">
        <v>203</v>
      </c>
      <c r="T78" s="47">
        <v>203</v>
      </c>
      <c r="U78" s="47">
        <v>203</v>
      </c>
      <c r="V78" s="47">
        <v>203</v>
      </c>
      <c r="W78" s="47">
        <v>203</v>
      </c>
      <c r="X78" s="47">
        <v>203</v>
      </c>
      <c r="Y78" s="47">
        <v>203</v>
      </c>
      <c r="Z78" s="47">
        <v>203</v>
      </c>
      <c r="AA78" s="47">
        <v>203</v>
      </c>
      <c r="AB78" s="47">
        <v>203</v>
      </c>
      <c r="AC78" s="47">
        <v>203</v>
      </c>
      <c r="AD78" s="47">
        <v>203</v>
      </c>
      <c r="AE78" s="47">
        <v>203</v>
      </c>
      <c r="AF78" s="47">
        <v>203</v>
      </c>
      <c r="AG78" s="47">
        <v>203</v>
      </c>
      <c r="AH78" s="47">
        <v>203</v>
      </c>
      <c r="AI78" s="47">
        <v>203</v>
      </c>
      <c r="AJ78" s="47">
        <v>203</v>
      </c>
      <c r="AK78" s="47">
        <v>203</v>
      </c>
      <c r="AL78" s="47">
        <v>203</v>
      </c>
      <c r="AM78" s="47">
        <v>203</v>
      </c>
      <c r="AN78" s="47">
        <v>203</v>
      </c>
      <c r="AO78" s="47">
        <v>203</v>
      </c>
      <c r="AP78" s="47">
        <v>203</v>
      </c>
      <c r="AQ78" s="47">
        <v>203</v>
      </c>
      <c r="AR78" s="47">
        <v>203</v>
      </c>
      <c r="AS78" s="47">
        <v>203</v>
      </c>
    </row>
    <row r="79" spans="1:45">
      <c r="A79" s="46">
        <v>67</v>
      </c>
      <c r="B79" s="47">
        <v>208</v>
      </c>
      <c r="C79" s="47">
        <v>208</v>
      </c>
      <c r="D79" s="47">
        <v>208</v>
      </c>
      <c r="E79" s="47">
        <v>208</v>
      </c>
      <c r="F79" s="47">
        <v>208</v>
      </c>
      <c r="G79" s="47">
        <v>208</v>
      </c>
      <c r="H79" s="47">
        <v>208</v>
      </c>
      <c r="I79" s="47">
        <v>208</v>
      </c>
      <c r="J79" s="47">
        <v>208</v>
      </c>
      <c r="K79" s="47">
        <v>208</v>
      </c>
      <c r="L79" s="47">
        <v>208</v>
      </c>
      <c r="M79" s="47">
        <v>208</v>
      </c>
      <c r="N79" s="47">
        <v>208</v>
      </c>
      <c r="O79" s="47">
        <v>208</v>
      </c>
      <c r="P79" s="47">
        <v>208</v>
      </c>
      <c r="Q79" s="47">
        <v>208</v>
      </c>
      <c r="R79" s="47">
        <v>208</v>
      </c>
      <c r="S79" s="47">
        <v>208</v>
      </c>
      <c r="T79" s="47">
        <v>208</v>
      </c>
      <c r="U79" s="47">
        <v>208</v>
      </c>
      <c r="V79" s="47">
        <v>208</v>
      </c>
      <c r="W79" s="47">
        <v>208</v>
      </c>
      <c r="X79" s="47">
        <v>208</v>
      </c>
      <c r="Y79" s="47">
        <v>208</v>
      </c>
      <c r="Z79" s="47">
        <v>208</v>
      </c>
      <c r="AA79" s="47">
        <v>208</v>
      </c>
      <c r="AB79" s="47">
        <v>208</v>
      </c>
      <c r="AC79" s="47">
        <v>208</v>
      </c>
      <c r="AD79" s="47">
        <v>208</v>
      </c>
      <c r="AE79" s="47">
        <v>208</v>
      </c>
      <c r="AF79" s="47">
        <v>208</v>
      </c>
      <c r="AG79" s="47">
        <v>208</v>
      </c>
      <c r="AH79" s="47">
        <v>208</v>
      </c>
      <c r="AI79" s="47">
        <v>208</v>
      </c>
      <c r="AJ79" s="47">
        <v>208</v>
      </c>
      <c r="AK79" s="47">
        <v>208</v>
      </c>
      <c r="AL79" s="47">
        <v>208</v>
      </c>
      <c r="AM79" s="47">
        <v>208</v>
      </c>
      <c r="AN79" s="47">
        <v>208</v>
      </c>
      <c r="AO79" s="47">
        <v>208</v>
      </c>
      <c r="AP79" s="47">
        <v>208</v>
      </c>
      <c r="AQ79" s="47">
        <v>208</v>
      </c>
      <c r="AR79" s="47">
        <v>208</v>
      </c>
      <c r="AS79" s="47">
        <v>208</v>
      </c>
    </row>
    <row r="80" spans="1:45">
      <c r="A80" s="46">
        <v>68</v>
      </c>
      <c r="B80" s="47">
        <v>213</v>
      </c>
      <c r="C80" s="47">
        <v>213</v>
      </c>
      <c r="D80" s="47">
        <v>213</v>
      </c>
      <c r="E80" s="47">
        <v>213</v>
      </c>
      <c r="F80" s="47">
        <v>213</v>
      </c>
      <c r="G80" s="47">
        <v>213</v>
      </c>
      <c r="H80" s="47">
        <v>213</v>
      </c>
      <c r="I80" s="47">
        <v>213</v>
      </c>
      <c r="J80" s="47">
        <v>213</v>
      </c>
      <c r="K80" s="47">
        <v>213</v>
      </c>
      <c r="L80" s="47">
        <v>213</v>
      </c>
      <c r="M80" s="47">
        <v>213</v>
      </c>
      <c r="N80" s="47">
        <v>213</v>
      </c>
      <c r="O80" s="47">
        <v>213</v>
      </c>
      <c r="P80" s="47">
        <v>213</v>
      </c>
      <c r="Q80" s="47">
        <v>213</v>
      </c>
      <c r="R80" s="47">
        <v>213</v>
      </c>
      <c r="S80" s="47">
        <v>213</v>
      </c>
      <c r="T80" s="47">
        <v>213</v>
      </c>
      <c r="U80" s="47">
        <v>213</v>
      </c>
      <c r="V80" s="47">
        <v>213</v>
      </c>
      <c r="W80" s="47">
        <v>213</v>
      </c>
      <c r="X80" s="47">
        <v>213</v>
      </c>
      <c r="Y80" s="47">
        <v>213</v>
      </c>
      <c r="Z80" s="47">
        <v>213</v>
      </c>
      <c r="AA80" s="47">
        <v>213</v>
      </c>
      <c r="AB80" s="47">
        <v>213</v>
      </c>
      <c r="AC80" s="47">
        <v>213</v>
      </c>
      <c r="AD80" s="47">
        <v>213</v>
      </c>
      <c r="AE80" s="47">
        <v>213</v>
      </c>
      <c r="AF80" s="47">
        <v>213</v>
      </c>
      <c r="AG80" s="47">
        <v>213</v>
      </c>
      <c r="AH80" s="47">
        <v>213</v>
      </c>
      <c r="AI80" s="47">
        <v>213</v>
      </c>
      <c r="AJ80" s="47">
        <v>213</v>
      </c>
      <c r="AK80" s="47">
        <v>213</v>
      </c>
      <c r="AL80" s="47">
        <v>213</v>
      </c>
      <c r="AM80" s="47">
        <v>213</v>
      </c>
      <c r="AN80" s="47">
        <v>213</v>
      </c>
      <c r="AO80" s="47">
        <v>213</v>
      </c>
      <c r="AP80" s="47">
        <v>213</v>
      </c>
      <c r="AQ80" s="47">
        <v>213</v>
      </c>
      <c r="AR80" s="47">
        <v>213</v>
      </c>
      <c r="AS80" s="47">
        <v>213</v>
      </c>
    </row>
    <row r="81" spans="1:45">
      <c r="A81" s="46">
        <v>69</v>
      </c>
      <c r="B81" s="47">
        <v>219</v>
      </c>
      <c r="C81" s="47">
        <v>219</v>
      </c>
      <c r="D81" s="47">
        <v>219</v>
      </c>
      <c r="E81" s="47">
        <v>219</v>
      </c>
      <c r="F81" s="47">
        <v>219</v>
      </c>
      <c r="G81" s="47">
        <v>219</v>
      </c>
      <c r="H81" s="47">
        <v>219</v>
      </c>
      <c r="I81" s="47">
        <v>219</v>
      </c>
      <c r="J81" s="47">
        <v>219</v>
      </c>
      <c r="K81" s="47">
        <v>219</v>
      </c>
      <c r="L81" s="47">
        <v>219</v>
      </c>
      <c r="M81" s="47">
        <v>219</v>
      </c>
      <c r="N81" s="47">
        <v>219</v>
      </c>
      <c r="O81" s="47">
        <v>219</v>
      </c>
      <c r="P81" s="47">
        <v>219</v>
      </c>
      <c r="Q81" s="47">
        <v>219</v>
      </c>
      <c r="R81" s="47">
        <v>219</v>
      </c>
      <c r="S81" s="47">
        <v>219</v>
      </c>
      <c r="T81" s="47">
        <v>219</v>
      </c>
      <c r="U81" s="47">
        <v>219</v>
      </c>
      <c r="V81" s="47">
        <v>219</v>
      </c>
      <c r="W81" s="47">
        <v>219</v>
      </c>
      <c r="X81" s="47">
        <v>219</v>
      </c>
      <c r="Y81" s="47">
        <v>219</v>
      </c>
      <c r="Z81" s="47">
        <v>219</v>
      </c>
      <c r="AA81" s="47">
        <v>219</v>
      </c>
      <c r="AB81" s="47">
        <v>219</v>
      </c>
      <c r="AC81" s="47">
        <v>219</v>
      </c>
      <c r="AD81" s="47">
        <v>219</v>
      </c>
      <c r="AE81" s="47">
        <v>219</v>
      </c>
      <c r="AF81" s="47">
        <v>219</v>
      </c>
      <c r="AG81" s="47">
        <v>219</v>
      </c>
      <c r="AH81" s="47">
        <v>219</v>
      </c>
      <c r="AI81" s="47">
        <v>219</v>
      </c>
      <c r="AJ81" s="47">
        <v>219</v>
      </c>
      <c r="AK81" s="47">
        <v>219</v>
      </c>
      <c r="AL81" s="47">
        <v>219</v>
      </c>
      <c r="AM81" s="47">
        <v>219</v>
      </c>
      <c r="AN81" s="47">
        <v>219</v>
      </c>
      <c r="AO81" s="47">
        <v>219</v>
      </c>
      <c r="AP81" s="47">
        <v>219</v>
      </c>
      <c r="AQ81" s="47">
        <v>219</v>
      </c>
      <c r="AR81" s="47">
        <v>219</v>
      </c>
      <c r="AS81" s="47">
        <v>219</v>
      </c>
    </row>
    <row r="82" spans="1:45">
      <c r="A82" s="46">
        <v>70</v>
      </c>
      <c r="B82" s="47">
        <v>225</v>
      </c>
      <c r="C82" s="47">
        <v>225</v>
      </c>
      <c r="D82" s="47">
        <v>225</v>
      </c>
      <c r="E82" s="47">
        <v>225</v>
      </c>
      <c r="F82" s="47">
        <v>225</v>
      </c>
      <c r="G82" s="47">
        <v>225</v>
      </c>
      <c r="H82" s="47">
        <v>225</v>
      </c>
      <c r="I82" s="47">
        <v>225</v>
      </c>
      <c r="J82" s="47">
        <v>225</v>
      </c>
      <c r="K82" s="47">
        <v>225</v>
      </c>
      <c r="L82" s="47">
        <v>225</v>
      </c>
      <c r="M82" s="47">
        <v>225</v>
      </c>
      <c r="N82" s="47">
        <v>225</v>
      </c>
      <c r="O82" s="47">
        <v>225</v>
      </c>
      <c r="P82" s="47">
        <v>225</v>
      </c>
      <c r="Q82" s="47">
        <v>225</v>
      </c>
      <c r="R82" s="47">
        <v>225</v>
      </c>
      <c r="S82" s="47">
        <v>225</v>
      </c>
      <c r="T82" s="47">
        <v>225</v>
      </c>
      <c r="U82" s="47">
        <v>225</v>
      </c>
      <c r="V82" s="47">
        <v>225</v>
      </c>
      <c r="W82" s="47">
        <v>225</v>
      </c>
      <c r="X82" s="47">
        <v>225</v>
      </c>
      <c r="Y82" s="47">
        <v>225</v>
      </c>
      <c r="Z82" s="47">
        <v>225</v>
      </c>
      <c r="AA82" s="47">
        <v>225</v>
      </c>
      <c r="AB82" s="47">
        <v>225</v>
      </c>
      <c r="AC82" s="47">
        <v>225</v>
      </c>
      <c r="AD82" s="47">
        <v>225</v>
      </c>
      <c r="AE82" s="47">
        <v>225</v>
      </c>
      <c r="AF82" s="47">
        <v>225</v>
      </c>
      <c r="AG82" s="47">
        <v>225</v>
      </c>
      <c r="AH82" s="47">
        <v>225</v>
      </c>
      <c r="AI82" s="47">
        <v>225</v>
      </c>
      <c r="AJ82" s="47">
        <v>225</v>
      </c>
      <c r="AK82" s="47">
        <v>225</v>
      </c>
      <c r="AL82" s="47">
        <v>225</v>
      </c>
      <c r="AM82" s="47">
        <v>225</v>
      </c>
      <c r="AN82" s="47">
        <v>225</v>
      </c>
      <c r="AO82" s="47">
        <v>225</v>
      </c>
      <c r="AP82" s="47">
        <v>225</v>
      </c>
      <c r="AQ82" s="47">
        <v>225</v>
      </c>
      <c r="AR82" s="47">
        <v>225</v>
      </c>
      <c r="AS82" s="47">
        <v>225</v>
      </c>
    </row>
    <row r="83" spans="1:45">
      <c r="A83" s="46">
        <v>71</v>
      </c>
      <c r="B83" s="47">
        <v>232</v>
      </c>
      <c r="C83" s="47">
        <v>232</v>
      </c>
      <c r="D83" s="47">
        <v>232</v>
      </c>
      <c r="E83" s="47">
        <v>232</v>
      </c>
      <c r="F83" s="47">
        <v>232</v>
      </c>
      <c r="G83" s="47">
        <v>232</v>
      </c>
      <c r="H83" s="47">
        <v>232</v>
      </c>
      <c r="I83" s="47">
        <v>232</v>
      </c>
      <c r="J83" s="47">
        <v>232</v>
      </c>
      <c r="K83" s="47">
        <v>232</v>
      </c>
      <c r="L83" s="47">
        <v>232</v>
      </c>
      <c r="M83" s="47">
        <v>232</v>
      </c>
      <c r="N83" s="47">
        <v>232</v>
      </c>
      <c r="O83" s="47">
        <v>232</v>
      </c>
      <c r="P83" s="47">
        <v>232</v>
      </c>
      <c r="Q83" s="47">
        <v>232</v>
      </c>
      <c r="R83" s="47">
        <v>232</v>
      </c>
      <c r="S83" s="47">
        <v>232</v>
      </c>
      <c r="T83" s="47">
        <v>232</v>
      </c>
      <c r="U83" s="47">
        <v>232</v>
      </c>
      <c r="V83" s="47">
        <v>232</v>
      </c>
      <c r="W83" s="47">
        <v>232</v>
      </c>
      <c r="X83" s="47">
        <v>232</v>
      </c>
      <c r="Y83" s="47">
        <v>232</v>
      </c>
      <c r="Z83" s="47">
        <v>232</v>
      </c>
      <c r="AA83" s="47">
        <v>232</v>
      </c>
      <c r="AB83" s="47">
        <v>232</v>
      </c>
      <c r="AC83" s="47">
        <v>232</v>
      </c>
      <c r="AD83" s="47">
        <v>232</v>
      </c>
      <c r="AE83" s="47">
        <v>232</v>
      </c>
      <c r="AF83" s="47">
        <v>232</v>
      </c>
      <c r="AG83" s="47">
        <v>232</v>
      </c>
      <c r="AH83" s="47">
        <v>232</v>
      </c>
      <c r="AI83" s="47">
        <v>232</v>
      </c>
      <c r="AJ83" s="47">
        <v>232</v>
      </c>
      <c r="AK83" s="47">
        <v>232</v>
      </c>
      <c r="AL83" s="47">
        <v>232</v>
      </c>
      <c r="AM83" s="47">
        <v>232</v>
      </c>
      <c r="AN83" s="47">
        <v>232</v>
      </c>
      <c r="AO83" s="47">
        <v>232</v>
      </c>
      <c r="AP83" s="47">
        <v>232</v>
      </c>
      <c r="AQ83" s="47">
        <v>232</v>
      </c>
      <c r="AR83" s="47">
        <v>232</v>
      </c>
      <c r="AS83" s="47">
        <v>232</v>
      </c>
    </row>
    <row r="84" spans="1:45">
      <c r="A84" s="46">
        <v>72</v>
      </c>
      <c r="B84" s="47">
        <v>240</v>
      </c>
      <c r="C84" s="47">
        <v>240</v>
      </c>
      <c r="D84" s="47">
        <v>240</v>
      </c>
      <c r="E84" s="47">
        <v>240</v>
      </c>
      <c r="F84" s="47">
        <v>240</v>
      </c>
      <c r="G84" s="47">
        <v>240</v>
      </c>
      <c r="H84" s="47">
        <v>240</v>
      </c>
      <c r="I84" s="47">
        <v>240</v>
      </c>
      <c r="J84" s="47">
        <v>240</v>
      </c>
      <c r="K84" s="47">
        <v>240</v>
      </c>
      <c r="L84" s="47">
        <v>240</v>
      </c>
      <c r="M84" s="47">
        <v>240</v>
      </c>
      <c r="N84" s="47">
        <v>240</v>
      </c>
      <c r="O84" s="47">
        <v>240</v>
      </c>
      <c r="P84" s="47">
        <v>240</v>
      </c>
      <c r="Q84" s="47">
        <v>240</v>
      </c>
      <c r="R84" s="47">
        <v>240</v>
      </c>
      <c r="S84" s="47">
        <v>240</v>
      </c>
      <c r="T84" s="47">
        <v>240</v>
      </c>
      <c r="U84" s="47">
        <v>240</v>
      </c>
      <c r="V84" s="47">
        <v>240</v>
      </c>
      <c r="W84" s="47">
        <v>240</v>
      </c>
      <c r="X84" s="47">
        <v>240</v>
      </c>
      <c r="Y84" s="47">
        <v>240</v>
      </c>
      <c r="Z84" s="47">
        <v>240</v>
      </c>
      <c r="AA84" s="47">
        <v>240</v>
      </c>
      <c r="AB84" s="47">
        <v>240</v>
      </c>
      <c r="AC84" s="47">
        <v>240</v>
      </c>
      <c r="AD84" s="47">
        <v>240</v>
      </c>
      <c r="AE84" s="47">
        <v>240</v>
      </c>
      <c r="AF84" s="47">
        <v>240</v>
      </c>
      <c r="AG84" s="47">
        <v>240</v>
      </c>
      <c r="AH84" s="47">
        <v>240</v>
      </c>
      <c r="AI84" s="47">
        <v>240</v>
      </c>
      <c r="AJ84" s="47">
        <v>240</v>
      </c>
      <c r="AK84" s="47">
        <v>240</v>
      </c>
      <c r="AL84" s="47">
        <v>240</v>
      </c>
      <c r="AM84" s="47">
        <v>240</v>
      </c>
      <c r="AN84" s="47">
        <v>240</v>
      </c>
      <c r="AO84" s="47">
        <v>240</v>
      </c>
      <c r="AP84" s="47">
        <v>240</v>
      </c>
      <c r="AQ84" s="47">
        <v>240</v>
      </c>
      <c r="AR84" s="47">
        <v>240</v>
      </c>
      <c r="AS84" s="47">
        <v>240</v>
      </c>
    </row>
    <row r="85" spans="1:45">
      <c r="A85" s="46">
        <v>73</v>
      </c>
      <c r="B85" s="47">
        <v>249</v>
      </c>
      <c r="C85" s="47">
        <v>249</v>
      </c>
      <c r="D85" s="47">
        <v>249</v>
      </c>
      <c r="E85" s="47">
        <v>249</v>
      </c>
      <c r="F85" s="47">
        <v>249</v>
      </c>
      <c r="G85" s="47">
        <v>249</v>
      </c>
      <c r="H85" s="47">
        <v>249</v>
      </c>
      <c r="I85" s="47">
        <v>249</v>
      </c>
      <c r="J85" s="47">
        <v>249</v>
      </c>
      <c r="K85" s="47">
        <v>249</v>
      </c>
      <c r="L85" s="47">
        <v>249</v>
      </c>
      <c r="M85" s="47">
        <v>249</v>
      </c>
      <c r="N85" s="47">
        <v>249</v>
      </c>
      <c r="O85" s="47">
        <v>249</v>
      </c>
      <c r="P85" s="47">
        <v>249</v>
      </c>
      <c r="Q85" s="47">
        <v>249</v>
      </c>
      <c r="R85" s="47">
        <v>249</v>
      </c>
      <c r="S85" s="47">
        <v>249</v>
      </c>
      <c r="T85" s="47">
        <v>249</v>
      </c>
      <c r="U85" s="47">
        <v>249</v>
      </c>
      <c r="V85" s="47">
        <v>249</v>
      </c>
      <c r="W85" s="47">
        <v>249</v>
      </c>
      <c r="X85" s="47">
        <v>249</v>
      </c>
      <c r="Y85" s="47">
        <v>249</v>
      </c>
      <c r="Z85" s="47">
        <v>249</v>
      </c>
      <c r="AA85" s="47">
        <v>249</v>
      </c>
      <c r="AB85" s="47">
        <v>249</v>
      </c>
      <c r="AC85" s="47">
        <v>249</v>
      </c>
      <c r="AD85" s="47">
        <v>249</v>
      </c>
      <c r="AE85" s="47">
        <v>249</v>
      </c>
      <c r="AF85" s="47">
        <v>249</v>
      </c>
      <c r="AG85" s="47">
        <v>249</v>
      </c>
      <c r="AH85" s="47">
        <v>249</v>
      </c>
      <c r="AI85" s="47">
        <v>249</v>
      </c>
      <c r="AJ85" s="47">
        <v>249</v>
      </c>
      <c r="AK85" s="47">
        <v>249</v>
      </c>
      <c r="AL85" s="47">
        <v>249</v>
      </c>
      <c r="AM85" s="47">
        <v>249</v>
      </c>
      <c r="AN85" s="47">
        <v>249</v>
      </c>
      <c r="AO85" s="47">
        <v>249</v>
      </c>
      <c r="AP85" s="47">
        <v>249</v>
      </c>
      <c r="AQ85" s="47">
        <v>249</v>
      </c>
      <c r="AR85" s="47">
        <v>249</v>
      </c>
      <c r="AS85" s="47">
        <v>249</v>
      </c>
    </row>
    <row r="86" spans="1:45">
      <c r="A86" s="46">
        <v>74</v>
      </c>
      <c r="B86" s="47">
        <v>258</v>
      </c>
      <c r="C86" s="47">
        <v>258</v>
      </c>
      <c r="D86" s="47">
        <v>258</v>
      </c>
      <c r="E86" s="47">
        <v>258</v>
      </c>
      <c r="F86" s="47">
        <v>258</v>
      </c>
      <c r="G86" s="47">
        <v>258</v>
      </c>
      <c r="H86" s="47">
        <v>258</v>
      </c>
      <c r="I86" s="47">
        <v>258</v>
      </c>
      <c r="J86" s="47">
        <v>258</v>
      </c>
      <c r="K86" s="47">
        <v>258</v>
      </c>
      <c r="L86" s="47">
        <v>258</v>
      </c>
      <c r="M86" s="47">
        <v>258</v>
      </c>
      <c r="N86" s="47">
        <v>258</v>
      </c>
      <c r="O86" s="47">
        <v>258</v>
      </c>
      <c r="P86" s="47">
        <v>258</v>
      </c>
      <c r="Q86" s="47">
        <v>258</v>
      </c>
      <c r="R86" s="47">
        <v>258</v>
      </c>
      <c r="S86" s="47">
        <v>258</v>
      </c>
      <c r="T86" s="47">
        <v>258</v>
      </c>
      <c r="U86" s="47">
        <v>258</v>
      </c>
      <c r="V86" s="47">
        <v>258</v>
      </c>
      <c r="W86" s="47">
        <v>258</v>
      </c>
      <c r="X86" s="47">
        <v>258</v>
      </c>
      <c r="Y86" s="47">
        <v>258</v>
      </c>
      <c r="Z86" s="47">
        <v>258</v>
      </c>
      <c r="AA86" s="47">
        <v>258</v>
      </c>
      <c r="AB86" s="47">
        <v>258</v>
      </c>
      <c r="AC86" s="47">
        <v>258</v>
      </c>
      <c r="AD86" s="47">
        <v>258</v>
      </c>
      <c r="AE86" s="47">
        <v>258</v>
      </c>
      <c r="AF86" s="47">
        <v>258</v>
      </c>
      <c r="AG86" s="47">
        <v>258</v>
      </c>
      <c r="AH86" s="47">
        <v>258</v>
      </c>
      <c r="AI86" s="47">
        <v>258</v>
      </c>
      <c r="AJ86" s="47">
        <v>258</v>
      </c>
      <c r="AK86" s="47">
        <v>258</v>
      </c>
      <c r="AL86" s="47">
        <v>258</v>
      </c>
      <c r="AM86" s="47">
        <v>258</v>
      </c>
      <c r="AN86" s="47">
        <v>258</v>
      </c>
      <c r="AO86" s="47">
        <v>258</v>
      </c>
      <c r="AP86" s="47">
        <v>258</v>
      </c>
      <c r="AQ86" s="47">
        <v>258</v>
      </c>
      <c r="AR86" s="47">
        <v>258</v>
      </c>
      <c r="AS86" s="47">
        <v>258</v>
      </c>
    </row>
    <row r="87" spans="1:45">
      <c r="A87" s="46">
        <v>75</v>
      </c>
      <c r="B87" s="47">
        <v>268</v>
      </c>
      <c r="C87" s="47">
        <v>268</v>
      </c>
      <c r="D87" s="47">
        <v>268</v>
      </c>
      <c r="E87" s="47">
        <v>268</v>
      </c>
      <c r="F87" s="47">
        <v>268</v>
      </c>
      <c r="G87" s="47">
        <v>268</v>
      </c>
      <c r="H87" s="47">
        <v>268</v>
      </c>
      <c r="I87" s="47">
        <v>268</v>
      </c>
      <c r="J87" s="47">
        <v>268</v>
      </c>
      <c r="K87" s="47">
        <v>268</v>
      </c>
      <c r="L87" s="47">
        <v>268</v>
      </c>
      <c r="M87" s="47">
        <v>268</v>
      </c>
      <c r="N87" s="47">
        <v>268</v>
      </c>
      <c r="O87" s="47">
        <v>268</v>
      </c>
      <c r="P87" s="47">
        <v>268</v>
      </c>
      <c r="Q87" s="47">
        <v>268</v>
      </c>
      <c r="R87" s="47">
        <v>268</v>
      </c>
      <c r="S87" s="47">
        <v>268</v>
      </c>
      <c r="T87" s="47">
        <v>268</v>
      </c>
      <c r="U87" s="47">
        <v>268</v>
      </c>
      <c r="V87" s="47">
        <v>268</v>
      </c>
      <c r="W87" s="47">
        <v>268</v>
      </c>
      <c r="X87" s="47">
        <v>268</v>
      </c>
      <c r="Y87" s="47">
        <v>268</v>
      </c>
      <c r="Z87" s="47">
        <v>268</v>
      </c>
      <c r="AA87" s="47">
        <v>268</v>
      </c>
      <c r="AB87" s="47">
        <v>268</v>
      </c>
      <c r="AC87" s="47">
        <v>268</v>
      </c>
      <c r="AD87" s="47">
        <v>268</v>
      </c>
      <c r="AE87" s="47">
        <v>268</v>
      </c>
      <c r="AF87" s="47">
        <v>268</v>
      </c>
      <c r="AG87" s="47">
        <v>268</v>
      </c>
      <c r="AH87" s="47">
        <v>268</v>
      </c>
      <c r="AI87" s="47">
        <v>268</v>
      </c>
      <c r="AJ87" s="47">
        <v>268</v>
      </c>
      <c r="AK87" s="47">
        <v>268</v>
      </c>
      <c r="AL87" s="47">
        <v>268</v>
      </c>
      <c r="AM87" s="47">
        <v>268</v>
      </c>
      <c r="AN87" s="47">
        <v>268</v>
      </c>
      <c r="AO87" s="47">
        <v>268</v>
      </c>
      <c r="AP87" s="47">
        <v>268</v>
      </c>
      <c r="AQ87" s="47">
        <v>268</v>
      </c>
      <c r="AR87" s="47">
        <v>268</v>
      </c>
      <c r="AS87" s="47">
        <v>268</v>
      </c>
    </row>
    <row r="89" spans="1:45" ht="13.8">
      <c r="A89" s="82" t="s">
        <v>475</v>
      </c>
      <c r="B89" s="83"/>
      <c r="C89" s="7"/>
      <c r="D89" s="7"/>
      <c r="E89" s="7"/>
      <c r="F89" s="7"/>
      <c r="G89" s="7"/>
      <c r="H89" s="83"/>
      <c r="I89" s="7"/>
      <c r="J89" s="7"/>
      <c r="K89" s="7"/>
      <c r="L89"/>
      <c r="M89"/>
      <c r="N89"/>
      <c r="O89"/>
    </row>
    <row r="90" spans="1:45" ht="13.8">
      <c r="A90" s="82"/>
      <c r="B90" s="83"/>
      <c r="C90" s="7"/>
      <c r="D90" s="7"/>
      <c r="E90" s="7"/>
      <c r="F90" s="7"/>
      <c r="G90" s="7"/>
      <c r="H90" s="83"/>
      <c r="I90" s="7"/>
      <c r="J90" s="7"/>
      <c r="K90" s="7"/>
      <c r="L90"/>
      <c r="M90"/>
      <c r="N90"/>
      <c r="O90"/>
    </row>
    <row r="91" spans="1:45" ht="13.8">
      <c r="A91" s="177" t="s">
        <v>674</v>
      </c>
      <c r="B91" s="177"/>
      <c r="C91" s="177"/>
      <c r="D91" s="177"/>
      <c r="E91" s="177"/>
      <c r="F91" s="177"/>
      <c r="G91" s="177"/>
      <c r="H91" s="177"/>
      <c r="I91" s="177"/>
      <c r="J91" s="177"/>
      <c r="K91" s="177"/>
      <c r="L91" s="177"/>
      <c r="M91" s="177"/>
      <c r="N91" s="177"/>
      <c r="O91" s="177"/>
    </row>
    <row r="92" spans="1:45" ht="13.8">
      <c r="A92" s="69"/>
      <c r="B92" s="83"/>
      <c r="C92" s="7"/>
      <c r="D92" s="7"/>
      <c r="E92" s="7"/>
      <c r="F92" s="7"/>
      <c r="G92" s="7"/>
      <c r="H92" s="83"/>
      <c r="I92" s="7"/>
      <c r="J92" s="7"/>
      <c r="K92" s="7"/>
      <c r="L92"/>
      <c r="M92"/>
      <c r="N92"/>
      <c r="O92"/>
    </row>
    <row r="93" spans="1:45" ht="13.8">
      <c r="A93" s="177" t="s">
        <v>675</v>
      </c>
      <c r="B93" s="177"/>
      <c r="C93" s="177"/>
      <c r="D93" s="177"/>
      <c r="E93" s="177"/>
      <c r="F93" s="177"/>
      <c r="G93" s="177"/>
      <c r="H93" s="177"/>
      <c r="I93" s="177"/>
      <c r="J93" s="177"/>
      <c r="K93" s="177"/>
      <c r="L93" s="177"/>
      <c r="M93" s="177"/>
      <c r="N93" s="177"/>
      <c r="O93" s="177"/>
    </row>
    <row r="94" spans="1:45" ht="13.8">
      <c r="A94" s="84"/>
      <c r="B94" s="83"/>
      <c r="C94" s="7"/>
      <c r="D94" s="7"/>
      <c r="E94" s="7"/>
      <c r="F94" s="7"/>
      <c r="G94" s="7"/>
      <c r="H94" s="83"/>
      <c r="I94" s="7"/>
      <c r="J94" s="7"/>
      <c r="K94" s="7"/>
      <c r="L94"/>
      <c r="M94"/>
      <c r="N94"/>
      <c r="O94"/>
    </row>
    <row r="95" spans="1:45" ht="13.8">
      <c r="A95" s="178" t="s">
        <v>676</v>
      </c>
      <c r="B95" s="178"/>
      <c r="C95" s="178"/>
      <c r="D95" s="178"/>
      <c r="E95" s="178"/>
      <c r="F95" s="178"/>
      <c r="G95" s="178"/>
      <c r="H95" s="178"/>
      <c r="I95" s="178"/>
      <c r="J95" s="178"/>
      <c r="K95" s="178"/>
      <c r="L95" s="178"/>
      <c r="M95" s="178"/>
      <c r="N95" s="178"/>
      <c r="O95" s="178"/>
    </row>
    <row r="96" spans="1:45" ht="13.8">
      <c r="A96" s="69"/>
      <c r="B96" s="83"/>
      <c r="C96" s="7"/>
      <c r="D96" s="7"/>
      <c r="E96" s="7"/>
      <c r="F96" s="7"/>
      <c r="G96" s="7"/>
      <c r="H96" s="83"/>
      <c r="I96" s="7"/>
      <c r="J96" s="7"/>
      <c r="K96" s="7"/>
      <c r="L96"/>
      <c r="M96"/>
      <c r="N96"/>
      <c r="O96"/>
    </row>
    <row r="97" spans="1:15" ht="115.5" customHeight="1">
      <c r="A97" s="178" t="s">
        <v>679</v>
      </c>
      <c r="B97" s="178"/>
      <c r="C97" s="178"/>
      <c r="D97" s="178"/>
      <c r="E97" s="178"/>
      <c r="F97" s="178"/>
      <c r="G97" s="178"/>
      <c r="H97" s="178"/>
      <c r="I97" s="178"/>
      <c r="J97" s="178"/>
      <c r="K97" s="178"/>
      <c r="L97" s="178"/>
      <c r="M97" s="178"/>
      <c r="N97" s="178"/>
      <c r="O97" s="178"/>
    </row>
  </sheetData>
  <sheetProtection algorithmName="SHA-512" hashValue="lMmwmTbNq7hgQ1/bOi2iumAsbo7dSa1t725FkCXwf7sc66APIMArkOCBXKUcDXMG+ycMs5DRFYsIHmRBuIN8BQ==" saltValue="45GtUCy9J0/sBAlaxTFOhA==" spinCount="100000" sheet="1" objects="1" scenarios="1"/>
  <mergeCells count="5">
    <mergeCell ref="B26:AS26"/>
    <mergeCell ref="A91:O91"/>
    <mergeCell ref="A93:O93"/>
    <mergeCell ref="A95:O95"/>
    <mergeCell ref="A97:O97"/>
  </mergeCells>
  <conditionalFormatting sqref="A6:A21">
    <cfRule type="expression" dxfId="141" priority="5" stopIfTrue="1">
      <formula>MOD(ROW(),2)=0</formula>
    </cfRule>
    <cfRule type="expression" dxfId="140" priority="6" stopIfTrue="1">
      <formula>MOD(ROW(),2)&lt;&gt;0</formula>
    </cfRule>
  </conditionalFormatting>
  <conditionalFormatting sqref="A26:A87">
    <cfRule type="expression" dxfId="139" priority="1" stopIfTrue="1">
      <formula>MOD(ROW(),2)=0</formula>
    </cfRule>
    <cfRule type="expression" dxfId="138" priority="2" stopIfTrue="1">
      <formula>MOD(ROW(),2)&lt;&gt;0</formula>
    </cfRule>
  </conditionalFormatting>
  <conditionalFormatting sqref="B26">
    <cfRule type="expression" dxfId="137" priority="19" stopIfTrue="1">
      <formula>MOD(ROW(),2)=0</formula>
    </cfRule>
    <cfRule type="expression" dxfId="136" priority="20" stopIfTrue="1">
      <formula>MOD(ROW(),2)&lt;&gt;0</formula>
    </cfRule>
  </conditionalFormatting>
  <conditionalFormatting sqref="B6:AS21">
    <cfRule type="expression" dxfId="135" priority="3" stopIfTrue="1">
      <formula>MOD(ROW(),2)=0</formula>
    </cfRule>
    <cfRule type="expression" dxfId="134" priority="4" stopIfTrue="1">
      <formula>MOD(ROW(),2)&lt;&gt;0</formula>
    </cfRule>
  </conditionalFormatting>
  <conditionalFormatting sqref="B27:AS87">
    <cfRule type="expression" dxfId="133" priority="15" stopIfTrue="1">
      <formula>MOD(ROW(),2)=0</formula>
    </cfRule>
    <cfRule type="expression" dxfId="132" priority="1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35"/>
  <dimension ref="A1:AS94"/>
  <sheetViews>
    <sheetView showGridLines="0" zoomScale="85" zoomScaleNormal="85" workbookViewId="0">
      <selection activeCell="A26" sqref="A26:XFD26"/>
    </sheetView>
  </sheetViews>
  <sheetFormatPr defaultColWidth="10" defaultRowHeight="13.2"/>
  <cols>
    <col min="1" max="1" width="33.44140625" style="15" customWidth="1"/>
    <col min="2" max="45" width="6" style="15" customWidth="1"/>
    <col min="46" max="16384" width="10" style="15"/>
  </cols>
  <sheetData>
    <row r="1" spans="1:45" ht="21">
      <c r="A1" s="14" t="s">
        <v>0</v>
      </c>
      <c r="B1" s="37"/>
      <c r="C1" s="37"/>
      <c r="D1" s="37"/>
      <c r="E1" s="37"/>
      <c r="F1" s="37"/>
      <c r="G1" s="37"/>
      <c r="H1" s="37"/>
      <c r="I1" s="37"/>
    </row>
    <row r="2" spans="1:45" ht="15.6">
      <c r="A2" s="16" t="str">
        <f>IF(title="&gt; Enter workbook title here","Enter workbook title in Cover sheet",title)</f>
        <v>AFPS - Consolidated Factor Spreadsheet</v>
      </c>
      <c r="B2" s="38"/>
      <c r="C2" s="38"/>
      <c r="D2" s="38"/>
      <c r="E2" s="38"/>
      <c r="F2" s="38"/>
      <c r="G2" s="38"/>
      <c r="H2" s="38"/>
      <c r="I2" s="38"/>
    </row>
    <row r="3" spans="1:45" ht="15.6">
      <c r="A3" s="17" t="str">
        <f>TABLE_FACTOR_TYPE&amp;" - x-"&amp;TABLE_SERIES_NUMBER</f>
        <v>Added pension - x-1307</v>
      </c>
      <c r="B3" s="38"/>
      <c r="C3" s="38"/>
      <c r="D3" s="38"/>
      <c r="E3" s="38"/>
      <c r="F3" s="38"/>
      <c r="G3" s="38"/>
      <c r="H3" s="38"/>
      <c r="I3" s="38"/>
    </row>
    <row r="4" spans="1:45">
      <c r="A4" s="18"/>
    </row>
    <row r="6" spans="1:45">
      <c r="A6" s="39" t="s">
        <v>466</v>
      </c>
      <c r="B6" s="40" t="s">
        <v>467</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row>
    <row r="7" spans="1:45">
      <c r="A7" s="41" t="s">
        <v>468</v>
      </c>
      <c r="B7" s="42" t="s">
        <v>469</v>
      </c>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row>
    <row r="8" spans="1:45">
      <c r="A8" s="41" t="s">
        <v>90</v>
      </c>
      <c r="B8" s="42" t="s">
        <v>114</v>
      </c>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row>
    <row r="9" spans="1:45">
      <c r="A9" s="41" t="s">
        <v>91</v>
      </c>
      <c r="B9" s="42" t="s">
        <v>358</v>
      </c>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row>
    <row r="10" spans="1:45">
      <c r="A10" s="41" t="s">
        <v>6</v>
      </c>
      <c r="B10" s="42" t="s">
        <v>372</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row>
    <row r="11" spans="1:45">
      <c r="A11" s="41" t="s">
        <v>92</v>
      </c>
      <c r="B11" s="42" t="s">
        <v>115</v>
      </c>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row>
    <row r="12" spans="1:45">
      <c r="A12" s="41" t="s">
        <v>93</v>
      </c>
      <c r="B12" s="42" t="s">
        <v>360</v>
      </c>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row>
    <row r="13" spans="1:45">
      <c r="A13" s="41" t="s">
        <v>470</v>
      </c>
      <c r="B13" s="42">
        <v>0</v>
      </c>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row>
    <row r="14" spans="1:45">
      <c r="A14" s="41" t="s">
        <v>88</v>
      </c>
      <c r="B14" s="42">
        <v>1307</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row>
    <row r="15" spans="1:45">
      <c r="A15" s="41" t="s">
        <v>471</v>
      </c>
      <c r="B15" s="42">
        <v>1307</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row>
    <row r="16" spans="1:45">
      <c r="A16" s="41" t="s">
        <v>95</v>
      </c>
      <c r="B16" s="42" t="s">
        <v>373</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row>
    <row r="17" spans="1:45" ht="39.6">
      <c r="A17" s="41" t="s">
        <v>96</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row>
    <row r="18" spans="1:45">
      <c r="A18" s="41" t="s">
        <v>97</v>
      </c>
      <c r="B18" s="43">
        <v>45222</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row>
    <row r="19" spans="1:45">
      <c r="A19" s="41" t="s">
        <v>98</v>
      </c>
      <c r="B19" s="43">
        <v>45383</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row>
    <row r="20" spans="1:45">
      <c r="A20" s="41" t="s">
        <v>99</v>
      </c>
      <c r="B20" s="42" t="s">
        <v>109</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row>
    <row r="21" spans="1:45">
      <c r="A21" s="137" t="s">
        <v>472</v>
      </c>
      <c r="B21" s="42" t="s">
        <v>110</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row>
    <row r="23" spans="1:45">
      <c r="A23" s="57"/>
      <c r="B23" s="57" t="str">
        <f>HYPERLINK("#'Factor List'!A1","Back to Factor List")</f>
        <v>Back to Factor List</v>
      </c>
    </row>
    <row r="24" spans="1:45">
      <c r="A24" s="57"/>
      <c r="B24" s="57" t="str">
        <f>HYPERLINK("#'Assumptions'!A1","Assumptions")</f>
        <v>Assumptions</v>
      </c>
    </row>
    <row r="25" spans="1:45">
      <c r="B25" s="179" t="s">
        <v>671</v>
      </c>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row>
    <row r="26" spans="1:45" ht="26.4">
      <c r="A26" s="44" t="s">
        <v>672</v>
      </c>
      <c r="B26" s="45">
        <v>16</v>
      </c>
      <c r="C26" s="45">
        <v>17</v>
      </c>
      <c r="D26" s="45">
        <v>18</v>
      </c>
      <c r="E26" s="45">
        <v>19</v>
      </c>
      <c r="F26" s="45">
        <v>20</v>
      </c>
      <c r="G26" s="45">
        <v>21</v>
      </c>
      <c r="H26" s="45">
        <v>22</v>
      </c>
      <c r="I26" s="45">
        <v>23</v>
      </c>
      <c r="J26" s="45">
        <v>24</v>
      </c>
      <c r="K26" s="45">
        <v>25</v>
      </c>
      <c r="L26" s="45">
        <v>26</v>
      </c>
      <c r="M26" s="45">
        <v>27</v>
      </c>
      <c r="N26" s="45">
        <v>28</v>
      </c>
      <c r="O26" s="45">
        <v>29</v>
      </c>
      <c r="P26" s="45">
        <v>30</v>
      </c>
      <c r="Q26" s="45">
        <v>31</v>
      </c>
      <c r="R26" s="45">
        <v>32</v>
      </c>
      <c r="S26" s="45">
        <v>33</v>
      </c>
      <c r="T26" s="45">
        <v>34</v>
      </c>
      <c r="U26" s="45">
        <v>35</v>
      </c>
      <c r="V26" s="45">
        <v>36</v>
      </c>
      <c r="W26" s="45">
        <v>37</v>
      </c>
      <c r="X26" s="45">
        <v>38</v>
      </c>
      <c r="Y26" s="45">
        <v>39</v>
      </c>
      <c r="Z26" s="45">
        <v>40</v>
      </c>
      <c r="AA26" s="45">
        <v>41</v>
      </c>
      <c r="AB26" s="45">
        <v>42</v>
      </c>
      <c r="AC26" s="45">
        <v>43</v>
      </c>
      <c r="AD26" s="45">
        <v>44</v>
      </c>
      <c r="AE26" s="45">
        <v>45</v>
      </c>
      <c r="AF26" s="45">
        <v>46</v>
      </c>
      <c r="AG26" s="45">
        <v>47</v>
      </c>
      <c r="AH26" s="45">
        <v>48</v>
      </c>
      <c r="AI26" s="45">
        <v>49</v>
      </c>
      <c r="AJ26" s="45">
        <v>50</v>
      </c>
      <c r="AK26" s="45">
        <v>51</v>
      </c>
      <c r="AL26" s="45">
        <v>52</v>
      </c>
      <c r="AM26" s="45">
        <v>53</v>
      </c>
      <c r="AN26" s="45">
        <v>54</v>
      </c>
      <c r="AO26" s="45">
        <v>55</v>
      </c>
      <c r="AP26" s="45">
        <v>56</v>
      </c>
      <c r="AQ26" s="45">
        <v>57</v>
      </c>
      <c r="AR26" s="45">
        <v>58</v>
      </c>
      <c r="AS26" s="45">
        <v>59</v>
      </c>
    </row>
    <row r="27" spans="1:45">
      <c r="A27" s="46">
        <v>16</v>
      </c>
      <c r="B27" s="47">
        <v>1535</v>
      </c>
      <c r="C27" s="47" t="s">
        <v>673</v>
      </c>
      <c r="D27" s="47" t="s">
        <v>673</v>
      </c>
      <c r="E27" s="47" t="s">
        <v>673</v>
      </c>
      <c r="F27" s="47" t="s">
        <v>673</v>
      </c>
      <c r="G27" s="47" t="s">
        <v>673</v>
      </c>
      <c r="H27" s="47" t="s">
        <v>673</v>
      </c>
      <c r="I27" s="47" t="s">
        <v>673</v>
      </c>
      <c r="J27" s="47" t="s">
        <v>673</v>
      </c>
      <c r="K27" s="47" t="s">
        <v>673</v>
      </c>
      <c r="L27" s="47" t="s">
        <v>673</v>
      </c>
      <c r="M27" s="47" t="s">
        <v>673</v>
      </c>
      <c r="N27" s="47" t="s">
        <v>673</v>
      </c>
      <c r="O27" s="47" t="s">
        <v>673</v>
      </c>
      <c r="P27" s="47" t="s">
        <v>673</v>
      </c>
      <c r="Q27" s="47" t="s">
        <v>673</v>
      </c>
      <c r="R27" s="47" t="s">
        <v>673</v>
      </c>
      <c r="S27" s="47" t="s">
        <v>673</v>
      </c>
      <c r="T27" s="47" t="s">
        <v>673</v>
      </c>
      <c r="U27" s="47" t="s">
        <v>673</v>
      </c>
      <c r="V27" s="47" t="s">
        <v>673</v>
      </c>
      <c r="W27" s="47" t="s">
        <v>673</v>
      </c>
      <c r="X27" s="47" t="s">
        <v>673</v>
      </c>
      <c r="Y27" s="47" t="s">
        <v>673</v>
      </c>
      <c r="Z27" s="47" t="s">
        <v>673</v>
      </c>
      <c r="AA27" s="47" t="s">
        <v>673</v>
      </c>
      <c r="AB27" s="47" t="s">
        <v>673</v>
      </c>
      <c r="AC27" s="47" t="s">
        <v>673</v>
      </c>
      <c r="AD27" s="47" t="s">
        <v>673</v>
      </c>
      <c r="AE27" s="47" t="s">
        <v>673</v>
      </c>
      <c r="AF27" s="47" t="s">
        <v>673</v>
      </c>
      <c r="AG27" s="47" t="s">
        <v>673</v>
      </c>
      <c r="AH27" s="47" t="s">
        <v>673</v>
      </c>
      <c r="AI27" s="47" t="s">
        <v>673</v>
      </c>
      <c r="AJ27" s="47" t="s">
        <v>673</v>
      </c>
      <c r="AK27" s="47" t="s">
        <v>673</v>
      </c>
      <c r="AL27" s="47" t="s">
        <v>673</v>
      </c>
      <c r="AM27" s="47" t="s">
        <v>673</v>
      </c>
      <c r="AN27" s="47" t="s">
        <v>673</v>
      </c>
      <c r="AO27" s="47" t="s">
        <v>673</v>
      </c>
      <c r="AP27" s="47" t="s">
        <v>673</v>
      </c>
      <c r="AQ27" s="47" t="s">
        <v>673</v>
      </c>
      <c r="AR27" s="47" t="s">
        <v>673</v>
      </c>
      <c r="AS27" s="47" t="s">
        <v>673</v>
      </c>
    </row>
    <row r="28" spans="1:45">
      <c r="A28" s="46">
        <v>17</v>
      </c>
      <c r="B28" s="47">
        <v>1558</v>
      </c>
      <c r="C28" s="47">
        <v>1558</v>
      </c>
      <c r="D28" s="47" t="s">
        <v>673</v>
      </c>
      <c r="E28" s="47" t="s">
        <v>673</v>
      </c>
      <c r="F28" s="47" t="s">
        <v>673</v>
      </c>
      <c r="G28" s="47" t="s">
        <v>673</v>
      </c>
      <c r="H28" s="47" t="s">
        <v>673</v>
      </c>
      <c r="I28" s="47" t="s">
        <v>673</v>
      </c>
      <c r="J28" s="47" t="s">
        <v>673</v>
      </c>
      <c r="K28" s="47" t="s">
        <v>673</v>
      </c>
      <c r="L28" s="47" t="s">
        <v>673</v>
      </c>
      <c r="M28" s="47" t="s">
        <v>673</v>
      </c>
      <c r="N28" s="47" t="s">
        <v>673</v>
      </c>
      <c r="O28" s="47" t="s">
        <v>673</v>
      </c>
      <c r="P28" s="47" t="s">
        <v>673</v>
      </c>
      <c r="Q28" s="47" t="s">
        <v>673</v>
      </c>
      <c r="R28" s="47" t="s">
        <v>673</v>
      </c>
      <c r="S28" s="47" t="s">
        <v>673</v>
      </c>
      <c r="T28" s="47" t="s">
        <v>673</v>
      </c>
      <c r="U28" s="47" t="s">
        <v>673</v>
      </c>
      <c r="V28" s="47" t="s">
        <v>673</v>
      </c>
      <c r="W28" s="47" t="s">
        <v>673</v>
      </c>
      <c r="X28" s="47" t="s">
        <v>673</v>
      </c>
      <c r="Y28" s="47" t="s">
        <v>673</v>
      </c>
      <c r="Z28" s="47" t="s">
        <v>673</v>
      </c>
      <c r="AA28" s="47" t="s">
        <v>673</v>
      </c>
      <c r="AB28" s="47" t="s">
        <v>673</v>
      </c>
      <c r="AC28" s="47" t="s">
        <v>673</v>
      </c>
      <c r="AD28" s="47" t="s">
        <v>673</v>
      </c>
      <c r="AE28" s="47" t="s">
        <v>673</v>
      </c>
      <c r="AF28" s="47" t="s">
        <v>673</v>
      </c>
      <c r="AG28" s="47" t="s">
        <v>673</v>
      </c>
      <c r="AH28" s="47" t="s">
        <v>673</v>
      </c>
      <c r="AI28" s="47" t="s">
        <v>673</v>
      </c>
      <c r="AJ28" s="47" t="s">
        <v>673</v>
      </c>
      <c r="AK28" s="47" t="s">
        <v>673</v>
      </c>
      <c r="AL28" s="47" t="s">
        <v>673</v>
      </c>
      <c r="AM28" s="47" t="s">
        <v>673</v>
      </c>
      <c r="AN28" s="47" t="s">
        <v>673</v>
      </c>
      <c r="AO28" s="47" t="s">
        <v>673</v>
      </c>
      <c r="AP28" s="47" t="s">
        <v>673</v>
      </c>
      <c r="AQ28" s="47" t="s">
        <v>673</v>
      </c>
      <c r="AR28" s="47" t="s">
        <v>673</v>
      </c>
      <c r="AS28" s="47" t="s">
        <v>673</v>
      </c>
    </row>
    <row r="29" spans="1:45">
      <c r="A29" s="46">
        <v>18</v>
      </c>
      <c r="B29" s="47">
        <v>1583</v>
      </c>
      <c r="C29" s="47">
        <v>1583</v>
      </c>
      <c r="D29" s="47">
        <v>1583</v>
      </c>
      <c r="E29" s="47" t="s">
        <v>673</v>
      </c>
      <c r="F29" s="47" t="s">
        <v>673</v>
      </c>
      <c r="G29" s="47" t="s">
        <v>673</v>
      </c>
      <c r="H29" s="47" t="s">
        <v>673</v>
      </c>
      <c r="I29" s="47" t="s">
        <v>673</v>
      </c>
      <c r="J29" s="47" t="s">
        <v>673</v>
      </c>
      <c r="K29" s="47" t="s">
        <v>673</v>
      </c>
      <c r="L29" s="47" t="s">
        <v>673</v>
      </c>
      <c r="M29" s="47" t="s">
        <v>673</v>
      </c>
      <c r="N29" s="47" t="s">
        <v>673</v>
      </c>
      <c r="O29" s="47" t="s">
        <v>673</v>
      </c>
      <c r="P29" s="47" t="s">
        <v>673</v>
      </c>
      <c r="Q29" s="47" t="s">
        <v>673</v>
      </c>
      <c r="R29" s="47" t="s">
        <v>673</v>
      </c>
      <c r="S29" s="47" t="s">
        <v>673</v>
      </c>
      <c r="T29" s="47" t="s">
        <v>673</v>
      </c>
      <c r="U29" s="47" t="s">
        <v>673</v>
      </c>
      <c r="V29" s="47" t="s">
        <v>673</v>
      </c>
      <c r="W29" s="47" t="s">
        <v>673</v>
      </c>
      <c r="X29" s="47" t="s">
        <v>673</v>
      </c>
      <c r="Y29" s="47" t="s">
        <v>673</v>
      </c>
      <c r="Z29" s="47" t="s">
        <v>673</v>
      </c>
      <c r="AA29" s="47" t="s">
        <v>673</v>
      </c>
      <c r="AB29" s="47" t="s">
        <v>673</v>
      </c>
      <c r="AC29" s="47" t="s">
        <v>673</v>
      </c>
      <c r="AD29" s="47" t="s">
        <v>673</v>
      </c>
      <c r="AE29" s="47" t="s">
        <v>673</v>
      </c>
      <c r="AF29" s="47" t="s">
        <v>673</v>
      </c>
      <c r="AG29" s="47" t="s">
        <v>673</v>
      </c>
      <c r="AH29" s="47" t="s">
        <v>673</v>
      </c>
      <c r="AI29" s="47" t="s">
        <v>673</v>
      </c>
      <c r="AJ29" s="47" t="s">
        <v>673</v>
      </c>
      <c r="AK29" s="47" t="s">
        <v>673</v>
      </c>
      <c r="AL29" s="47" t="s">
        <v>673</v>
      </c>
      <c r="AM29" s="47" t="s">
        <v>673</v>
      </c>
      <c r="AN29" s="47" t="s">
        <v>673</v>
      </c>
      <c r="AO29" s="47" t="s">
        <v>673</v>
      </c>
      <c r="AP29" s="47" t="s">
        <v>673</v>
      </c>
      <c r="AQ29" s="47" t="s">
        <v>673</v>
      </c>
      <c r="AR29" s="47" t="s">
        <v>673</v>
      </c>
      <c r="AS29" s="47" t="s">
        <v>673</v>
      </c>
    </row>
    <row r="30" spans="1:45">
      <c r="A30" s="46">
        <v>19</v>
      </c>
      <c r="B30" s="47">
        <v>1607</v>
      </c>
      <c r="C30" s="47">
        <v>1607</v>
      </c>
      <c r="D30" s="47">
        <v>1607</v>
      </c>
      <c r="E30" s="47">
        <v>1607</v>
      </c>
      <c r="F30" s="47" t="s">
        <v>673</v>
      </c>
      <c r="G30" s="47" t="s">
        <v>673</v>
      </c>
      <c r="H30" s="47" t="s">
        <v>673</v>
      </c>
      <c r="I30" s="47" t="s">
        <v>673</v>
      </c>
      <c r="J30" s="47" t="s">
        <v>673</v>
      </c>
      <c r="K30" s="47" t="s">
        <v>673</v>
      </c>
      <c r="L30" s="47" t="s">
        <v>673</v>
      </c>
      <c r="M30" s="47" t="s">
        <v>673</v>
      </c>
      <c r="N30" s="47" t="s">
        <v>673</v>
      </c>
      <c r="O30" s="47" t="s">
        <v>673</v>
      </c>
      <c r="P30" s="47" t="s">
        <v>673</v>
      </c>
      <c r="Q30" s="47" t="s">
        <v>673</v>
      </c>
      <c r="R30" s="47" t="s">
        <v>673</v>
      </c>
      <c r="S30" s="47" t="s">
        <v>673</v>
      </c>
      <c r="T30" s="47" t="s">
        <v>673</v>
      </c>
      <c r="U30" s="47" t="s">
        <v>673</v>
      </c>
      <c r="V30" s="47" t="s">
        <v>673</v>
      </c>
      <c r="W30" s="47" t="s">
        <v>673</v>
      </c>
      <c r="X30" s="47" t="s">
        <v>673</v>
      </c>
      <c r="Y30" s="47" t="s">
        <v>673</v>
      </c>
      <c r="Z30" s="47" t="s">
        <v>673</v>
      </c>
      <c r="AA30" s="47" t="s">
        <v>673</v>
      </c>
      <c r="AB30" s="47" t="s">
        <v>673</v>
      </c>
      <c r="AC30" s="47" t="s">
        <v>673</v>
      </c>
      <c r="AD30" s="47" t="s">
        <v>673</v>
      </c>
      <c r="AE30" s="47" t="s">
        <v>673</v>
      </c>
      <c r="AF30" s="47" t="s">
        <v>673</v>
      </c>
      <c r="AG30" s="47" t="s">
        <v>673</v>
      </c>
      <c r="AH30" s="47" t="s">
        <v>673</v>
      </c>
      <c r="AI30" s="47" t="s">
        <v>673</v>
      </c>
      <c r="AJ30" s="47" t="s">
        <v>673</v>
      </c>
      <c r="AK30" s="47" t="s">
        <v>673</v>
      </c>
      <c r="AL30" s="47" t="s">
        <v>673</v>
      </c>
      <c r="AM30" s="47" t="s">
        <v>673</v>
      </c>
      <c r="AN30" s="47" t="s">
        <v>673</v>
      </c>
      <c r="AO30" s="47" t="s">
        <v>673</v>
      </c>
      <c r="AP30" s="47" t="s">
        <v>673</v>
      </c>
      <c r="AQ30" s="47" t="s">
        <v>673</v>
      </c>
      <c r="AR30" s="47" t="s">
        <v>673</v>
      </c>
      <c r="AS30" s="47" t="s">
        <v>673</v>
      </c>
    </row>
    <row r="31" spans="1:45">
      <c r="A31" s="46">
        <v>20</v>
      </c>
      <c r="B31" s="47">
        <v>1630</v>
      </c>
      <c r="C31" s="47">
        <v>1630</v>
      </c>
      <c r="D31" s="47">
        <v>1630</v>
      </c>
      <c r="E31" s="47">
        <v>1630</v>
      </c>
      <c r="F31" s="47">
        <v>1630</v>
      </c>
      <c r="G31" s="47" t="s">
        <v>673</v>
      </c>
      <c r="H31" s="47" t="s">
        <v>673</v>
      </c>
      <c r="I31" s="47" t="s">
        <v>673</v>
      </c>
      <c r="J31" s="47" t="s">
        <v>673</v>
      </c>
      <c r="K31" s="47" t="s">
        <v>673</v>
      </c>
      <c r="L31" s="47" t="s">
        <v>673</v>
      </c>
      <c r="M31" s="47" t="s">
        <v>673</v>
      </c>
      <c r="N31" s="47" t="s">
        <v>673</v>
      </c>
      <c r="O31" s="47" t="s">
        <v>673</v>
      </c>
      <c r="P31" s="47" t="s">
        <v>673</v>
      </c>
      <c r="Q31" s="47" t="s">
        <v>673</v>
      </c>
      <c r="R31" s="47" t="s">
        <v>673</v>
      </c>
      <c r="S31" s="47" t="s">
        <v>673</v>
      </c>
      <c r="T31" s="47" t="s">
        <v>673</v>
      </c>
      <c r="U31" s="47" t="s">
        <v>673</v>
      </c>
      <c r="V31" s="47" t="s">
        <v>673</v>
      </c>
      <c r="W31" s="47" t="s">
        <v>673</v>
      </c>
      <c r="X31" s="47" t="s">
        <v>673</v>
      </c>
      <c r="Y31" s="47" t="s">
        <v>673</v>
      </c>
      <c r="Z31" s="47" t="s">
        <v>673</v>
      </c>
      <c r="AA31" s="47" t="s">
        <v>673</v>
      </c>
      <c r="AB31" s="47" t="s">
        <v>673</v>
      </c>
      <c r="AC31" s="47" t="s">
        <v>673</v>
      </c>
      <c r="AD31" s="47" t="s">
        <v>673</v>
      </c>
      <c r="AE31" s="47" t="s">
        <v>673</v>
      </c>
      <c r="AF31" s="47" t="s">
        <v>673</v>
      </c>
      <c r="AG31" s="47" t="s">
        <v>673</v>
      </c>
      <c r="AH31" s="47" t="s">
        <v>673</v>
      </c>
      <c r="AI31" s="47" t="s">
        <v>673</v>
      </c>
      <c r="AJ31" s="47" t="s">
        <v>673</v>
      </c>
      <c r="AK31" s="47" t="s">
        <v>673</v>
      </c>
      <c r="AL31" s="47" t="s">
        <v>673</v>
      </c>
      <c r="AM31" s="47" t="s">
        <v>673</v>
      </c>
      <c r="AN31" s="47" t="s">
        <v>673</v>
      </c>
      <c r="AO31" s="47" t="s">
        <v>673</v>
      </c>
      <c r="AP31" s="47" t="s">
        <v>673</v>
      </c>
      <c r="AQ31" s="47" t="s">
        <v>673</v>
      </c>
      <c r="AR31" s="47" t="s">
        <v>673</v>
      </c>
      <c r="AS31" s="47" t="s">
        <v>673</v>
      </c>
    </row>
    <row r="32" spans="1:45">
      <c r="A32" s="46">
        <v>21</v>
      </c>
      <c r="B32" s="47">
        <v>1654</v>
      </c>
      <c r="C32" s="47">
        <v>1654</v>
      </c>
      <c r="D32" s="47">
        <v>1654</v>
      </c>
      <c r="E32" s="47">
        <v>1654</v>
      </c>
      <c r="F32" s="47">
        <v>1654</v>
      </c>
      <c r="G32" s="47">
        <v>1635</v>
      </c>
      <c r="H32" s="47" t="s">
        <v>673</v>
      </c>
      <c r="I32" s="47" t="s">
        <v>673</v>
      </c>
      <c r="J32" s="47" t="s">
        <v>673</v>
      </c>
      <c r="K32" s="47" t="s">
        <v>673</v>
      </c>
      <c r="L32" s="47" t="s">
        <v>673</v>
      </c>
      <c r="M32" s="47" t="s">
        <v>673</v>
      </c>
      <c r="N32" s="47" t="s">
        <v>673</v>
      </c>
      <c r="O32" s="47" t="s">
        <v>673</v>
      </c>
      <c r="P32" s="47" t="s">
        <v>673</v>
      </c>
      <c r="Q32" s="47" t="s">
        <v>673</v>
      </c>
      <c r="R32" s="47" t="s">
        <v>673</v>
      </c>
      <c r="S32" s="47" t="s">
        <v>673</v>
      </c>
      <c r="T32" s="47" t="s">
        <v>673</v>
      </c>
      <c r="U32" s="47" t="s">
        <v>673</v>
      </c>
      <c r="V32" s="47" t="s">
        <v>673</v>
      </c>
      <c r="W32" s="47" t="s">
        <v>673</v>
      </c>
      <c r="X32" s="47" t="s">
        <v>673</v>
      </c>
      <c r="Y32" s="47" t="s">
        <v>673</v>
      </c>
      <c r="Z32" s="47" t="s">
        <v>673</v>
      </c>
      <c r="AA32" s="47" t="s">
        <v>673</v>
      </c>
      <c r="AB32" s="47" t="s">
        <v>673</v>
      </c>
      <c r="AC32" s="47" t="s">
        <v>673</v>
      </c>
      <c r="AD32" s="47" t="s">
        <v>673</v>
      </c>
      <c r="AE32" s="47" t="s">
        <v>673</v>
      </c>
      <c r="AF32" s="47" t="s">
        <v>673</v>
      </c>
      <c r="AG32" s="47" t="s">
        <v>673</v>
      </c>
      <c r="AH32" s="47" t="s">
        <v>673</v>
      </c>
      <c r="AI32" s="47" t="s">
        <v>673</v>
      </c>
      <c r="AJ32" s="47" t="s">
        <v>673</v>
      </c>
      <c r="AK32" s="47" t="s">
        <v>673</v>
      </c>
      <c r="AL32" s="47" t="s">
        <v>673</v>
      </c>
      <c r="AM32" s="47" t="s">
        <v>673</v>
      </c>
      <c r="AN32" s="47" t="s">
        <v>673</v>
      </c>
      <c r="AO32" s="47" t="s">
        <v>673</v>
      </c>
      <c r="AP32" s="47" t="s">
        <v>673</v>
      </c>
      <c r="AQ32" s="47" t="s">
        <v>673</v>
      </c>
      <c r="AR32" s="47" t="s">
        <v>673</v>
      </c>
      <c r="AS32" s="47" t="s">
        <v>673</v>
      </c>
    </row>
    <row r="33" spans="1:45">
      <c r="A33" s="46">
        <v>22</v>
      </c>
      <c r="B33" s="47">
        <v>1677</v>
      </c>
      <c r="C33" s="47">
        <v>1677</v>
      </c>
      <c r="D33" s="47">
        <v>1677</v>
      </c>
      <c r="E33" s="47">
        <v>1677</v>
      </c>
      <c r="F33" s="47">
        <v>1677</v>
      </c>
      <c r="G33" s="47">
        <v>1658</v>
      </c>
      <c r="H33" s="47">
        <v>1640</v>
      </c>
      <c r="I33" s="47" t="s">
        <v>673</v>
      </c>
      <c r="J33" s="47" t="s">
        <v>673</v>
      </c>
      <c r="K33" s="47" t="s">
        <v>673</v>
      </c>
      <c r="L33" s="47" t="s">
        <v>673</v>
      </c>
      <c r="M33" s="47" t="s">
        <v>673</v>
      </c>
      <c r="N33" s="47" t="s">
        <v>673</v>
      </c>
      <c r="O33" s="47" t="s">
        <v>673</v>
      </c>
      <c r="P33" s="47" t="s">
        <v>673</v>
      </c>
      <c r="Q33" s="47" t="s">
        <v>673</v>
      </c>
      <c r="R33" s="47" t="s">
        <v>673</v>
      </c>
      <c r="S33" s="47" t="s">
        <v>673</v>
      </c>
      <c r="T33" s="47" t="s">
        <v>673</v>
      </c>
      <c r="U33" s="47" t="s">
        <v>673</v>
      </c>
      <c r="V33" s="47" t="s">
        <v>673</v>
      </c>
      <c r="W33" s="47" t="s">
        <v>673</v>
      </c>
      <c r="X33" s="47" t="s">
        <v>673</v>
      </c>
      <c r="Y33" s="47" t="s">
        <v>673</v>
      </c>
      <c r="Z33" s="47" t="s">
        <v>673</v>
      </c>
      <c r="AA33" s="47" t="s">
        <v>673</v>
      </c>
      <c r="AB33" s="47" t="s">
        <v>673</v>
      </c>
      <c r="AC33" s="47" t="s">
        <v>673</v>
      </c>
      <c r="AD33" s="47" t="s">
        <v>673</v>
      </c>
      <c r="AE33" s="47" t="s">
        <v>673</v>
      </c>
      <c r="AF33" s="47" t="s">
        <v>673</v>
      </c>
      <c r="AG33" s="47" t="s">
        <v>673</v>
      </c>
      <c r="AH33" s="47" t="s">
        <v>673</v>
      </c>
      <c r="AI33" s="47" t="s">
        <v>673</v>
      </c>
      <c r="AJ33" s="47" t="s">
        <v>673</v>
      </c>
      <c r="AK33" s="47" t="s">
        <v>673</v>
      </c>
      <c r="AL33" s="47" t="s">
        <v>673</v>
      </c>
      <c r="AM33" s="47" t="s">
        <v>673</v>
      </c>
      <c r="AN33" s="47" t="s">
        <v>673</v>
      </c>
      <c r="AO33" s="47" t="s">
        <v>673</v>
      </c>
      <c r="AP33" s="47" t="s">
        <v>673</v>
      </c>
      <c r="AQ33" s="47" t="s">
        <v>673</v>
      </c>
      <c r="AR33" s="47" t="s">
        <v>673</v>
      </c>
      <c r="AS33" s="47" t="s">
        <v>673</v>
      </c>
    </row>
    <row r="34" spans="1:45">
      <c r="A34" s="46">
        <v>23</v>
      </c>
      <c r="B34" s="47">
        <v>1701</v>
      </c>
      <c r="C34" s="47">
        <v>1701</v>
      </c>
      <c r="D34" s="47">
        <v>1701</v>
      </c>
      <c r="E34" s="47">
        <v>1701</v>
      </c>
      <c r="F34" s="47">
        <v>1701</v>
      </c>
      <c r="G34" s="47">
        <v>1682</v>
      </c>
      <c r="H34" s="47">
        <v>1663</v>
      </c>
      <c r="I34" s="47">
        <v>1645</v>
      </c>
      <c r="J34" s="47" t="s">
        <v>673</v>
      </c>
      <c r="K34" s="47" t="s">
        <v>673</v>
      </c>
      <c r="L34" s="47" t="s">
        <v>673</v>
      </c>
      <c r="M34" s="47" t="s">
        <v>673</v>
      </c>
      <c r="N34" s="47" t="s">
        <v>673</v>
      </c>
      <c r="O34" s="47" t="s">
        <v>673</v>
      </c>
      <c r="P34" s="47" t="s">
        <v>673</v>
      </c>
      <c r="Q34" s="47" t="s">
        <v>673</v>
      </c>
      <c r="R34" s="47" t="s">
        <v>673</v>
      </c>
      <c r="S34" s="47" t="s">
        <v>673</v>
      </c>
      <c r="T34" s="47" t="s">
        <v>673</v>
      </c>
      <c r="U34" s="47" t="s">
        <v>673</v>
      </c>
      <c r="V34" s="47" t="s">
        <v>673</v>
      </c>
      <c r="W34" s="47" t="s">
        <v>673</v>
      </c>
      <c r="X34" s="47" t="s">
        <v>673</v>
      </c>
      <c r="Y34" s="47" t="s">
        <v>673</v>
      </c>
      <c r="Z34" s="47" t="s">
        <v>673</v>
      </c>
      <c r="AA34" s="47" t="s">
        <v>673</v>
      </c>
      <c r="AB34" s="47" t="s">
        <v>673</v>
      </c>
      <c r="AC34" s="47" t="s">
        <v>673</v>
      </c>
      <c r="AD34" s="47" t="s">
        <v>673</v>
      </c>
      <c r="AE34" s="47" t="s">
        <v>673</v>
      </c>
      <c r="AF34" s="47" t="s">
        <v>673</v>
      </c>
      <c r="AG34" s="47" t="s">
        <v>673</v>
      </c>
      <c r="AH34" s="47" t="s">
        <v>673</v>
      </c>
      <c r="AI34" s="47" t="s">
        <v>673</v>
      </c>
      <c r="AJ34" s="47" t="s">
        <v>673</v>
      </c>
      <c r="AK34" s="47" t="s">
        <v>673</v>
      </c>
      <c r="AL34" s="47" t="s">
        <v>673</v>
      </c>
      <c r="AM34" s="47" t="s">
        <v>673</v>
      </c>
      <c r="AN34" s="47" t="s">
        <v>673</v>
      </c>
      <c r="AO34" s="47" t="s">
        <v>673</v>
      </c>
      <c r="AP34" s="47" t="s">
        <v>673</v>
      </c>
      <c r="AQ34" s="47" t="s">
        <v>673</v>
      </c>
      <c r="AR34" s="47" t="s">
        <v>673</v>
      </c>
      <c r="AS34" s="47" t="s">
        <v>673</v>
      </c>
    </row>
    <row r="35" spans="1:45">
      <c r="A35" s="46">
        <v>24</v>
      </c>
      <c r="B35" s="47">
        <v>1725</v>
      </c>
      <c r="C35" s="47">
        <v>1725</v>
      </c>
      <c r="D35" s="47">
        <v>1725</v>
      </c>
      <c r="E35" s="47">
        <v>1725</v>
      </c>
      <c r="F35" s="47">
        <v>1725</v>
      </c>
      <c r="G35" s="47">
        <v>1706</v>
      </c>
      <c r="H35" s="47">
        <v>1687</v>
      </c>
      <c r="I35" s="47">
        <v>1668</v>
      </c>
      <c r="J35" s="47">
        <v>1650</v>
      </c>
      <c r="K35" s="47" t="s">
        <v>673</v>
      </c>
      <c r="L35" s="47" t="s">
        <v>673</v>
      </c>
      <c r="M35" s="47" t="s">
        <v>673</v>
      </c>
      <c r="N35" s="47" t="s">
        <v>673</v>
      </c>
      <c r="O35" s="47" t="s">
        <v>673</v>
      </c>
      <c r="P35" s="47" t="s">
        <v>673</v>
      </c>
      <c r="Q35" s="47" t="s">
        <v>673</v>
      </c>
      <c r="R35" s="47" t="s">
        <v>673</v>
      </c>
      <c r="S35" s="47" t="s">
        <v>673</v>
      </c>
      <c r="T35" s="47" t="s">
        <v>673</v>
      </c>
      <c r="U35" s="47" t="s">
        <v>673</v>
      </c>
      <c r="V35" s="47" t="s">
        <v>673</v>
      </c>
      <c r="W35" s="47" t="s">
        <v>673</v>
      </c>
      <c r="X35" s="47" t="s">
        <v>673</v>
      </c>
      <c r="Y35" s="47" t="s">
        <v>673</v>
      </c>
      <c r="Z35" s="47" t="s">
        <v>673</v>
      </c>
      <c r="AA35" s="47" t="s">
        <v>673</v>
      </c>
      <c r="AB35" s="47" t="s">
        <v>673</v>
      </c>
      <c r="AC35" s="47" t="s">
        <v>673</v>
      </c>
      <c r="AD35" s="47" t="s">
        <v>673</v>
      </c>
      <c r="AE35" s="47" t="s">
        <v>673</v>
      </c>
      <c r="AF35" s="47" t="s">
        <v>673</v>
      </c>
      <c r="AG35" s="47" t="s">
        <v>673</v>
      </c>
      <c r="AH35" s="47" t="s">
        <v>673</v>
      </c>
      <c r="AI35" s="47" t="s">
        <v>673</v>
      </c>
      <c r="AJ35" s="47" t="s">
        <v>673</v>
      </c>
      <c r="AK35" s="47" t="s">
        <v>673</v>
      </c>
      <c r="AL35" s="47" t="s">
        <v>673</v>
      </c>
      <c r="AM35" s="47" t="s">
        <v>673</v>
      </c>
      <c r="AN35" s="47" t="s">
        <v>673</v>
      </c>
      <c r="AO35" s="47" t="s">
        <v>673</v>
      </c>
      <c r="AP35" s="47" t="s">
        <v>673</v>
      </c>
      <c r="AQ35" s="47" t="s">
        <v>673</v>
      </c>
      <c r="AR35" s="47" t="s">
        <v>673</v>
      </c>
      <c r="AS35" s="47" t="s">
        <v>673</v>
      </c>
    </row>
    <row r="36" spans="1:45">
      <c r="A36" s="46">
        <v>25</v>
      </c>
      <c r="B36" s="47">
        <v>1750</v>
      </c>
      <c r="C36" s="47">
        <v>1750</v>
      </c>
      <c r="D36" s="47">
        <v>1750</v>
      </c>
      <c r="E36" s="47">
        <v>1750</v>
      </c>
      <c r="F36" s="47">
        <v>1750</v>
      </c>
      <c r="G36" s="47">
        <v>1730</v>
      </c>
      <c r="H36" s="47">
        <v>1710</v>
      </c>
      <c r="I36" s="47">
        <v>1691</v>
      </c>
      <c r="J36" s="47">
        <v>1672</v>
      </c>
      <c r="K36" s="47">
        <v>1654</v>
      </c>
      <c r="L36" s="47" t="s">
        <v>673</v>
      </c>
      <c r="M36" s="47" t="s">
        <v>673</v>
      </c>
      <c r="N36" s="47" t="s">
        <v>673</v>
      </c>
      <c r="O36" s="47" t="s">
        <v>673</v>
      </c>
      <c r="P36" s="47" t="s">
        <v>673</v>
      </c>
      <c r="Q36" s="47" t="s">
        <v>673</v>
      </c>
      <c r="R36" s="47" t="s">
        <v>673</v>
      </c>
      <c r="S36" s="47" t="s">
        <v>673</v>
      </c>
      <c r="T36" s="47" t="s">
        <v>673</v>
      </c>
      <c r="U36" s="47" t="s">
        <v>673</v>
      </c>
      <c r="V36" s="47" t="s">
        <v>673</v>
      </c>
      <c r="W36" s="47" t="s">
        <v>673</v>
      </c>
      <c r="X36" s="47" t="s">
        <v>673</v>
      </c>
      <c r="Y36" s="47" t="s">
        <v>673</v>
      </c>
      <c r="Z36" s="47" t="s">
        <v>673</v>
      </c>
      <c r="AA36" s="47" t="s">
        <v>673</v>
      </c>
      <c r="AB36" s="47" t="s">
        <v>673</v>
      </c>
      <c r="AC36" s="47" t="s">
        <v>673</v>
      </c>
      <c r="AD36" s="47" t="s">
        <v>673</v>
      </c>
      <c r="AE36" s="47" t="s">
        <v>673</v>
      </c>
      <c r="AF36" s="47" t="s">
        <v>673</v>
      </c>
      <c r="AG36" s="47" t="s">
        <v>673</v>
      </c>
      <c r="AH36" s="47" t="s">
        <v>673</v>
      </c>
      <c r="AI36" s="47" t="s">
        <v>673</v>
      </c>
      <c r="AJ36" s="47" t="s">
        <v>673</v>
      </c>
      <c r="AK36" s="47" t="s">
        <v>673</v>
      </c>
      <c r="AL36" s="47" t="s">
        <v>673</v>
      </c>
      <c r="AM36" s="47" t="s">
        <v>673</v>
      </c>
      <c r="AN36" s="47" t="s">
        <v>673</v>
      </c>
      <c r="AO36" s="47" t="s">
        <v>673</v>
      </c>
      <c r="AP36" s="47" t="s">
        <v>673</v>
      </c>
      <c r="AQ36" s="47" t="s">
        <v>673</v>
      </c>
      <c r="AR36" s="47" t="s">
        <v>673</v>
      </c>
      <c r="AS36" s="47" t="s">
        <v>673</v>
      </c>
    </row>
    <row r="37" spans="1:45">
      <c r="A37" s="46">
        <v>26</v>
      </c>
      <c r="B37" s="47">
        <v>1775</v>
      </c>
      <c r="C37" s="47">
        <v>1775</v>
      </c>
      <c r="D37" s="47">
        <v>1775</v>
      </c>
      <c r="E37" s="47">
        <v>1775</v>
      </c>
      <c r="F37" s="47">
        <v>1775</v>
      </c>
      <c r="G37" s="47">
        <v>1754</v>
      </c>
      <c r="H37" s="47">
        <v>1734</v>
      </c>
      <c r="I37" s="47">
        <v>1714</v>
      </c>
      <c r="J37" s="47">
        <v>1695</v>
      </c>
      <c r="K37" s="47">
        <v>1677</v>
      </c>
      <c r="L37" s="47">
        <v>1658</v>
      </c>
      <c r="M37" s="47" t="s">
        <v>673</v>
      </c>
      <c r="N37" s="47" t="s">
        <v>673</v>
      </c>
      <c r="O37" s="47" t="s">
        <v>673</v>
      </c>
      <c r="P37" s="47" t="s">
        <v>673</v>
      </c>
      <c r="Q37" s="47" t="s">
        <v>673</v>
      </c>
      <c r="R37" s="47" t="s">
        <v>673</v>
      </c>
      <c r="S37" s="47" t="s">
        <v>673</v>
      </c>
      <c r="T37" s="47" t="s">
        <v>673</v>
      </c>
      <c r="U37" s="47" t="s">
        <v>673</v>
      </c>
      <c r="V37" s="47" t="s">
        <v>673</v>
      </c>
      <c r="W37" s="47" t="s">
        <v>673</v>
      </c>
      <c r="X37" s="47" t="s">
        <v>673</v>
      </c>
      <c r="Y37" s="47" t="s">
        <v>673</v>
      </c>
      <c r="Z37" s="47" t="s">
        <v>673</v>
      </c>
      <c r="AA37" s="47" t="s">
        <v>673</v>
      </c>
      <c r="AB37" s="47" t="s">
        <v>673</v>
      </c>
      <c r="AC37" s="47" t="s">
        <v>673</v>
      </c>
      <c r="AD37" s="47" t="s">
        <v>673</v>
      </c>
      <c r="AE37" s="47" t="s">
        <v>673</v>
      </c>
      <c r="AF37" s="47" t="s">
        <v>673</v>
      </c>
      <c r="AG37" s="47" t="s">
        <v>673</v>
      </c>
      <c r="AH37" s="47" t="s">
        <v>673</v>
      </c>
      <c r="AI37" s="47" t="s">
        <v>673</v>
      </c>
      <c r="AJ37" s="47" t="s">
        <v>673</v>
      </c>
      <c r="AK37" s="47" t="s">
        <v>673</v>
      </c>
      <c r="AL37" s="47" t="s">
        <v>673</v>
      </c>
      <c r="AM37" s="47" t="s">
        <v>673</v>
      </c>
      <c r="AN37" s="47" t="s">
        <v>673</v>
      </c>
      <c r="AO37" s="47" t="s">
        <v>673</v>
      </c>
      <c r="AP37" s="47" t="s">
        <v>673</v>
      </c>
      <c r="AQ37" s="47" t="s">
        <v>673</v>
      </c>
      <c r="AR37" s="47" t="s">
        <v>673</v>
      </c>
      <c r="AS37" s="47" t="s">
        <v>673</v>
      </c>
    </row>
    <row r="38" spans="1:45">
      <c r="A38" s="46">
        <v>27</v>
      </c>
      <c r="B38" s="47">
        <v>1800</v>
      </c>
      <c r="C38" s="47">
        <v>1800</v>
      </c>
      <c r="D38" s="47">
        <v>1800</v>
      </c>
      <c r="E38" s="47">
        <v>1800</v>
      </c>
      <c r="F38" s="47">
        <v>1800</v>
      </c>
      <c r="G38" s="47">
        <v>1778</v>
      </c>
      <c r="H38" s="47">
        <v>1758</v>
      </c>
      <c r="I38" s="47">
        <v>1738</v>
      </c>
      <c r="J38" s="47">
        <v>1718</v>
      </c>
      <c r="K38" s="47">
        <v>1700</v>
      </c>
      <c r="L38" s="47">
        <v>1680</v>
      </c>
      <c r="M38" s="47">
        <v>1661</v>
      </c>
      <c r="N38" s="47" t="s">
        <v>673</v>
      </c>
      <c r="O38" s="47" t="s">
        <v>673</v>
      </c>
      <c r="P38" s="47" t="s">
        <v>673</v>
      </c>
      <c r="Q38" s="47" t="s">
        <v>673</v>
      </c>
      <c r="R38" s="47" t="s">
        <v>673</v>
      </c>
      <c r="S38" s="47" t="s">
        <v>673</v>
      </c>
      <c r="T38" s="47" t="s">
        <v>673</v>
      </c>
      <c r="U38" s="47" t="s">
        <v>673</v>
      </c>
      <c r="V38" s="47" t="s">
        <v>673</v>
      </c>
      <c r="W38" s="47" t="s">
        <v>673</v>
      </c>
      <c r="X38" s="47" t="s">
        <v>673</v>
      </c>
      <c r="Y38" s="47" t="s">
        <v>673</v>
      </c>
      <c r="Z38" s="47" t="s">
        <v>673</v>
      </c>
      <c r="AA38" s="47" t="s">
        <v>673</v>
      </c>
      <c r="AB38" s="47" t="s">
        <v>673</v>
      </c>
      <c r="AC38" s="47" t="s">
        <v>673</v>
      </c>
      <c r="AD38" s="47" t="s">
        <v>673</v>
      </c>
      <c r="AE38" s="47" t="s">
        <v>673</v>
      </c>
      <c r="AF38" s="47" t="s">
        <v>673</v>
      </c>
      <c r="AG38" s="47" t="s">
        <v>673</v>
      </c>
      <c r="AH38" s="47" t="s">
        <v>673</v>
      </c>
      <c r="AI38" s="47" t="s">
        <v>673</v>
      </c>
      <c r="AJ38" s="47" t="s">
        <v>673</v>
      </c>
      <c r="AK38" s="47" t="s">
        <v>673</v>
      </c>
      <c r="AL38" s="47" t="s">
        <v>673</v>
      </c>
      <c r="AM38" s="47" t="s">
        <v>673</v>
      </c>
      <c r="AN38" s="47" t="s">
        <v>673</v>
      </c>
      <c r="AO38" s="47" t="s">
        <v>673</v>
      </c>
      <c r="AP38" s="47" t="s">
        <v>673</v>
      </c>
      <c r="AQ38" s="47" t="s">
        <v>673</v>
      </c>
      <c r="AR38" s="47" t="s">
        <v>673</v>
      </c>
      <c r="AS38" s="47" t="s">
        <v>673</v>
      </c>
    </row>
    <row r="39" spans="1:45">
      <c r="A39" s="46">
        <v>28</v>
      </c>
      <c r="B39" s="47">
        <v>1825</v>
      </c>
      <c r="C39" s="47">
        <v>1825</v>
      </c>
      <c r="D39" s="47">
        <v>1825</v>
      </c>
      <c r="E39" s="47">
        <v>1825</v>
      </c>
      <c r="F39" s="47">
        <v>1825</v>
      </c>
      <c r="G39" s="47">
        <v>1804</v>
      </c>
      <c r="H39" s="47">
        <v>1782</v>
      </c>
      <c r="I39" s="47">
        <v>1762</v>
      </c>
      <c r="J39" s="47">
        <v>1742</v>
      </c>
      <c r="K39" s="47">
        <v>1723</v>
      </c>
      <c r="L39" s="47">
        <v>1703</v>
      </c>
      <c r="M39" s="47">
        <v>1684</v>
      </c>
      <c r="N39" s="47">
        <v>1668</v>
      </c>
      <c r="O39" s="47" t="s">
        <v>673</v>
      </c>
      <c r="P39" s="47" t="s">
        <v>673</v>
      </c>
      <c r="Q39" s="47" t="s">
        <v>673</v>
      </c>
      <c r="R39" s="47" t="s">
        <v>673</v>
      </c>
      <c r="S39" s="47" t="s">
        <v>673</v>
      </c>
      <c r="T39" s="47" t="s">
        <v>673</v>
      </c>
      <c r="U39" s="47" t="s">
        <v>673</v>
      </c>
      <c r="V39" s="47" t="s">
        <v>673</v>
      </c>
      <c r="W39" s="47" t="s">
        <v>673</v>
      </c>
      <c r="X39" s="47" t="s">
        <v>673</v>
      </c>
      <c r="Y39" s="47" t="s">
        <v>673</v>
      </c>
      <c r="Z39" s="47" t="s">
        <v>673</v>
      </c>
      <c r="AA39" s="47" t="s">
        <v>673</v>
      </c>
      <c r="AB39" s="47" t="s">
        <v>673</v>
      </c>
      <c r="AC39" s="47" t="s">
        <v>673</v>
      </c>
      <c r="AD39" s="47" t="s">
        <v>673</v>
      </c>
      <c r="AE39" s="47" t="s">
        <v>673</v>
      </c>
      <c r="AF39" s="47" t="s">
        <v>673</v>
      </c>
      <c r="AG39" s="47" t="s">
        <v>673</v>
      </c>
      <c r="AH39" s="47" t="s">
        <v>673</v>
      </c>
      <c r="AI39" s="47" t="s">
        <v>673</v>
      </c>
      <c r="AJ39" s="47" t="s">
        <v>673</v>
      </c>
      <c r="AK39" s="47" t="s">
        <v>673</v>
      </c>
      <c r="AL39" s="47" t="s">
        <v>673</v>
      </c>
      <c r="AM39" s="47" t="s">
        <v>673</v>
      </c>
      <c r="AN39" s="47" t="s">
        <v>673</v>
      </c>
      <c r="AO39" s="47" t="s">
        <v>673</v>
      </c>
      <c r="AP39" s="47" t="s">
        <v>673</v>
      </c>
      <c r="AQ39" s="47" t="s">
        <v>673</v>
      </c>
      <c r="AR39" s="47" t="s">
        <v>673</v>
      </c>
      <c r="AS39" s="47" t="s">
        <v>673</v>
      </c>
    </row>
    <row r="40" spans="1:45">
      <c r="A40" s="46">
        <v>29</v>
      </c>
      <c r="B40" s="47">
        <v>1851</v>
      </c>
      <c r="C40" s="47">
        <v>1851</v>
      </c>
      <c r="D40" s="47">
        <v>1851</v>
      </c>
      <c r="E40" s="47">
        <v>1851</v>
      </c>
      <c r="F40" s="47">
        <v>1851</v>
      </c>
      <c r="G40" s="47">
        <v>1829</v>
      </c>
      <c r="H40" s="47">
        <v>1807</v>
      </c>
      <c r="I40" s="47">
        <v>1787</v>
      </c>
      <c r="J40" s="47">
        <v>1766</v>
      </c>
      <c r="K40" s="47">
        <v>1746</v>
      </c>
      <c r="L40" s="47">
        <v>1726</v>
      </c>
      <c r="M40" s="47">
        <v>1706</v>
      </c>
      <c r="N40" s="47">
        <v>1690</v>
      </c>
      <c r="O40" s="47">
        <v>1673</v>
      </c>
      <c r="P40" s="47" t="s">
        <v>673</v>
      </c>
      <c r="Q40" s="47" t="s">
        <v>673</v>
      </c>
      <c r="R40" s="47" t="s">
        <v>673</v>
      </c>
      <c r="S40" s="47" t="s">
        <v>673</v>
      </c>
      <c r="T40" s="47" t="s">
        <v>673</v>
      </c>
      <c r="U40" s="47" t="s">
        <v>673</v>
      </c>
      <c r="V40" s="47" t="s">
        <v>673</v>
      </c>
      <c r="W40" s="47" t="s">
        <v>673</v>
      </c>
      <c r="X40" s="47" t="s">
        <v>673</v>
      </c>
      <c r="Y40" s="47" t="s">
        <v>673</v>
      </c>
      <c r="Z40" s="47" t="s">
        <v>673</v>
      </c>
      <c r="AA40" s="47" t="s">
        <v>673</v>
      </c>
      <c r="AB40" s="47" t="s">
        <v>673</v>
      </c>
      <c r="AC40" s="47" t="s">
        <v>673</v>
      </c>
      <c r="AD40" s="47" t="s">
        <v>673</v>
      </c>
      <c r="AE40" s="47" t="s">
        <v>673</v>
      </c>
      <c r="AF40" s="47" t="s">
        <v>673</v>
      </c>
      <c r="AG40" s="47" t="s">
        <v>673</v>
      </c>
      <c r="AH40" s="47" t="s">
        <v>673</v>
      </c>
      <c r="AI40" s="47" t="s">
        <v>673</v>
      </c>
      <c r="AJ40" s="47" t="s">
        <v>673</v>
      </c>
      <c r="AK40" s="47" t="s">
        <v>673</v>
      </c>
      <c r="AL40" s="47" t="s">
        <v>673</v>
      </c>
      <c r="AM40" s="47" t="s">
        <v>673</v>
      </c>
      <c r="AN40" s="47" t="s">
        <v>673</v>
      </c>
      <c r="AO40" s="47" t="s">
        <v>673</v>
      </c>
      <c r="AP40" s="47" t="s">
        <v>673</v>
      </c>
      <c r="AQ40" s="47" t="s">
        <v>673</v>
      </c>
      <c r="AR40" s="47" t="s">
        <v>673</v>
      </c>
      <c r="AS40" s="47" t="s">
        <v>673</v>
      </c>
    </row>
    <row r="41" spans="1:45">
      <c r="A41" s="46">
        <v>30</v>
      </c>
      <c r="B41" s="47">
        <v>1878</v>
      </c>
      <c r="C41" s="47">
        <v>1878</v>
      </c>
      <c r="D41" s="47">
        <v>1878</v>
      </c>
      <c r="E41" s="47">
        <v>1878</v>
      </c>
      <c r="F41" s="47">
        <v>1878</v>
      </c>
      <c r="G41" s="47">
        <v>1855</v>
      </c>
      <c r="H41" s="47">
        <v>1833</v>
      </c>
      <c r="I41" s="47">
        <v>1811</v>
      </c>
      <c r="J41" s="47">
        <v>1790</v>
      </c>
      <c r="K41" s="47">
        <v>1770</v>
      </c>
      <c r="L41" s="47">
        <v>1749</v>
      </c>
      <c r="M41" s="47">
        <v>1729</v>
      </c>
      <c r="N41" s="47">
        <v>1712</v>
      </c>
      <c r="O41" s="47">
        <v>1696</v>
      </c>
      <c r="P41" s="47">
        <v>1679</v>
      </c>
      <c r="Q41" s="47" t="s">
        <v>673</v>
      </c>
      <c r="R41" s="47" t="s">
        <v>673</v>
      </c>
      <c r="S41" s="47" t="s">
        <v>673</v>
      </c>
      <c r="T41" s="47" t="s">
        <v>673</v>
      </c>
      <c r="U41" s="47" t="s">
        <v>673</v>
      </c>
      <c r="V41" s="47" t="s">
        <v>673</v>
      </c>
      <c r="W41" s="47" t="s">
        <v>673</v>
      </c>
      <c r="X41" s="47" t="s">
        <v>673</v>
      </c>
      <c r="Y41" s="47" t="s">
        <v>673</v>
      </c>
      <c r="Z41" s="47" t="s">
        <v>673</v>
      </c>
      <c r="AA41" s="47" t="s">
        <v>673</v>
      </c>
      <c r="AB41" s="47" t="s">
        <v>673</v>
      </c>
      <c r="AC41" s="47" t="s">
        <v>673</v>
      </c>
      <c r="AD41" s="47" t="s">
        <v>673</v>
      </c>
      <c r="AE41" s="47" t="s">
        <v>673</v>
      </c>
      <c r="AF41" s="47" t="s">
        <v>673</v>
      </c>
      <c r="AG41" s="47" t="s">
        <v>673</v>
      </c>
      <c r="AH41" s="47" t="s">
        <v>673</v>
      </c>
      <c r="AI41" s="47" t="s">
        <v>673</v>
      </c>
      <c r="AJ41" s="47" t="s">
        <v>673</v>
      </c>
      <c r="AK41" s="47" t="s">
        <v>673</v>
      </c>
      <c r="AL41" s="47" t="s">
        <v>673</v>
      </c>
      <c r="AM41" s="47" t="s">
        <v>673</v>
      </c>
      <c r="AN41" s="47" t="s">
        <v>673</v>
      </c>
      <c r="AO41" s="47" t="s">
        <v>673</v>
      </c>
      <c r="AP41" s="47" t="s">
        <v>673</v>
      </c>
      <c r="AQ41" s="47" t="s">
        <v>673</v>
      </c>
      <c r="AR41" s="47" t="s">
        <v>673</v>
      </c>
      <c r="AS41" s="47" t="s">
        <v>673</v>
      </c>
    </row>
    <row r="42" spans="1:45">
      <c r="A42" s="46">
        <v>31</v>
      </c>
      <c r="B42" s="47">
        <v>1904</v>
      </c>
      <c r="C42" s="47">
        <v>1904</v>
      </c>
      <c r="D42" s="47">
        <v>1904</v>
      </c>
      <c r="E42" s="47">
        <v>1904</v>
      </c>
      <c r="F42" s="47">
        <v>1904</v>
      </c>
      <c r="G42" s="47">
        <v>1881</v>
      </c>
      <c r="H42" s="47">
        <v>1858</v>
      </c>
      <c r="I42" s="47">
        <v>1836</v>
      </c>
      <c r="J42" s="47">
        <v>1815</v>
      </c>
      <c r="K42" s="47">
        <v>1794</v>
      </c>
      <c r="L42" s="47">
        <v>1773</v>
      </c>
      <c r="M42" s="47">
        <v>1752</v>
      </c>
      <c r="N42" s="47">
        <v>1735</v>
      </c>
      <c r="O42" s="47">
        <v>1718</v>
      </c>
      <c r="P42" s="47">
        <v>1701</v>
      </c>
      <c r="Q42" s="47">
        <v>1685</v>
      </c>
      <c r="R42" s="47" t="s">
        <v>673</v>
      </c>
      <c r="S42" s="47" t="s">
        <v>673</v>
      </c>
      <c r="T42" s="47" t="s">
        <v>673</v>
      </c>
      <c r="U42" s="47" t="s">
        <v>673</v>
      </c>
      <c r="V42" s="47" t="s">
        <v>673</v>
      </c>
      <c r="W42" s="47" t="s">
        <v>673</v>
      </c>
      <c r="X42" s="47" t="s">
        <v>673</v>
      </c>
      <c r="Y42" s="47" t="s">
        <v>673</v>
      </c>
      <c r="Z42" s="47" t="s">
        <v>673</v>
      </c>
      <c r="AA42" s="47" t="s">
        <v>673</v>
      </c>
      <c r="AB42" s="47" t="s">
        <v>673</v>
      </c>
      <c r="AC42" s="47" t="s">
        <v>673</v>
      </c>
      <c r="AD42" s="47" t="s">
        <v>673</v>
      </c>
      <c r="AE42" s="47" t="s">
        <v>673</v>
      </c>
      <c r="AF42" s="47" t="s">
        <v>673</v>
      </c>
      <c r="AG42" s="47" t="s">
        <v>673</v>
      </c>
      <c r="AH42" s="47" t="s">
        <v>673</v>
      </c>
      <c r="AI42" s="47" t="s">
        <v>673</v>
      </c>
      <c r="AJ42" s="47" t="s">
        <v>673</v>
      </c>
      <c r="AK42" s="47" t="s">
        <v>673</v>
      </c>
      <c r="AL42" s="47" t="s">
        <v>673</v>
      </c>
      <c r="AM42" s="47" t="s">
        <v>673</v>
      </c>
      <c r="AN42" s="47" t="s">
        <v>673</v>
      </c>
      <c r="AO42" s="47" t="s">
        <v>673</v>
      </c>
      <c r="AP42" s="47" t="s">
        <v>673</v>
      </c>
      <c r="AQ42" s="47" t="s">
        <v>673</v>
      </c>
      <c r="AR42" s="47" t="s">
        <v>673</v>
      </c>
      <c r="AS42" s="47" t="s">
        <v>673</v>
      </c>
    </row>
    <row r="43" spans="1:45">
      <c r="A43" s="46">
        <v>32</v>
      </c>
      <c r="B43" s="47">
        <v>1932</v>
      </c>
      <c r="C43" s="47">
        <v>1932</v>
      </c>
      <c r="D43" s="47">
        <v>1932</v>
      </c>
      <c r="E43" s="47">
        <v>1932</v>
      </c>
      <c r="F43" s="47">
        <v>1932</v>
      </c>
      <c r="G43" s="47">
        <v>1908</v>
      </c>
      <c r="H43" s="47">
        <v>1885</v>
      </c>
      <c r="I43" s="47">
        <v>1862</v>
      </c>
      <c r="J43" s="47">
        <v>1840</v>
      </c>
      <c r="K43" s="47">
        <v>1819</v>
      </c>
      <c r="L43" s="47">
        <v>1797</v>
      </c>
      <c r="M43" s="47">
        <v>1776</v>
      </c>
      <c r="N43" s="47">
        <v>1758</v>
      </c>
      <c r="O43" s="47">
        <v>1740</v>
      </c>
      <c r="P43" s="47">
        <v>1723</v>
      </c>
      <c r="Q43" s="47">
        <v>1707</v>
      </c>
      <c r="R43" s="47">
        <v>1690</v>
      </c>
      <c r="S43" s="47" t="s">
        <v>673</v>
      </c>
      <c r="T43" s="47" t="s">
        <v>673</v>
      </c>
      <c r="U43" s="47" t="s">
        <v>673</v>
      </c>
      <c r="V43" s="47" t="s">
        <v>673</v>
      </c>
      <c r="W43" s="47" t="s">
        <v>673</v>
      </c>
      <c r="X43" s="47" t="s">
        <v>673</v>
      </c>
      <c r="Y43" s="47" t="s">
        <v>673</v>
      </c>
      <c r="Z43" s="47" t="s">
        <v>673</v>
      </c>
      <c r="AA43" s="47" t="s">
        <v>673</v>
      </c>
      <c r="AB43" s="47" t="s">
        <v>673</v>
      </c>
      <c r="AC43" s="47" t="s">
        <v>673</v>
      </c>
      <c r="AD43" s="47" t="s">
        <v>673</v>
      </c>
      <c r="AE43" s="47" t="s">
        <v>673</v>
      </c>
      <c r="AF43" s="47" t="s">
        <v>673</v>
      </c>
      <c r="AG43" s="47" t="s">
        <v>673</v>
      </c>
      <c r="AH43" s="47" t="s">
        <v>673</v>
      </c>
      <c r="AI43" s="47" t="s">
        <v>673</v>
      </c>
      <c r="AJ43" s="47" t="s">
        <v>673</v>
      </c>
      <c r="AK43" s="47" t="s">
        <v>673</v>
      </c>
      <c r="AL43" s="47" t="s">
        <v>673</v>
      </c>
      <c r="AM43" s="47" t="s">
        <v>673</v>
      </c>
      <c r="AN43" s="47" t="s">
        <v>673</v>
      </c>
      <c r="AO43" s="47" t="s">
        <v>673</v>
      </c>
      <c r="AP43" s="47" t="s">
        <v>673</v>
      </c>
      <c r="AQ43" s="47" t="s">
        <v>673</v>
      </c>
      <c r="AR43" s="47" t="s">
        <v>673</v>
      </c>
      <c r="AS43" s="47" t="s">
        <v>673</v>
      </c>
    </row>
    <row r="44" spans="1:45">
      <c r="A44" s="46">
        <v>33</v>
      </c>
      <c r="B44" s="47">
        <v>1960</v>
      </c>
      <c r="C44" s="47">
        <v>1960</v>
      </c>
      <c r="D44" s="47">
        <v>1960</v>
      </c>
      <c r="E44" s="47">
        <v>1960</v>
      </c>
      <c r="F44" s="47">
        <v>1960</v>
      </c>
      <c r="G44" s="47">
        <v>1935</v>
      </c>
      <c r="H44" s="47">
        <v>1911</v>
      </c>
      <c r="I44" s="47">
        <v>1888</v>
      </c>
      <c r="J44" s="47">
        <v>1866</v>
      </c>
      <c r="K44" s="47">
        <v>1844</v>
      </c>
      <c r="L44" s="47">
        <v>1821</v>
      </c>
      <c r="M44" s="47">
        <v>1800</v>
      </c>
      <c r="N44" s="47">
        <v>1782</v>
      </c>
      <c r="O44" s="47">
        <v>1763</v>
      </c>
      <c r="P44" s="47">
        <v>1746</v>
      </c>
      <c r="Q44" s="47">
        <v>1729</v>
      </c>
      <c r="R44" s="47">
        <v>1712</v>
      </c>
      <c r="S44" s="47">
        <v>1696</v>
      </c>
      <c r="T44" s="47" t="s">
        <v>673</v>
      </c>
      <c r="U44" s="47" t="s">
        <v>673</v>
      </c>
      <c r="V44" s="47" t="s">
        <v>673</v>
      </c>
      <c r="W44" s="47" t="s">
        <v>673</v>
      </c>
      <c r="X44" s="47" t="s">
        <v>673</v>
      </c>
      <c r="Y44" s="47" t="s">
        <v>673</v>
      </c>
      <c r="Z44" s="47" t="s">
        <v>673</v>
      </c>
      <c r="AA44" s="47" t="s">
        <v>673</v>
      </c>
      <c r="AB44" s="47" t="s">
        <v>673</v>
      </c>
      <c r="AC44" s="47" t="s">
        <v>673</v>
      </c>
      <c r="AD44" s="47" t="s">
        <v>673</v>
      </c>
      <c r="AE44" s="47" t="s">
        <v>673</v>
      </c>
      <c r="AF44" s="47" t="s">
        <v>673</v>
      </c>
      <c r="AG44" s="47" t="s">
        <v>673</v>
      </c>
      <c r="AH44" s="47" t="s">
        <v>673</v>
      </c>
      <c r="AI44" s="47" t="s">
        <v>673</v>
      </c>
      <c r="AJ44" s="47" t="s">
        <v>673</v>
      </c>
      <c r="AK44" s="47" t="s">
        <v>673</v>
      </c>
      <c r="AL44" s="47" t="s">
        <v>673</v>
      </c>
      <c r="AM44" s="47" t="s">
        <v>673</v>
      </c>
      <c r="AN44" s="47" t="s">
        <v>673</v>
      </c>
      <c r="AO44" s="47" t="s">
        <v>673</v>
      </c>
      <c r="AP44" s="47" t="s">
        <v>673</v>
      </c>
      <c r="AQ44" s="47" t="s">
        <v>673</v>
      </c>
      <c r="AR44" s="47" t="s">
        <v>673</v>
      </c>
      <c r="AS44" s="47" t="s">
        <v>673</v>
      </c>
    </row>
    <row r="45" spans="1:45">
      <c r="A45" s="46">
        <v>34</v>
      </c>
      <c r="B45" s="47">
        <v>1988</v>
      </c>
      <c r="C45" s="47">
        <v>1988</v>
      </c>
      <c r="D45" s="47">
        <v>1988</v>
      </c>
      <c r="E45" s="47">
        <v>1988</v>
      </c>
      <c r="F45" s="47">
        <v>1988</v>
      </c>
      <c r="G45" s="47">
        <v>1963</v>
      </c>
      <c r="H45" s="47">
        <v>1939</v>
      </c>
      <c r="I45" s="47">
        <v>1915</v>
      </c>
      <c r="J45" s="47">
        <v>1892</v>
      </c>
      <c r="K45" s="47">
        <v>1870</v>
      </c>
      <c r="L45" s="47">
        <v>1846</v>
      </c>
      <c r="M45" s="47">
        <v>1824</v>
      </c>
      <c r="N45" s="47">
        <v>1806</v>
      </c>
      <c r="O45" s="47">
        <v>1787</v>
      </c>
      <c r="P45" s="47">
        <v>1769</v>
      </c>
      <c r="Q45" s="47">
        <v>1752</v>
      </c>
      <c r="R45" s="47">
        <v>1734</v>
      </c>
      <c r="S45" s="47">
        <v>1718</v>
      </c>
      <c r="T45" s="47">
        <v>1701</v>
      </c>
      <c r="U45" s="47" t="s">
        <v>673</v>
      </c>
      <c r="V45" s="47" t="s">
        <v>673</v>
      </c>
      <c r="W45" s="47" t="s">
        <v>673</v>
      </c>
      <c r="X45" s="47" t="s">
        <v>673</v>
      </c>
      <c r="Y45" s="47" t="s">
        <v>673</v>
      </c>
      <c r="Z45" s="47" t="s">
        <v>673</v>
      </c>
      <c r="AA45" s="47" t="s">
        <v>673</v>
      </c>
      <c r="AB45" s="47" t="s">
        <v>673</v>
      </c>
      <c r="AC45" s="47" t="s">
        <v>673</v>
      </c>
      <c r="AD45" s="47" t="s">
        <v>673</v>
      </c>
      <c r="AE45" s="47" t="s">
        <v>673</v>
      </c>
      <c r="AF45" s="47" t="s">
        <v>673</v>
      </c>
      <c r="AG45" s="47" t="s">
        <v>673</v>
      </c>
      <c r="AH45" s="47" t="s">
        <v>673</v>
      </c>
      <c r="AI45" s="47" t="s">
        <v>673</v>
      </c>
      <c r="AJ45" s="47" t="s">
        <v>673</v>
      </c>
      <c r="AK45" s="47" t="s">
        <v>673</v>
      </c>
      <c r="AL45" s="47" t="s">
        <v>673</v>
      </c>
      <c r="AM45" s="47" t="s">
        <v>673</v>
      </c>
      <c r="AN45" s="47" t="s">
        <v>673</v>
      </c>
      <c r="AO45" s="47" t="s">
        <v>673</v>
      </c>
      <c r="AP45" s="47" t="s">
        <v>673</v>
      </c>
      <c r="AQ45" s="47" t="s">
        <v>673</v>
      </c>
      <c r="AR45" s="47" t="s">
        <v>673</v>
      </c>
      <c r="AS45" s="47" t="s">
        <v>673</v>
      </c>
    </row>
    <row r="46" spans="1:45">
      <c r="A46" s="46">
        <v>35</v>
      </c>
      <c r="B46" s="47">
        <v>2017</v>
      </c>
      <c r="C46" s="47">
        <v>2017</v>
      </c>
      <c r="D46" s="47">
        <v>2017</v>
      </c>
      <c r="E46" s="47">
        <v>2017</v>
      </c>
      <c r="F46" s="47">
        <v>2017</v>
      </c>
      <c r="G46" s="47">
        <v>1992</v>
      </c>
      <c r="H46" s="47">
        <v>1967</v>
      </c>
      <c r="I46" s="47">
        <v>1942</v>
      </c>
      <c r="J46" s="47">
        <v>1919</v>
      </c>
      <c r="K46" s="47">
        <v>1896</v>
      </c>
      <c r="L46" s="47">
        <v>1872</v>
      </c>
      <c r="M46" s="47">
        <v>1849</v>
      </c>
      <c r="N46" s="47">
        <v>1830</v>
      </c>
      <c r="O46" s="47">
        <v>1811</v>
      </c>
      <c r="P46" s="47">
        <v>1793</v>
      </c>
      <c r="Q46" s="47">
        <v>1775</v>
      </c>
      <c r="R46" s="47">
        <v>1757</v>
      </c>
      <c r="S46" s="47">
        <v>1741</v>
      </c>
      <c r="T46" s="47">
        <v>1723</v>
      </c>
      <c r="U46" s="47">
        <v>1708</v>
      </c>
      <c r="V46" s="47" t="s">
        <v>673</v>
      </c>
      <c r="W46" s="47" t="s">
        <v>673</v>
      </c>
      <c r="X46" s="47" t="s">
        <v>673</v>
      </c>
      <c r="Y46" s="47" t="s">
        <v>673</v>
      </c>
      <c r="Z46" s="47" t="s">
        <v>673</v>
      </c>
      <c r="AA46" s="47" t="s">
        <v>673</v>
      </c>
      <c r="AB46" s="47" t="s">
        <v>673</v>
      </c>
      <c r="AC46" s="47" t="s">
        <v>673</v>
      </c>
      <c r="AD46" s="47" t="s">
        <v>673</v>
      </c>
      <c r="AE46" s="47" t="s">
        <v>673</v>
      </c>
      <c r="AF46" s="47" t="s">
        <v>673</v>
      </c>
      <c r="AG46" s="47" t="s">
        <v>673</v>
      </c>
      <c r="AH46" s="47" t="s">
        <v>673</v>
      </c>
      <c r="AI46" s="47" t="s">
        <v>673</v>
      </c>
      <c r="AJ46" s="47" t="s">
        <v>673</v>
      </c>
      <c r="AK46" s="47" t="s">
        <v>673</v>
      </c>
      <c r="AL46" s="47" t="s">
        <v>673</v>
      </c>
      <c r="AM46" s="47" t="s">
        <v>673</v>
      </c>
      <c r="AN46" s="47" t="s">
        <v>673</v>
      </c>
      <c r="AO46" s="47" t="s">
        <v>673</v>
      </c>
      <c r="AP46" s="47" t="s">
        <v>673</v>
      </c>
      <c r="AQ46" s="47" t="s">
        <v>673</v>
      </c>
      <c r="AR46" s="47" t="s">
        <v>673</v>
      </c>
      <c r="AS46" s="47" t="s">
        <v>673</v>
      </c>
    </row>
    <row r="47" spans="1:45">
      <c r="A47" s="46">
        <v>36</v>
      </c>
      <c r="B47" s="47">
        <v>2047</v>
      </c>
      <c r="C47" s="47">
        <v>2047</v>
      </c>
      <c r="D47" s="47">
        <v>2047</v>
      </c>
      <c r="E47" s="47">
        <v>2047</v>
      </c>
      <c r="F47" s="47">
        <v>2047</v>
      </c>
      <c r="G47" s="47">
        <v>2021</v>
      </c>
      <c r="H47" s="47">
        <v>1995</v>
      </c>
      <c r="I47" s="47">
        <v>1970</v>
      </c>
      <c r="J47" s="47">
        <v>1946</v>
      </c>
      <c r="K47" s="47">
        <v>1923</v>
      </c>
      <c r="L47" s="47">
        <v>1898</v>
      </c>
      <c r="M47" s="47">
        <v>1875</v>
      </c>
      <c r="N47" s="47">
        <v>1855</v>
      </c>
      <c r="O47" s="47">
        <v>1836</v>
      </c>
      <c r="P47" s="47">
        <v>1817</v>
      </c>
      <c r="Q47" s="47">
        <v>1799</v>
      </c>
      <c r="R47" s="47">
        <v>1781</v>
      </c>
      <c r="S47" s="47">
        <v>1764</v>
      </c>
      <c r="T47" s="47">
        <v>1746</v>
      </c>
      <c r="U47" s="47">
        <v>1730</v>
      </c>
      <c r="V47" s="47">
        <v>1718</v>
      </c>
      <c r="W47" s="47" t="s">
        <v>673</v>
      </c>
      <c r="X47" s="47" t="s">
        <v>673</v>
      </c>
      <c r="Y47" s="47" t="s">
        <v>673</v>
      </c>
      <c r="Z47" s="47" t="s">
        <v>673</v>
      </c>
      <c r="AA47" s="47" t="s">
        <v>673</v>
      </c>
      <c r="AB47" s="47" t="s">
        <v>673</v>
      </c>
      <c r="AC47" s="47" t="s">
        <v>673</v>
      </c>
      <c r="AD47" s="47" t="s">
        <v>673</v>
      </c>
      <c r="AE47" s="47" t="s">
        <v>673</v>
      </c>
      <c r="AF47" s="47" t="s">
        <v>673</v>
      </c>
      <c r="AG47" s="47" t="s">
        <v>673</v>
      </c>
      <c r="AH47" s="47" t="s">
        <v>673</v>
      </c>
      <c r="AI47" s="47" t="s">
        <v>673</v>
      </c>
      <c r="AJ47" s="47" t="s">
        <v>673</v>
      </c>
      <c r="AK47" s="47" t="s">
        <v>673</v>
      </c>
      <c r="AL47" s="47" t="s">
        <v>673</v>
      </c>
      <c r="AM47" s="47" t="s">
        <v>673</v>
      </c>
      <c r="AN47" s="47" t="s">
        <v>673</v>
      </c>
      <c r="AO47" s="47" t="s">
        <v>673</v>
      </c>
      <c r="AP47" s="47" t="s">
        <v>673</v>
      </c>
      <c r="AQ47" s="47" t="s">
        <v>673</v>
      </c>
      <c r="AR47" s="47" t="s">
        <v>673</v>
      </c>
      <c r="AS47" s="47" t="s">
        <v>673</v>
      </c>
    </row>
    <row r="48" spans="1:45">
      <c r="A48" s="46">
        <v>37</v>
      </c>
      <c r="B48" s="47">
        <v>2078</v>
      </c>
      <c r="C48" s="47">
        <v>2078</v>
      </c>
      <c r="D48" s="47">
        <v>2078</v>
      </c>
      <c r="E48" s="47">
        <v>2078</v>
      </c>
      <c r="F48" s="47">
        <v>2078</v>
      </c>
      <c r="G48" s="47">
        <v>2051</v>
      </c>
      <c r="H48" s="47">
        <v>2024</v>
      </c>
      <c r="I48" s="47">
        <v>1999</v>
      </c>
      <c r="J48" s="47">
        <v>1974</v>
      </c>
      <c r="K48" s="47">
        <v>1950</v>
      </c>
      <c r="L48" s="47">
        <v>1925</v>
      </c>
      <c r="M48" s="47">
        <v>1901</v>
      </c>
      <c r="N48" s="47">
        <v>1881</v>
      </c>
      <c r="O48" s="47">
        <v>1861</v>
      </c>
      <c r="P48" s="47">
        <v>1842</v>
      </c>
      <c r="Q48" s="47">
        <v>1823</v>
      </c>
      <c r="R48" s="47">
        <v>1805</v>
      </c>
      <c r="S48" s="47">
        <v>1787</v>
      </c>
      <c r="T48" s="47">
        <v>1769</v>
      </c>
      <c r="U48" s="47">
        <v>1753</v>
      </c>
      <c r="V48" s="47">
        <v>1740</v>
      </c>
      <c r="W48" s="47">
        <v>1731</v>
      </c>
      <c r="X48" s="47" t="s">
        <v>673</v>
      </c>
      <c r="Y48" s="47" t="s">
        <v>673</v>
      </c>
      <c r="Z48" s="47" t="s">
        <v>673</v>
      </c>
      <c r="AA48" s="47" t="s">
        <v>673</v>
      </c>
      <c r="AB48" s="47" t="s">
        <v>673</v>
      </c>
      <c r="AC48" s="47" t="s">
        <v>673</v>
      </c>
      <c r="AD48" s="47" t="s">
        <v>673</v>
      </c>
      <c r="AE48" s="47" t="s">
        <v>673</v>
      </c>
      <c r="AF48" s="47" t="s">
        <v>673</v>
      </c>
      <c r="AG48" s="47" t="s">
        <v>673</v>
      </c>
      <c r="AH48" s="47" t="s">
        <v>673</v>
      </c>
      <c r="AI48" s="47" t="s">
        <v>673</v>
      </c>
      <c r="AJ48" s="47" t="s">
        <v>673</v>
      </c>
      <c r="AK48" s="47" t="s">
        <v>673</v>
      </c>
      <c r="AL48" s="47" t="s">
        <v>673</v>
      </c>
      <c r="AM48" s="47" t="s">
        <v>673</v>
      </c>
      <c r="AN48" s="47" t="s">
        <v>673</v>
      </c>
      <c r="AO48" s="47" t="s">
        <v>673</v>
      </c>
      <c r="AP48" s="47" t="s">
        <v>673</v>
      </c>
      <c r="AQ48" s="47" t="s">
        <v>673</v>
      </c>
      <c r="AR48" s="47" t="s">
        <v>673</v>
      </c>
      <c r="AS48" s="47" t="s">
        <v>673</v>
      </c>
    </row>
    <row r="49" spans="1:45">
      <c r="A49" s="46">
        <v>38</v>
      </c>
      <c r="B49" s="47">
        <v>2109</v>
      </c>
      <c r="C49" s="47">
        <v>2109</v>
      </c>
      <c r="D49" s="47">
        <v>2109</v>
      </c>
      <c r="E49" s="47">
        <v>2109</v>
      </c>
      <c r="F49" s="47">
        <v>2109</v>
      </c>
      <c r="G49" s="47">
        <v>2081</v>
      </c>
      <c r="H49" s="47">
        <v>2054</v>
      </c>
      <c r="I49" s="47">
        <v>2028</v>
      </c>
      <c r="J49" s="47">
        <v>2003</v>
      </c>
      <c r="K49" s="47">
        <v>1978</v>
      </c>
      <c r="L49" s="47">
        <v>1952</v>
      </c>
      <c r="M49" s="47">
        <v>1928</v>
      </c>
      <c r="N49" s="47">
        <v>1907</v>
      </c>
      <c r="O49" s="47">
        <v>1887</v>
      </c>
      <c r="P49" s="47">
        <v>1867</v>
      </c>
      <c r="Q49" s="47">
        <v>1848</v>
      </c>
      <c r="R49" s="47">
        <v>1829</v>
      </c>
      <c r="S49" s="47">
        <v>1811</v>
      </c>
      <c r="T49" s="47">
        <v>1792</v>
      </c>
      <c r="U49" s="47">
        <v>1776</v>
      </c>
      <c r="V49" s="47">
        <v>1763</v>
      </c>
      <c r="W49" s="47">
        <v>1754</v>
      </c>
      <c r="X49" s="47">
        <v>1748</v>
      </c>
      <c r="Y49" s="47" t="s">
        <v>673</v>
      </c>
      <c r="Z49" s="47" t="s">
        <v>673</v>
      </c>
      <c r="AA49" s="47" t="s">
        <v>673</v>
      </c>
      <c r="AB49" s="47" t="s">
        <v>673</v>
      </c>
      <c r="AC49" s="47" t="s">
        <v>673</v>
      </c>
      <c r="AD49" s="47" t="s">
        <v>673</v>
      </c>
      <c r="AE49" s="47" t="s">
        <v>673</v>
      </c>
      <c r="AF49" s="47" t="s">
        <v>673</v>
      </c>
      <c r="AG49" s="47" t="s">
        <v>673</v>
      </c>
      <c r="AH49" s="47" t="s">
        <v>673</v>
      </c>
      <c r="AI49" s="47" t="s">
        <v>673</v>
      </c>
      <c r="AJ49" s="47" t="s">
        <v>673</v>
      </c>
      <c r="AK49" s="47" t="s">
        <v>673</v>
      </c>
      <c r="AL49" s="47" t="s">
        <v>673</v>
      </c>
      <c r="AM49" s="47" t="s">
        <v>673</v>
      </c>
      <c r="AN49" s="47" t="s">
        <v>673</v>
      </c>
      <c r="AO49" s="47" t="s">
        <v>673</v>
      </c>
      <c r="AP49" s="47" t="s">
        <v>673</v>
      </c>
      <c r="AQ49" s="47" t="s">
        <v>673</v>
      </c>
      <c r="AR49" s="47" t="s">
        <v>673</v>
      </c>
      <c r="AS49" s="47" t="s">
        <v>673</v>
      </c>
    </row>
    <row r="50" spans="1:45">
      <c r="A50" s="46">
        <v>39</v>
      </c>
      <c r="B50" s="47">
        <v>2140</v>
      </c>
      <c r="C50" s="47">
        <v>2140</v>
      </c>
      <c r="D50" s="47">
        <v>2140</v>
      </c>
      <c r="E50" s="47">
        <v>2140</v>
      </c>
      <c r="F50" s="47">
        <v>2140</v>
      </c>
      <c r="G50" s="47">
        <v>2112</v>
      </c>
      <c r="H50" s="47">
        <v>2085</v>
      </c>
      <c r="I50" s="47">
        <v>2058</v>
      </c>
      <c r="J50" s="47">
        <v>2032</v>
      </c>
      <c r="K50" s="47">
        <v>2006</v>
      </c>
      <c r="L50" s="47">
        <v>1980</v>
      </c>
      <c r="M50" s="47">
        <v>1955</v>
      </c>
      <c r="N50" s="47">
        <v>1934</v>
      </c>
      <c r="O50" s="47">
        <v>1913</v>
      </c>
      <c r="P50" s="47">
        <v>1893</v>
      </c>
      <c r="Q50" s="47">
        <v>1874</v>
      </c>
      <c r="R50" s="47">
        <v>1854</v>
      </c>
      <c r="S50" s="47">
        <v>1835</v>
      </c>
      <c r="T50" s="47">
        <v>1816</v>
      </c>
      <c r="U50" s="47">
        <v>1800</v>
      </c>
      <c r="V50" s="47">
        <v>1786</v>
      </c>
      <c r="W50" s="47">
        <v>1776</v>
      </c>
      <c r="X50" s="47">
        <v>1771</v>
      </c>
      <c r="Y50" s="47">
        <v>1771</v>
      </c>
      <c r="Z50" s="47" t="s">
        <v>673</v>
      </c>
      <c r="AA50" s="47" t="s">
        <v>673</v>
      </c>
      <c r="AB50" s="47" t="s">
        <v>673</v>
      </c>
      <c r="AC50" s="47" t="s">
        <v>673</v>
      </c>
      <c r="AD50" s="47" t="s">
        <v>673</v>
      </c>
      <c r="AE50" s="47" t="s">
        <v>673</v>
      </c>
      <c r="AF50" s="47" t="s">
        <v>673</v>
      </c>
      <c r="AG50" s="47" t="s">
        <v>673</v>
      </c>
      <c r="AH50" s="47" t="s">
        <v>673</v>
      </c>
      <c r="AI50" s="47" t="s">
        <v>673</v>
      </c>
      <c r="AJ50" s="47" t="s">
        <v>673</v>
      </c>
      <c r="AK50" s="47" t="s">
        <v>673</v>
      </c>
      <c r="AL50" s="47" t="s">
        <v>673</v>
      </c>
      <c r="AM50" s="47" t="s">
        <v>673</v>
      </c>
      <c r="AN50" s="47" t="s">
        <v>673</v>
      </c>
      <c r="AO50" s="47" t="s">
        <v>673</v>
      </c>
      <c r="AP50" s="47" t="s">
        <v>673</v>
      </c>
      <c r="AQ50" s="47" t="s">
        <v>673</v>
      </c>
      <c r="AR50" s="47" t="s">
        <v>673</v>
      </c>
      <c r="AS50" s="47" t="s">
        <v>673</v>
      </c>
    </row>
    <row r="51" spans="1:45">
      <c r="A51" s="46">
        <v>40</v>
      </c>
      <c r="B51" s="47">
        <v>2150</v>
      </c>
      <c r="C51" s="47">
        <v>2150</v>
      </c>
      <c r="D51" s="47">
        <v>2150</v>
      </c>
      <c r="E51" s="47">
        <v>2150</v>
      </c>
      <c r="F51" s="47">
        <v>2150</v>
      </c>
      <c r="G51" s="47">
        <v>2144</v>
      </c>
      <c r="H51" s="47">
        <v>2116</v>
      </c>
      <c r="I51" s="47">
        <v>2088</v>
      </c>
      <c r="J51" s="47">
        <v>2061</v>
      </c>
      <c r="K51" s="47">
        <v>2036</v>
      </c>
      <c r="L51" s="47">
        <v>2009</v>
      </c>
      <c r="M51" s="47">
        <v>1983</v>
      </c>
      <c r="N51" s="47">
        <v>1962</v>
      </c>
      <c r="O51" s="47">
        <v>1940</v>
      </c>
      <c r="P51" s="47">
        <v>1919</v>
      </c>
      <c r="Q51" s="47">
        <v>1900</v>
      </c>
      <c r="R51" s="47">
        <v>1879</v>
      </c>
      <c r="S51" s="47">
        <v>1860</v>
      </c>
      <c r="T51" s="47">
        <v>1841</v>
      </c>
      <c r="U51" s="47">
        <v>1824</v>
      </c>
      <c r="V51" s="47">
        <v>1810</v>
      </c>
      <c r="W51" s="47">
        <v>1800</v>
      </c>
      <c r="X51" s="47">
        <v>1795</v>
      </c>
      <c r="Y51" s="47">
        <v>1795</v>
      </c>
      <c r="Z51" s="47">
        <v>1812</v>
      </c>
      <c r="AA51" s="47" t="s">
        <v>673</v>
      </c>
      <c r="AB51" s="47" t="s">
        <v>673</v>
      </c>
      <c r="AC51" s="47" t="s">
        <v>673</v>
      </c>
      <c r="AD51" s="47" t="s">
        <v>673</v>
      </c>
      <c r="AE51" s="47" t="s">
        <v>673</v>
      </c>
      <c r="AF51" s="47" t="s">
        <v>673</v>
      </c>
      <c r="AG51" s="47" t="s">
        <v>673</v>
      </c>
      <c r="AH51" s="47" t="s">
        <v>673</v>
      </c>
      <c r="AI51" s="47" t="s">
        <v>673</v>
      </c>
      <c r="AJ51" s="47" t="s">
        <v>673</v>
      </c>
      <c r="AK51" s="47" t="s">
        <v>673</v>
      </c>
      <c r="AL51" s="47" t="s">
        <v>673</v>
      </c>
      <c r="AM51" s="47" t="s">
        <v>673</v>
      </c>
      <c r="AN51" s="47" t="s">
        <v>673</v>
      </c>
      <c r="AO51" s="47" t="s">
        <v>673</v>
      </c>
      <c r="AP51" s="47" t="s">
        <v>673</v>
      </c>
      <c r="AQ51" s="47" t="s">
        <v>673</v>
      </c>
      <c r="AR51" s="47" t="s">
        <v>673</v>
      </c>
      <c r="AS51" s="47" t="s">
        <v>673</v>
      </c>
    </row>
    <row r="52" spans="1:45">
      <c r="A52" s="46">
        <v>41</v>
      </c>
      <c r="B52" s="47">
        <v>2152</v>
      </c>
      <c r="C52" s="47">
        <v>2152</v>
      </c>
      <c r="D52" s="47">
        <v>2152</v>
      </c>
      <c r="E52" s="47">
        <v>2152</v>
      </c>
      <c r="F52" s="47">
        <v>2152</v>
      </c>
      <c r="G52" s="47">
        <v>2153</v>
      </c>
      <c r="H52" s="47">
        <v>2147</v>
      </c>
      <c r="I52" s="47">
        <v>2119</v>
      </c>
      <c r="J52" s="47">
        <v>2092</v>
      </c>
      <c r="K52" s="47">
        <v>2066</v>
      </c>
      <c r="L52" s="47">
        <v>2038</v>
      </c>
      <c r="M52" s="47">
        <v>2012</v>
      </c>
      <c r="N52" s="47">
        <v>1990</v>
      </c>
      <c r="O52" s="47">
        <v>1968</v>
      </c>
      <c r="P52" s="47">
        <v>1947</v>
      </c>
      <c r="Q52" s="47">
        <v>1926</v>
      </c>
      <c r="R52" s="47">
        <v>1905</v>
      </c>
      <c r="S52" s="47">
        <v>1886</v>
      </c>
      <c r="T52" s="47">
        <v>1866</v>
      </c>
      <c r="U52" s="47">
        <v>1849</v>
      </c>
      <c r="V52" s="47">
        <v>1835</v>
      </c>
      <c r="W52" s="47">
        <v>1824</v>
      </c>
      <c r="X52" s="47">
        <v>1819</v>
      </c>
      <c r="Y52" s="47">
        <v>1819</v>
      </c>
      <c r="Z52" s="47">
        <v>1836</v>
      </c>
      <c r="AA52" s="47">
        <v>1835</v>
      </c>
      <c r="AB52" s="47" t="s">
        <v>673</v>
      </c>
      <c r="AC52" s="47" t="s">
        <v>673</v>
      </c>
      <c r="AD52" s="47" t="s">
        <v>673</v>
      </c>
      <c r="AE52" s="47" t="s">
        <v>673</v>
      </c>
      <c r="AF52" s="47" t="s">
        <v>673</v>
      </c>
      <c r="AG52" s="47" t="s">
        <v>673</v>
      </c>
      <c r="AH52" s="47" t="s">
        <v>673</v>
      </c>
      <c r="AI52" s="47" t="s">
        <v>673</v>
      </c>
      <c r="AJ52" s="47" t="s">
        <v>673</v>
      </c>
      <c r="AK52" s="47" t="s">
        <v>673</v>
      </c>
      <c r="AL52" s="47" t="s">
        <v>673</v>
      </c>
      <c r="AM52" s="47" t="s">
        <v>673</v>
      </c>
      <c r="AN52" s="47" t="s">
        <v>673</v>
      </c>
      <c r="AO52" s="47" t="s">
        <v>673</v>
      </c>
      <c r="AP52" s="47" t="s">
        <v>673</v>
      </c>
      <c r="AQ52" s="47" t="s">
        <v>673</v>
      </c>
      <c r="AR52" s="47" t="s">
        <v>673</v>
      </c>
      <c r="AS52" s="47" t="s">
        <v>673</v>
      </c>
    </row>
    <row r="53" spans="1:45">
      <c r="A53" s="46">
        <v>42</v>
      </c>
      <c r="B53" s="47">
        <v>2166</v>
      </c>
      <c r="C53" s="47">
        <v>2166</v>
      </c>
      <c r="D53" s="47">
        <v>2166</v>
      </c>
      <c r="E53" s="47">
        <v>2166</v>
      </c>
      <c r="F53" s="47">
        <v>2166</v>
      </c>
      <c r="G53" s="47">
        <v>2154</v>
      </c>
      <c r="H53" s="47">
        <v>2157</v>
      </c>
      <c r="I53" s="47">
        <v>2151</v>
      </c>
      <c r="J53" s="47">
        <v>2123</v>
      </c>
      <c r="K53" s="47">
        <v>2096</v>
      </c>
      <c r="L53" s="47">
        <v>2068</v>
      </c>
      <c r="M53" s="47">
        <v>2041</v>
      </c>
      <c r="N53" s="47">
        <v>2019</v>
      </c>
      <c r="O53" s="47">
        <v>1996</v>
      </c>
      <c r="P53" s="47">
        <v>1974</v>
      </c>
      <c r="Q53" s="47">
        <v>1953</v>
      </c>
      <c r="R53" s="47">
        <v>1932</v>
      </c>
      <c r="S53" s="47">
        <v>1912</v>
      </c>
      <c r="T53" s="47">
        <v>1892</v>
      </c>
      <c r="U53" s="47">
        <v>1874</v>
      </c>
      <c r="V53" s="47">
        <v>1860</v>
      </c>
      <c r="W53" s="47">
        <v>1849</v>
      </c>
      <c r="X53" s="47">
        <v>1843</v>
      </c>
      <c r="Y53" s="47">
        <v>1844</v>
      </c>
      <c r="Z53" s="47">
        <v>1861</v>
      </c>
      <c r="AA53" s="47">
        <v>1859</v>
      </c>
      <c r="AB53" s="47">
        <v>1859</v>
      </c>
      <c r="AC53" s="47" t="s">
        <v>673</v>
      </c>
      <c r="AD53" s="47" t="s">
        <v>673</v>
      </c>
      <c r="AE53" s="47" t="s">
        <v>673</v>
      </c>
      <c r="AF53" s="47" t="s">
        <v>673</v>
      </c>
      <c r="AG53" s="47" t="s">
        <v>673</v>
      </c>
      <c r="AH53" s="47" t="s">
        <v>673</v>
      </c>
      <c r="AI53" s="47" t="s">
        <v>673</v>
      </c>
      <c r="AJ53" s="47" t="s">
        <v>673</v>
      </c>
      <c r="AK53" s="47" t="s">
        <v>673</v>
      </c>
      <c r="AL53" s="47" t="s">
        <v>673</v>
      </c>
      <c r="AM53" s="47" t="s">
        <v>673</v>
      </c>
      <c r="AN53" s="47" t="s">
        <v>673</v>
      </c>
      <c r="AO53" s="47" t="s">
        <v>673</v>
      </c>
      <c r="AP53" s="47" t="s">
        <v>673</v>
      </c>
      <c r="AQ53" s="47" t="s">
        <v>673</v>
      </c>
      <c r="AR53" s="47" t="s">
        <v>673</v>
      </c>
      <c r="AS53" s="47" t="s">
        <v>673</v>
      </c>
    </row>
    <row r="54" spans="1:45">
      <c r="A54" s="46">
        <v>43</v>
      </c>
      <c r="B54" s="47">
        <v>2180</v>
      </c>
      <c r="C54" s="47">
        <v>2180</v>
      </c>
      <c r="D54" s="47">
        <v>2180</v>
      </c>
      <c r="E54" s="47">
        <v>2180</v>
      </c>
      <c r="F54" s="47">
        <v>2180</v>
      </c>
      <c r="G54" s="47">
        <v>2169</v>
      </c>
      <c r="H54" s="47">
        <v>2157</v>
      </c>
      <c r="I54" s="47">
        <v>2160</v>
      </c>
      <c r="J54" s="47">
        <v>2155</v>
      </c>
      <c r="K54" s="47">
        <v>2127</v>
      </c>
      <c r="L54" s="47">
        <v>2099</v>
      </c>
      <c r="M54" s="47">
        <v>2071</v>
      </c>
      <c r="N54" s="47">
        <v>2048</v>
      </c>
      <c r="O54" s="47">
        <v>2025</v>
      </c>
      <c r="P54" s="47">
        <v>2003</v>
      </c>
      <c r="Q54" s="47">
        <v>1981</v>
      </c>
      <c r="R54" s="47">
        <v>1959</v>
      </c>
      <c r="S54" s="47">
        <v>1939</v>
      </c>
      <c r="T54" s="47">
        <v>1918</v>
      </c>
      <c r="U54" s="47">
        <v>1900</v>
      </c>
      <c r="V54" s="47">
        <v>1885</v>
      </c>
      <c r="W54" s="47">
        <v>1875</v>
      </c>
      <c r="X54" s="47">
        <v>1869</v>
      </c>
      <c r="Y54" s="47">
        <v>1869</v>
      </c>
      <c r="Z54" s="47">
        <v>1887</v>
      </c>
      <c r="AA54" s="47">
        <v>1885</v>
      </c>
      <c r="AB54" s="47">
        <v>1885</v>
      </c>
      <c r="AC54" s="47">
        <v>1885</v>
      </c>
      <c r="AD54" s="47" t="s">
        <v>673</v>
      </c>
      <c r="AE54" s="47" t="s">
        <v>673</v>
      </c>
      <c r="AF54" s="47" t="s">
        <v>673</v>
      </c>
      <c r="AG54" s="47" t="s">
        <v>673</v>
      </c>
      <c r="AH54" s="47" t="s">
        <v>673</v>
      </c>
      <c r="AI54" s="47" t="s">
        <v>673</v>
      </c>
      <c r="AJ54" s="47" t="s">
        <v>673</v>
      </c>
      <c r="AK54" s="47" t="s">
        <v>673</v>
      </c>
      <c r="AL54" s="47" t="s">
        <v>673</v>
      </c>
      <c r="AM54" s="47" t="s">
        <v>673</v>
      </c>
      <c r="AN54" s="47" t="s">
        <v>673</v>
      </c>
      <c r="AO54" s="47" t="s">
        <v>673</v>
      </c>
      <c r="AP54" s="47" t="s">
        <v>673</v>
      </c>
      <c r="AQ54" s="47" t="s">
        <v>673</v>
      </c>
      <c r="AR54" s="47" t="s">
        <v>673</v>
      </c>
      <c r="AS54" s="47" t="s">
        <v>673</v>
      </c>
    </row>
    <row r="55" spans="1:45">
      <c r="A55" s="46">
        <v>44</v>
      </c>
      <c r="B55" s="47">
        <v>2193</v>
      </c>
      <c r="C55" s="47">
        <v>2193</v>
      </c>
      <c r="D55" s="47">
        <v>2193</v>
      </c>
      <c r="E55" s="47">
        <v>2193</v>
      </c>
      <c r="F55" s="47">
        <v>2193</v>
      </c>
      <c r="G55" s="47">
        <v>2183</v>
      </c>
      <c r="H55" s="47">
        <v>2172</v>
      </c>
      <c r="I55" s="47">
        <v>2161</v>
      </c>
      <c r="J55" s="47">
        <v>2164</v>
      </c>
      <c r="K55" s="47">
        <v>2159</v>
      </c>
      <c r="L55" s="47">
        <v>2130</v>
      </c>
      <c r="M55" s="47">
        <v>2102</v>
      </c>
      <c r="N55" s="47">
        <v>2078</v>
      </c>
      <c r="O55" s="47">
        <v>2054</v>
      </c>
      <c r="P55" s="47">
        <v>2031</v>
      </c>
      <c r="Q55" s="47">
        <v>2010</v>
      </c>
      <c r="R55" s="47">
        <v>1987</v>
      </c>
      <c r="S55" s="47">
        <v>1967</v>
      </c>
      <c r="T55" s="47">
        <v>1945</v>
      </c>
      <c r="U55" s="47">
        <v>1927</v>
      </c>
      <c r="V55" s="47">
        <v>1911</v>
      </c>
      <c r="W55" s="47">
        <v>1900</v>
      </c>
      <c r="X55" s="47">
        <v>1894</v>
      </c>
      <c r="Y55" s="47">
        <v>1894</v>
      </c>
      <c r="Z55" s="47">
        <v>1913</v>
      </c>
      <c r="AA55" s="47">
        <v>1911</v>
      </c>
      <c r="AB55" s="47">
        <v>1911</v>
      </c>
      <c r="AC55" s="47">
        <v>1911</v>
      </c>
      <c r="AD55" s="47">
        <v>1911</v>
      </c>
      <c r="AE55" s="47" t="s">
        <v>673</v>
      </c>
      <c r="AF55" s="47" t="s">
        <v>673</v>
      </c>
      <c r="AG55" s="47" t="s">
        <v>673</v>
      </c>
      <c r="AH55" s="47" t="s">
        <v>673</v>
      </c>
      <c r="AI55" s="47" t="s">
        <v>673</v>
      </c>
      <c r="AJ55" s="47" t="s">
        <v>673</v>
      </c>
      <c r="AK55" s="47" t="s">
        <v>673</v>
      </c>
      <c r="AL55" s="47" t="s">
        <v>673</v>
      </c>
      <c r="AM55" s="47" t="s">
        <v>673</v>
      </c>
      <c r="AN55" s="47" t="s">
        <v>673</v>
      </c>
      <c r="AO55" s="47" t="s">
        <v>673</v>
      </c>
      <c r="AP55" s="47" t="s">
        <v>673</v>
      </c>
      <c r="AQ55" s="47" t="s">
        <v>673</v>
      </c>
      <c r="AR55" s="47" t="s">
        <v>673</v>
      </c>
      <c r="AS55" s="47" t="s">
        <v>673</v>
      </c>
    </row>
    <row r="56" spans="1:45">
      <c r="A56" s="46">
        <v>45</v>
      </c>
      <c r="B56" s="47">
        <v>2205</v>
      </c>
      <c r="C56" s="47">
        <v>2205</v>
      </c>
      <c r="D56" s="47">
        <v>2205</v>
      </c>
      <c r="E56" s="47">
        <v>2205</v>
      </c>
      <c r="F56" s="47">
        <v>2205</v>
      </c>
      <c r="G56" s="47">
        <v>2195</v>
      </c>
      <c r="H56" s="47">
        <v>2185</v>
      </c>
      <c r="I56" s="47">
        <v>2175</v>
      </c>
      <c r="J56" s="47">
        <v>2165</v>
      </c>
      <c r="K56" s="47">
        <v>2168</v>
      </c>
      <c r="L56" s="47">
        <v>2162</v>
      </c>
      <c r="M56" s="47">
        <v>2133</v>
      </c>
      <c r="N56" s="47">
        <v>2108</v>
      </c>
      <c r="O56" s="47">
        <v>2084</v>
      </c>
      <c r="P56" s="47">
        <v>2061</v>
      </c>
      <c r="Q56" s="47">
        <v>2038</v>
      </c>
      <c r="R56" s="47">
        <v>2015</v>
      </c>
      <c r="S56" s="47">
        <v>1994</v>
      </c>
      <c r="T56" s="47">
        <v>1972</v>
      </c>
      <c r="U56" s="47">
        <v>1953</v>
      </c>
      <c r="V56" s="47">
        <v>1938</v>
      </c>
      <c r="W56" s="47">
        <v>1927</v>
      </c>
      <c r="X56" s="47">
        <v>1920</v>
      </c>
      <c r="Y56" s="47">
        <v>1920</v>
      </c>
      <c r="Z56" s="47">
        <v>1939</v>
      </c>
      <c r="AA56" s="47">
        <v>1937</v>
      </c>
      <c r="AB56" s="47">
        <v>1937</v>
      </c>
      <c r="AC56" s="47">
        <v>1937</v>
      </c>
      <c r="AD56" s="47">
        <v>1937</v>
      </c>
      <c r="AE56" s="47">
        <v>1937</v>
      </c>
      <c r="AF56" s="47" t="s">
        <v>673</v>
      </c>
      <c r="AG56" s="47" t="s">
        <v>673</v>
      </c>
      <c r="AH56" s="47" t="s">
        <v>673</v>
      </c>
      <c r="AI56" s="47" t="s">
        <v>673</v>
      </c>
      <c r="AJ56" s="47" t="s">
        <v>673</v>
      </c>
      <c r="AK56" s="47" t="s">
        <v>673</v>
      </c>
      <c r="AL56" s="47" t="s">
        <v>673</v>
      </c>
      <c r="AM56" s="47" t="s">
        <v>673</v>
      </c>
      <c r="AN56" s="47" t="s">
        <v>673</v>
      </c>
      <c r="AO56" s="47" t="s">
        <v>673</v>
      </c>
      <c r="AP56" s="47" t="s">
        <v>673</v>
      </c>
      <c r="AQ56" s="47" t="s">
        <v>673</v>
      </c>
      <c r="AR56" s="47" t="s">
        <v>673</v>
      </c>
      <c r="AS56" s="47" t="s">
        <v>673</v>
      </c>
    </row>
    <row r="57" spans="1:45">
      <c r="A57" s="46">
        <v>46</v>
      </c>
      <c r="B57" s="47">
        <v>2215</v>
      </c>
      <c r="C57" s="47">
        <v>2215</v>
      </c>
      <c r="D57" s="47">
        <v>2215</v>
      </c>
      <c r="E57" s="47">
        <v>2215</v>
      </c>
      <c r="F57" s="47">
        <v>2215</v>
      </c>
      <c r="G57" s="47">
        <v>2207</v>
      </c>
      <c r="H57" s="47">
        <v>2198</v>
      </c>
      <c r="I57" s="47">
        <v>2188</v>
      </c>
      <c r="J57" s="47">
        <v>2179</v>
      </c>
      <c r="K57" s="47">
        <v>2169</v>
      </c>
      <c r="L57" s="47">
        <v>2171</v>
      </c>
      <c r="M57" s="47">
        <v>2165</v>
      </c>
      <c r="N57" s="47">
        <v>2140</v>
      </c>
      <c r="O57" s="47">
        <v>2115</v>
      </c>
      <c r="P57" s="47">
        <v>2091</v>
      </c>
      <c r="Q57" s="47">
        <v>2068</v>
      </c>
      <c r="R57" s="47">
        <v>2044</v>
      </c>
      <c r="S57" s="47">
        <v>2023</v>
      </c>
      <c r="T57" s="47">
        <v>2000</v>
      </c>
      <c r="U57" s="47">
        <v>1981</v>
      </c>
      <c r="V57" s="47">
        <v>1965</v>
      </c>
      <c r="W57" s="47">
        <v>1953</v>
      </c>
      <c r="X57" s="47">
        <v>1947</v>
      </c>
      <c r="Y57" s="47">
        <v>1947</v>
      </c>
      <c r="Z57" s="47">
        <v>1966</v>
      </c>
      <c r="AA57" s="47">
        <v>1964</v>
      </c>
      <c r="AB57" s="47">
        <v>1964</v>
      </c>
      <c r="AC57" s="47">
        <v>1964</v>
      </c>
      <c r="AD57" s="47">
        <v>1964</v>
      </c>
      <c r="AE57" s="47">
        <v>1964</v>
      </c>
      <c r="AF57" s="47">
        <v>1964</v>
      </c>
      <c r="AG57" s="47" t="s">
        <v>673</v>
      </c>
      <c r="AH57" s="47" t="s">
        <v>673</v>
      </c>
      <c r="AI57" s="47" t="s">
        <v>673</v>
      </c>
      <c r="AJ57" s="47" t="s">
        <v>673</v>
      </c>
      <c r="AK57" s="47" t="s">
        <v>673</v>
      </c>
      <c r="AL57" s="47" t="s">
        <v>673</v>
      </c>
      <c r="AM57" s="47" t="s">
        <v>673</v>
      </c>
      <c r="AN57" s="47" t="s">
        <v>673</v>
      </c>
      <c r="AO57" s="47" t="s">
        <v>673</v>
      </c>
      <c r="AP57" s="47" t="s">
        <v>673</v>
      </c>
      <c r="AQ57" s="47" t="s">
        <v>673</v>
      </c>
      <c r="AR57" s="47" t="s">
        <v>673</v>
      </c>
      <c r="AS57" s="47" t="s">
        <v>673</v>
      </c>
    </row>
    <row r="58" spans="1:45">
      <c r="A58" s="46">
        <v>47</v>
      </c>
      <c r="B58" s="47">
        <v>2226</v>
      </c>
      <c r="C58" s="47">
        <v>2226</v>
      </c>
      <c r="D58" s="47">
        <v>2226</v>
      </c>
      <c r="E58" s="47">
        <v>2226</v>
      </c>
      <c r="F58" s="47">
        <v>2226</v>
      </c>
      <c r="G58" s="47">
        <v>2218</v>
      </c>
      <c r="H58" s="47">
        <v>2210</v>
      </c>
      <c r="I58" s="47">
        <v>2201</v>
      </c>
      <c r="J58" s="47">
        <v>2193</v>
      </c>
      <c r="K58" s="47">
        <v>2183</v>
      </c>
      <c r="L58" s="47">
        <v>2172</v>
      </c>
      <c r="M58" s="47">
        <v>2174</v>
      </c>
      <c r="N58" s="47">
        <v>2172</v>
      </c>
      <c r="O58" s="47">
        <v>2146</v>
      </c>
      <c r="P58" s="47">
        <v>2122</v>
      </c>
      <c r="Q58" s="47">
        <v>2098</v>
      </c>
      <c r="R58" s="47">
        <v>2074</v>
      </c>
      <c r="S58" s="47">
        <v>2052</v>
      </c>
      <c r="T58" s="47">
        <v>2029</v>
      </c>
      <c r="U58" s="47">
        <v>2009</v>
      </c>
      <c r="V58" s="47">
        <v>1993</v>
      </c>
      <c r="W58" s="47">
        <v>1981</v>
      </c>
      <c r="X58" s="47">
        <v>1974</v>
      </c>
      <c r="Y58" s="47">
        <v>1974</v>
      </c>
      <c r="Z58" s="47">
        <v>1994</v>
      </c>
      <c r="AA58" s="47">
        <v>1992</v>
      </c>
      <c r="AB58" s="47">
        <v>1992</v>
      </c>
      <c r="AC58" s="47">
        <v>1992</v>
      </c>
      <c r="AD58" s="47">
        <v>1992</v>
      </c>
      <c r="AE58" s="47">
        <v>1992</v>
      </c>
      <c r="AF58" s="47">
        <v>1992</v>
      </c>
      <c r="AG58" s="47">
        <v>1992</v>
      </c>
      <c r="AH58" s="47" t="s">
        <v>673</v>
      </c>
      <c r="AI58" s="47" t="s">
        <v>673</v>
      </c>
      <c r="AJ58" s="47" t="s">
        <v>673</v>
      </c>
      <c r="AK58" s="47" t="s">
        <v>673</v>
      </c>
      <c r="AL58" s="47" t="s">
        <v>673</v>
      </c>
      <c r="AM58" s="47" t="s">
        <v>673</v>
      </c>
      <c r="AN58" s="47" t="s">
        <v>673</v>
      </c>
      <c r="AO58" s="47" t="s">
        <v>673</v>
      </c>
      <c r="AP58" s="47" t="s">
        <v>673</v>
      </c>
      <c r="AQ58" s="47" t="s">
        <v>673</v>
      </c>
      <c r="AR58" s="47" t="s">
        <v>673</v>
      </c>
      <c r="AS58" s="47" t="s">
        <v>673</v>
      </c>
    </row>
    <row r="59" spans="1:45">
      <c r="A59" s="46">
        <v>48</v>
      </c>
      <c r="B59" s="47">
        <v>2237</v>
      </c>
      <c r="C59" s="47">
        <v>2237</v>
      </c>
      <c r="D59" s="47">
        <v>2237</v>
      </c>
      <c r="E59" s="47">
        <v>2237</v>
      </c>
      <c r="F59" s="47">
        <v>2237</v>
      </c>
      <c r="G59" s="47">
        <v>2229</v>
      </c>
      <c r="H59" s="47">
        <v>2222</v>
      </c>
      <c r="I59" s="47">
        <v>2214</v>
      </c>
      <c r="J59" s="47">
        <v>2206</v>
      </c>
      <c r="K59" s="47">
        <v>2198</v>
      </c>
      <c r="L59" s="47">
        <v>2186</v>
      </c>
      <c r="M59" s="47">
        <v>2175</v>
      </c>
      <c r="N59" s="47">
        <v>2182</v>
      </c>
      <c r="O59" s="47">
        <v>2178</v>
      </c>
      <c r="P59" s="47">
        <v>2153</v>
      </c>
      <c r="Q59" s="47">
        <v>2129</v>
      </c>
      <c r="R59" s="47">
        <v>2104</v>
      </c>
      <c r="S59" s="47">
        <v>2082</v>
      </c>
      <c r="T59" s="47">
        <v>2058</v>
      </c>
      <c r="U59" s="47">
        <v>2038</v>
      </c>
      <c r="V59" s="47">
        <v>2021</v>
      </c>
      <c r="W59" s="47">
        <v>2009</v>
      </c>
      <c r="X59" s="47">
        <v>2002</v>
      </c>
      <c r="Y59" s="47">
        <v>2002</v>
      </c>
      <c r="Z59" s="47">
        <v>2022</v>
      </c>
      <c r="AA59" s="47">
        <v>2020</v>
      </c>
      <c r="AB59" s="47">
        <v>2020</v>
      </c>
      <c r="AC59" s="47">
        <v>2020</v>
      </c>
      <c r="AD59" s="47">
        <v>2020</v>
      </c>
      <c r="AE59" s="47">
        <v>2020</v>
      </c>
      <c r="AF59" s="47">
        <v>2020</v>
      </c>
      <c r="AG59" s="47">
        <v>2020</v>
      </c>
      <c r="AH59" s="47">
        <v>2020</v>
      </c>
      <c r="AI59" s="47" t="s">
        <v>673</v>
      </c>
      <c r="AJ59" s="47" t="s">
        <v>673</v>
      </c>
      <c r="AK59" s="47" t="s">
        <v>673</v>
      </c>
      <c r="AL59" s="47" t="s">
        <v>673</v>
      </c>
      <c r="AM59" s="47" t="s">
        <v>673</v>
      </c>
      <c r="AN59" s="47" t="s">
        <v>673</v>
      </c>
      <c r="AO59" s="47" t="s">
        <v>673</v>
      </c>
      <c r="AP59" s="47" t="s">
        <v>673</v>
      </c>
      <c r="AQ59" s="47" t="s">
        <v>673</v>
      </c>
      <c r="AR59" s="47" t="s">
        <v>673</v>
      </c>
      <c r="AS59" s="47" t="s">
        <v>673</v>
      </c>
    </row>
    <row r="60" spans="1:45">
      <c r="A60" s="46">
        <v>49</v>
      </c>
      <c r="B60" s="47">
        <v>2248</v>
      </c>
      <c r="C60" s="47">
        <v>2248</v>
      </c>
      <c r="D60" s="47">
        <v>2248</v>
      </c>
      <c r="E60" s="47">
        <v>2248</v>
      </c>
      <c r="F60" s="47">
        <v>2248</v>
      </c>
      <c r="G60" s="47">
        <v>2241</v>
      </c>
      <c r="H60" s="47">
        <v>2234</v>
      </c>
      <c r="I60" s="47">
        <v>2226</v>
      </c>
      <c r="J60" s="47">
        <v>2219</v>
      </c>
      <c r="K60" s="47">
        <v>2211</v>
      </c>
      <c r="L60" s="47">
        <v>2201</v>
      </c>
      <c r="M60" s="47">
        <v>2190</v>
      </c>
      <c r="N60" s="47">
        <v>2185</v>
      </c>
      <c r="O60" s="47">
        <v>2190</v>
      </c>
      <c r="P60" s="47">
        <v>2185</v>
      </c>
      <c r="Q60" s="47">
        <v>2161</v>
      </c>
      <c r="R60" s="47">
        <v>2136</v>
      </c>
      <c r="S60" s="47">
        <v>2112</v>
      </c>
      <c r="T60" s="47">
        <v>2088</v>
      </c>
      <c r="U60" s="47">
        <v>2067</v>
      </c>
      <c r="V60" s="47">
        <v>2050</v>
      </c>
      <c r="W60" s="47">
        <v>2038</v>
      </c>
      <c r="X60" s="47">
        <v>2031</v>
      </c>
      <c r="Y60" s="47">
        <v>2031</v>
      </c>
      <c r="Z60" s="47">
        <v>2051</v>
      </c>
      <c r="AA60" s="47">
        <v>2049</v>
      </c>
      <c r="AB60" s="47">
        <v>2049</v>
      </c>
      <c r="AC60" s="47">
        <v>2049</v>
      </c>
      <c r="AD60" s="47">
        <v>2049</v>
      </c>
      <c r="AE60" s="47">
        <v>2049</v>
      </c>
      <c r="AF60" s="47">
        <v>2049</v>
      </c>
      <c r="AG60" s="47">
        <v>2049</v>
      </c>
      <c r="AH60" s="47">
        <v>2049</v>
      </c>
      <c r="AI60" s="47">
        <v>2049</v>
      </c>
      <c r="AJ60" s="47" t="s">
        <v>673</v>
      </c>
      <c r="AK60" s="47" t="s">
        <v>673</v>
      </c>
      <c r="AL60" s="47" t="s">
        <v>673</v>
      </c>
      <c r="AM60" s="47" t="s">
        <v>673</v>
      </c>
      <c r="AN60" s="47" t="s">
        <v>673</v>
      </c>
      <c r="AO60" s="47" t="s">
        <v>673</v>
      </c>
      <c r="AP60" s="47" t="s">
        <v>673</v>
      </c>
      <c r="AQ60" s="47" t="s">
        <v>673</v>
      </c>
      <c r="AR60" s="47" t="s">
        <v>673</v>
      </c>
      <c r="AS60" s="47" t="s">
        <v>673</v>
      </c>
    </row>
    <row r="61" spans="1:45">
      <c r="A61" s="46">
        <v>50</v>
      </c>
      <c r="B61" s="47">
        <v>2260</v>
      </c>
      <c r="C61" s="47">
        <v>2260</v>
      </c>
      <c r="D61" s="47">
        <v>2260</v>
      </c>
      <c r="E61" s="47">
        <v>2260</v>
      </c>
      <c r="F61" s="47">
        <v>2260</v>
      </c>
      <c r="G61" s="47">
        <v>2253</v>
      </c>
      <c r="H61" s="47">
        <v>2246</v>
      </c>
      <c r="I61" s="47">
        <v>2239</v>
      </c>
      <c r="J61" s="47">
        <v>2232</v>
      </c>
      <c r="K61" s="47">
        <v>2225</v>
      </c>
      <c r="L61" s="47">
        <v>2215</v>
      </c>
      <c r="M61" s="47">
        <v>2205</v>
      </c>
      <c r="N61" s="47">
        <v>2200</v>
      </c>
      <c r="O61" s="47">
        <v>2194</v>
      </c>
      <c r="P61" s="47">
        <v>2198</v>
      </c>
      <c r="Q61" s="47">
        <v>2193</v>
      </c>
      <c r="R61" s="47">
        <v>2167</v>
      </c>
      <c r="S61" s="47">
        <v>2143</v>
      </c>
      <c r="T61" s="47">
        <v>2119</v>
      </c>
      <c r="U61" s="47">
        <v>2097</v>
      </c>
      <c r="V61" s="47">
        <v>2080</v>
      </c>
      <c r="W61" s="47">
        <v>2067</v>
      </c>
      <c r="X61" s="47">
        <v>2060</v>
      </c>
      <c r="Y61" s="47">
        <v>2060</v>
      </c>
      <c r="Z61" s="47">
        <v>2081</v>
      </c>
      <c r="AA61" s="47">
        <v>2079</v>
      </c>
      <c r="AB61" s="47">
        <v>2079</v>
      </c>
      <c r="AC61" s="47">
        <v>2079</v>
      </c>
      <c r="AD61" s="47">
        <v>2079</v>
      </c>
      <c r="AE61" s="47">
        <v>2079</v>
      </c>
      <c r="AF61" s="47">
        <v>2079</v>
      </c>
      <c r="AG61" s="47">
        <v>2079</v>
      </c>
      <c r="AH61" s="47">
        <v>2079</v>
      </c>
      <c r="AI61" s="47">
        <v>2079</v>
      </c>
      <c r="AJ61" s="47">
        <v>2079</v>
      </c>
      <c r="AK61" s="47" t="s">
        <v>673</v>
      </c>
      <c r="AL61" s="47" t="s">
        <v>673</v>
      </c>
      <c r="AM61" s="47" t="s">
        <v>673</v>
      </c>
      <c r="AN61" s="47" t="s">
        <v>673</v>
      </c>
      <c r="AO61" s="47" t="s">
        <v>673</v>
      </c>
      <c r="AP61" s="47" t="s">
        <v>673</v>
      </c>
      <c r="AQ61" s="47" t="s">
        <v>673</v>
      </c>
      <c r="AR61" s="47" t="s">
        <v>673</v>
      </c>
      <c r="AS61" s="47" t="s">
        <v>673</v>
      </c>
    </row>
    <row r="62" spans="1:45">
      <c r="A62" s="46">
        <v>51</v>
      </c>
      <c r="B62" s="47">
        <v>2270</v>
      </c>
      <c r="C62" s="47">
        <v>2270</v>
      </c>
      <c r="D62" s="47">
        <v>2270</v>
      </c>
      <c r="E62" s="47">
        <v>2270</v>
      </c>
      <c r="F62" s="47">
        <v>2270</v>
      </c>
      <c r="G62" s="47">
        <v>2264</v>
      </c>
      <c r="H62" s="47">
        <v>2257</v>
      </c>
      <c r="I62" s="47">
        <v>2251</v>
      </c>
      <c r="J62" s="47">
        <v>2244</v>
      </c>
      <c r="K62" s="47">
        <v>2238</v>
      </c>
      <c r="L62" s="47">
        <v>2230</v>
      </c>
      <c r="M62" s="47">
        <v>2220</v>
      </c>
      <c r="N62" s="47">
        <v>2217</v>
      </c>
      <c r="O62" s="47">
        <v>2210</v>
      </c>
      <c r="P62" s="47">
        <v>2204</v>
      </c>
      <c r="Q62" s="47">
        <v>2208</v>
      </c>
      <c r="R62" s="47">
        <v>2200</v>
      </c>
      <c r="S62" s="47">
        <v>2175</v>
      </c>
      <c r="T62" s="47">
        <v>2150</v>
      </c>
      <c r="U62" s="47">
        <v>2128</v>
      </c>
      <c r="V62" s="47">
        <v>2110</v>
      </c>
      <c r="W62" s="47">
        <v>2097</v>
      </c>
      <c r="X62" s="47">
        <v>2090</v>
      </c>
      <c r="Y62" s="47">
        <v>2089</v>
      </c>
      <c r="Z62" s="47">
        <v>2111</v>
      </c>
      <c r="AA62" s="47">
        <v>2109</v>
      </c>
      <c r="AB62" s="47">
        <v>2109</v>
      </c>
      <c r="AC62" s="47">
        <v>2109</v>
      </c>
      <c r="AD62" s="47">
        <v>2109</v>
      </c>
      <c r="AE62" s="47">
        <v>2109</v>
      </c>
      <c r="AF62" s="47">
        <v>2109</v>
      </c>
      <c r="AG62" s="47">
        <v>2109</v>
      </c>
      <c r="AH62" s="47">
        <v>2109</v>
      </c>
      <c r="AI62" s="47">
        <v>2109</v>
      </c>
      <c r="AJ62" s="47">
        <v>2109</v>
      </c>
      <c r="AK62" s="47">
        <v>2109</v>
      </c>
      <c r="AL62" s="47" t="s">
        <v>673</v>
      </c>
      <c r="AM62" s="47" t="s">
        <v>673</v>
      </c>
      <c r="AN62" s="47" t="s">
        <v>673</v>
      </c>
      <c r="AO62" s="47" t="s">
        <v>673</v>
      </c>
      <c r="AP62" s="47" t="s">
        <v>673</v>
      </c>
      <c r="AQ62" s="47" t="s">
        <v>673</v>
      </c>
      <c r="AR62" s="47" t="s">
        <v>673</v>
      </c>
      <c r="AS62" s="47" t="s">
        <v>673</v>
      </c>
    </row>
    <row r="63" spans="1:45">
      <c r="A63" s="46">
        <v>52</v>
      </c>
      <c r="B63" s="47">
        <v>2279</v>
      </c>
      <c r="C63" s="47">
        <v>2279</v>
      </c>
      <c r="D63" s="47">
        <v>2279</v>
      </c>
      <c r="E63" s="47">
        <v>2279</v>
      </c>
      <c r="F63" s="47">
        <v>2279</v>
      </c>
      <c r="G63" s="47">
        <v>2273</v>
      </c>
      <c r="H63" s="47">
        <v>2267</v>
      </c>
      <c r="I63" s="47">
        <v>2261</v>
      </c>
      <c r="J63" s="47">
        <v>2256</v>
      </c>
      <c r="K63" s="47">
        <v>2250</v>
      </c>
      <c r="L63" s="47">
        <v>2244</v>
      </c>
      <c r="M63" s="47">
        <v>2236</v>
      </c>
      <c r="N63" s="47">
        <v>2232</v>
      </c>
      <c r="O63" s="47">
        <v>2226</v>
      </c>
      <c r="P63" s="47">
        <v>2220</v>
      </c>
      <c r="Q63" s="47">
        <v>2214</v>
      </c>
      <c r="R63" s="47">
        <v>2216</v>
      </c>
      <c r="S63" s="47">
        <v>2208</v>
      </c>
      <c r="T63" s="47">
        <v>2182</v>
      </c>
      <c r="U63" s="47">
        <v>2160</v>
      </c>
      <c r="V63" s="47">
        <v>2141</v>
      </c>
      <c r="W63" s="47">
        <v>2128</v>
      </c>
      <c r="X63" s="47">
        <v>2120</v>
      </c>
      <c r="Y63" s="47">
        <v>2120</v>
      </c>
      <c r="Z63" s="47">
        <v>2142</v>
      </c>
      <c r="AA63" s="47">
        <v>2139</v>
      </c>
      <c r="AB63" s="47">
        <v>2139</v>
      </c>
      <c r="AC63" s="47">
        <v>2139</v>
      </c>
      <c r="AD63" s="47">
        <v>2139</v>
      </c>
      <c r="AE63" s="47">
        <v>2139</v>
      </c>
      <c r="AF63" s="47">
        <v>2139</v>
      </c>
      <c r="AG63" s="47">
        <v>2139</v>
      </c>
      <c r="AH63" s="47">
        <v>2139</v>
      </c>
      <c r="AI63" s="47">
        <v>2139</v>
      </c>
      <c r="AJ63" s="47">
        <v>2139</v>
      </c>
      <c r="AK63" s="47">
        <v>2139</v>
      </c>
      <c r="AL63" s="47">
        <v>2139</v>
      </c>
      <c r="AM63" s="47" t="s">
        <v>673</v>
      </c>
      <c r="AN63" s="47" t="s">
        <v>673</v>
      </c>
      <c r="AO63" s="47" t="s">
        <v>673</v>
      </c>
      <c r="AP63" s="47" t="s">
        <v>673</v>
      </c>
      <c r="AQ63" s="47" t="s">
        <v>673</v>
      </c>
      <c r="AR63" s="47" t="s">
        <v>673</v>
      </c>
      <c r="AS63" s="47" t="s">
        <v>673</v>
      </c>
    </row>
    <row r="64" spans="1:45">
      <c r="A64" s="46">
        <v>53</v>
      </c>
      <c r="B64" s="47">
        <v>2290</v>
      </c>
      <c r="C64" s="47">
        <v>2290</v>
      </c>
      <c r="D64" s="47">
        <v>2290</v>
      </c>
      <c r="E64" s="47">
        <v>2290</v>
      </c>
      <c r="F64" s="47">
        <v>2290</v>
      </c>
      <c r="G64" s="47">
        <v>2285</v>
      </c>
      <c r="H64" s="47">
        <v>2279</v>
      </c>
      <c r="I64" s="47">
        <v>2274</v>
      </c>
      <c r="J64" s="47">
        <v>2268</v>
      </c>
      <c r="K64" s="47">
        <v>2263</v>
      </c>
      <c r="L64" s="47">
        <v>2258</v>
      </c>
      <c r="M64" s="47">
        <v>2252</v>
      </c>
      <c r="N64" s="47">
        <v>2247</v>
      </c>
      <c r="O64" s="47">
        <v>2241</v>
      </c>
      <c r="P64" s="47">
        <v>2236</v>
      </c>
      <c r="Q64" s="47">
        <v>2230</v>
      </c>
      <c r="R64" s="47">
        <v>2225</v>
      </c>
      <c r="S64" s="47">
        <v>2227</v>
      </c>
      <c r="T64" s="47">
        <v>2215</v>
      </c>
      <c r="U64" s="47">
        <v>2192</v>
      </c>
      <c r="V64" s="47">
        <v>2173</v>
      </c>
      <c r="W64" s="47">
        <v>2159</v>
      </c>
      <c r="X64" s="47">
        <v>2151</v>
      </c>
      <c r="Y64" s="47">
        <v>2151</v>
      </c>
      <c r="Z64" s="47">
        <v>2174</v>
      </c>
      <c r="AA64" s="47">
        <v>2171</v>
      </c>
      <c r="AB64" s="47">
        <v>2171</v>
      </c>
      <c r="AC64" s="47">
        <v>2171</v>
      </c>
      <c r="AD64" s="47">
        <v>2171</v>
      </c>
      <c r="AE64" s="47">
        <v>2171</v>
      </c>
      <c r="AF64" s="47">
        <v>2171</v>
      </c>
      <c r="AG64" s="47">
        <v>2171</v>
      </c>
      <c r="AH64" s="47">
        <v>2171</v>
      </c>
      <c r="AI64" s="47">
        <v>2171</v>
      </c>
      <c r="AJ64" s="47">
        <v>2171</v>
      </c>
      <c r="AK64" s="47">
        <v>2171</v>
      </c>
      <c r="AL64" s="47">
        <v>2171</v>
      </c>
      <c r="AM64" s="47">
        <v>2171</v>
      </c>
      <c r="AN64" s="47" t="s">
        <v>673</v>
      </c>
      <c r="AO64" s="47" t="s">
        <v>673</v>
      </c>
      <c r="AP64" s="47" t="s">
        <v>673</v>
      </c>
      <c r="AQ64" s="47" t="s">
        <v>673</v>
      </c>
      <c r="AR64" s="47" t="s">
        <v>673</v>
      </c>
      <c r="AS64" s="47" t="s">
        <v>673</v>
      </c>
    </row>
    <row r="65" spans="1:45">
      <c r="A65" s="46">
        <v>54</v>
      </c>
      <c r="B65" s="47">
        <v>2299</v>
      </c>
      <c r="C65" s="47">
        <v>2299</v>
      </c>
      <c r="D65" s="47">
        <v>2299</v>
      </c>
      <c r="E65" s="47">
        <v>2299</v>
      </c>
      <c r="F65" s="47">
        <v>2299</v>
      </c>
      <c r="G65" s="47">
        <v>2294</v>
      </c>
      <c r="H65" s="47">
        <v>2289</v>
      </c>
      <c r="I65" s="47">
        <v>2284</v>
      </c>
      <c r="J65" s="47">
        <v>2280</v>
      </c>
      <c r="K65" s="47">
        <v>2275</v>
      </c>
      <c r="L65" s="47">
        <v>2270</v>
      </c>
      <c r="M65" s="47">
        <v>2265</v>
      </c>
      <c r="N65" s="47">
        <v>2260</v>
      </c>
      <c r="O65" s="47">
        <v>2256</v>
      </c>
      <c r="P65" s="47">
        <v>2251</v>
      </c>
      <c r="Q65" s="47">
        <v>2246</v>
      </c>
      <c r="R65" s="47">
        <v>2241</v>
      </c>
      <c r="S65" s="47">
        <v>2237</v>
      </c>
      <c r="T65" s="47">
        <v>2236</v>
      </c>
      <c r="U65" s="47">
        <v>2225</v>
      </c>
      <c r="V65" s="47">
        <v>2206</v>
      </c>
      <c r="W65" s="47">
        <v>2192</v>
      </c>
      <c r="X65" s="47">
        <v>2184</v>
      </c>
      <c r="Y65" s="47">
        <v>2183</v>
      </c>
      <c r="Z65" s="47">
        <v>2206</v>
      </c>
      <c r="AA65" s="47">
        <v>2204</v>
      </c>
      <c r="AB65" s="47">
        <v>2204</v>
      </c>
      <c r="AC65" s="47">
        <v>2204</v>
      </c>
      <c r="AD65" s="47">
        <v>2204</v>
      </c>
      <c r="AE65" s="47">
        <v>2204</v>
      </c>
      <c r="AF65" s="47">
        <v>2204</v>
      </c>
      <c r="AG65" s="47">
        <v>2204</v>
      </c>
      <c r="AH65" s="47">
        <v>2204</v>
      </c>
      <c r="AI65" s="47">
        <v>2204</v>
      </c>
      <c r="AJ65" s="47">
        <v>2204</v>
      </c>
      <c r="AK65" s="47">
        <v>2204</v>
      </c>
      <c r="AL65" s="47">
        <v>2204</v>
      </c>
      <c r="AM65" s="47">
        <v>2204</v>
      </c>
      <c r="AN65" s="47">
        <v>2204</v>
      </c>
      <c r="AO65" s="47" t="s">
        <v>673</v>
      </c>
      <c r="AP65" s="47" t="s">
        <v>673</v>
      </c>
      <c r="AQ65" s="47" t="s">
        <v>673</v>
      </c>
      <c r="AR65" s="47" t="s">
        <v>673</v>
      </c>
      <c r="AS65" s="47" t="s">
        <v>673</v>
      </c>
    </row>
    <row r="66" spans="1:45">
      <c r="A66" s="46">
        <v>55</v>
      </c>
      <c r="B66" s="47">
        <v>2307</v>
      </c>
      <c r="C66" s="47">
        <v>2307</v>
      </c>
      <c r="D66" s="47">
        <v>2307</v>
      </c>
      <c r="E66" s="47">
        <v>2307</v>
      </c>
      <c r="F66" s="47">
        <v>2307</v>
      </c>
      <c r="G66" s="47">
        <v>2303</v>
      </c>
      <c r="H66" s="47">
        <v>2299</v>
      </c>
      <c r="I66" s="47">
        <v>2295</v>
      </c>
      <c r="J66" s="47">
        <v>2291</v>
      </c>
      <c r="K66" s="47">
        <v>2287</v>
      </c>
      <c r="L66" s="47">
        <v>2283</v>
      </c>
      <c r="M66" s="47">
        <v>2279</v>
      </c>
      <c r="N66" s="47">
        <v>2274</v>
      </c>
      <c r="O66" s="47">
        <v>2270</v>
      </c>
      <c r="P66" s="47">
        <v>2266</v>
      </c>
      <c r="Q66" s="47">
        <v>2262</v>
      </c>
      <c r="R66" s="47">
        <v>2258</v>
      </c>
      <c r="S66" s="47">
        <v>2254</v>
      </c>
      <c r="T66" s="47">
        <v>2250</v>
      </c>
      <c r="U66" s="47">
        <v>2250</v>
      </c>
      <c r="V66" s="47">
        <v>2240</v>
      </c>
      <c r="W66" s="47">
        <v>2225</v>
      </c>
      <c r="X66" s="47">
        <v>2217</v>
      </c>
      <c r="Y66" s="47">
        <v>2217</v>
      </c>
      <c r="Z66" s="47">
        <v>2240</v>
      </c>
      <c r="AA66" s="47">
        <v>2238</v>
      </c>
      <c r="AB66" s="47">
        <v>2238</v>
      </c>
      <c r="AC66" s="47">
        <v>2238</v>
      </c>
      <c r="AD66" s="47">
        <v>2238</v>
      </c>
      <c r="AE66" s="47">
        <v>2238</v>
      </c>
      <c r="AF66" s="47">
        <v>2238</v>
      </c>
      <c r="AG66" s="47">
        <v>2238</v>
      </c>
      <c r="AH66" s="47">
        <v>2238</v>
      </c>
      <c r="AI66" s="47">
        <v>2238</v>
      </c>
      <c r="AJ66" s="47">
        <v>2238</v>
      </c>
      <c r="AK66" s="47">
        <v>2238</v>
      </c>
      <c r="AL66" s="47">
        <v>2238</v>
      </c>
      <c r="AM66" s="47">
        <v>2238</v>
      </c>
      <c r="AN66" s="47">
        <v>2238</v>
      </c>
      <c r="AO66" s="47">
        <v>2238</v>
      </c>
      <c r="AP66" s="47" t="s">
        <v>673</v>
      </c>
      <c r="AQ66" s="47" t="s">
        <v>673</v>
      </c>
      <c r="AR66" s="47" t="s">
        <v>673</v>
      </c>
      <c r="AS66" s="47" t="s">
        <v>673</v>
      </c>
    </row>
    <row r="67" spans="1:45">
      <c r="A67" s="46">
        <v>56</v>
      </c>
      <c r="B67" s="47">
        <v>2319</v>
      </c>
      <c r="C67" s="47">
        <v>2319</v>
      </c>
      <c r="D67" s="47">
        <v>2319</v>
      </c>
      <c r="E67" s="47">
        <v>2319</v>
      </c>
      <c r="F67" s="47">
        <v>2319</v>
      </c>
      <c r="G67" s="47">
        <v>2315</v>
      </c>
      <c r="H67" s="47">
        <v>2312</v>
      </c>
      <c r="I67" s="47">
        <v>2309</v>
      </c>
      <c r="J67" s="47">
        <v>2306</v>
      </c>
      <c r="K67" s="47">
        <v>2302</v>
      </c>
      <c r="L67" s="47">
        <v>2299</v>
      </c>
      <c r="M67" s="47">
        <v>2296</v>
      </c>
      <c r="N67" s="47">
        <v>2293</v>
      </c>
      <c r="O67" s="47">
        <v>2289</v>
      </c>
      <c r="P67" s="47">
        <v>2286</v>
      </c>
      <c r="Q67" s="47">
        <v>2283</v>
      </c>
      <c r="R67" s="47">
        <v>2280</v>
      </c>
      <c r="S67" s="47">
        <v>2276</v>
      </c>
      <c r="T67" s="47">
        <v>2273</v>
      </c>
      <c r="U67" s="47">
        <v>2270</v>
      </c>
      <c r="V67" s="47">
        <v>2269</v>
      </c>
      <c r="W67" s="47">
        <v>2261</v>
      </c>
      <c r="X67" s="47">
        <v>2252</v>
      </c>
      <c r="Y67" s="47">
        <v>2252</v>
      </c>
      <c r="Z67" s="47">
        <v>2276</v>
      </c>
      <c r="AA67" s="47">
        <v>2273</v>
      </c>
      <c r="AB67" s="47">
        <v>2273</v>
      </c>
      <c r="AC67" s="47">
        <v>2273</v>
      </c>
      <c r="AD67" s="47">
        <v>2273</v>
      </c>
      <c r="AE67" s="47">
        <v>2273</v>
      </c>
      <c r="AF67" s="47">
        <v>2273</v>
      </c>
      <c r="AG67" s="47">
        <v>2273</v>
      </c>
      <c r="AH67" s="47">
        <v>2273</v>
      </c>
      <c r="AI67" s="47">
        <v>2273</v>
      </c>
      <c r="AJ67" s="47">
        <v>2273</v>
      </c>
      <c r="AK67" s="47">
        <v>2273</v>
      </c>
      <c r="AL67" s="47">
        <v>2273</v>
      </c>
      <c r="AM67" s="47">
        <v>2273</v>
      </c>
      <c r="AN67" s="47">
        <v>2273</v>
      </c>
      <c r="AO67" s="47">
        <v>2273</v>
      </c>
      <c r="AP67" s="47">
        <v>2273</v>
      </c>
      <c r="AQ67" s="47" t="s">
        <v>673</v>
      </c>
      <c r="AR67" s="47" t="s">
        <v>673</v>
      </c>
      <c r="AS67" s="47" t="s">
        <v>673</v>
      </c>
    </row>
    <row r="68" spans="1:45">
      <c r="A68" s="46">
        <v>57</v>
      </c>
      <c r="B68" s="47">
        <v>2335</v>
      </c>
      <c r="C68" s="47">
        <v>2335</v>
      </c>
      <c r="D68" s="47">
        <v>2335</v>
      </c>
      <c r="E68" s="47">
        <v>2335</v>
      </c>
      <c r="F68" s="47">
        <v>2335</v>
      </c>
      <c r="G68" s="47">
        <v>2333</v>
      </c>
      <c r="H68" s="47">
        <v>2331</v>
      </c>
      <c r="I68" s="47">
        <v>2328</v>
      </c>
      <c r="J68" s="47">
        <v>2326</v>
      </c>
      <c r="K68" s="47">
        <v>2323</v>
      </c>
      <c r="L68" s="47">
        <v>2321</v>
      </c>
      <c r="M68" s="47">
        <v>2319</v>
      </c>
      <c r="N68" s="47">
        <v>2316</v>
      </c>
      <c r="O68" s="47">
        <v>2314</v>
      </c>
      <c r="P68" s="47">
        <v>2311</v>
      </c>
      <c r="Q68" s="47">
        <v>2309</v>
      </c>
      <c r="R68" s="47">
        <v>2306</v>
      </c>
      <c r="S68" s="47">
        <v>2304</v>
      </c>
      <c r="T68" s="47">
        <v>2302</v>
      </c>
      <c r="U68" s="47">
        <v>2299</v>
      </c>
      <c r="V68" s="47">
        <v>2297</v>
      </c>
      <c r="W68" s="47">
        <v>2295</v>
      </c>
      <c r="X68" s="47">
        <v>2288</v>
      </c>
      <c r="Y68" s="47">
        <v>2288</v>
      </c>
      <c r="Z68" s="47">
        <v>2312</v>
      </c>
      <c r="AA68" s="47">
        <v>2310</v>
      </c>
      <c r="AB68" s="47">
        <v>2310</v>
      </c>
      <c r="AC68" s="47">
        <v>2310</v>
      </c>
      <c r="AD68" s="47">
        <v>2310</v>
      </c>
      <c r="AE68" s="47">
        <v>2310</v>
      </c>
      <c r="AF68" s="47">
        <v>2310</v>
      </c>
      <c r="AG68" s="47">
        <v>2310</v>
      </c>
      <c r="AH68" s="47">
        <v>2310</v>
      </c>
      <c r="AI68" s="47">
        <v>2310</v>
      </c>
      <c r="AJ68" s="47">
        <v>2310</v>
      </c>
      <c r="AK68" s="47">
        <v>2310</v>
      </c>
      <c r="AL68" s="47">
        <v>2310</v>
      </c>
      <c r="AM68" s="47">
        <v>2310</v>
      </c>
      <c r="AN68" s="47">
        <v>2310</v>
      </c>
      <c r="AO68" s="47">
        <v>2310</v>
      </c>
      <c r="AP68" s="47">
        <v>2310</v>
      </c>
      <c r="AQ68" s="47">
        <v>2310</v>
      </c>
      <c r="AR68" s="47" t="s">
        <v>673</v>
      </c>
      <c r="AS68" s="47" t="s">
        <v>673</v>
      </c>
    </row>
    <row r="69" spans="1:45">
      <c r="A69" s="46">
        <v>58</v>
      </c>
      <c r="B69" s="47">
        <v>2358</v>
      </c>
      <c r="C69" s="47">
        <v>2358</v>
      </c>
      <c r="D69" s="47">
        <v>2358</v>
      </c>
      <c r="E69" s="47">
        <v>2358</v>
      </c>
      <c r="F69" s="47">
        <v>2358</v>
      </c>
      <c r="G69" s="47">
        <v>2357</v>
      </c>
      <c r="H69" s="47">
        <v>2355</v>
      </c>
      <c r="I69" s="47">
        <v>2354</v>
      </c>
      <c r="J69" s="47">
        <v>2352</v>
      </c>
      <c r="K69" s="47">
        <v>2351</v>
      </c>
      <c r="L69" s="47">
        <v>2349</v>
      </c>
      <c r="M69" s="47">
        <v>2348</v>
      </c>
      <c r="N69" s="47">
        <v>2346</v>
      </c>
      <c r="O69" s="47">
        <v>2345</v>
      </c>
      <c r="P69" s="47">
        <v>2343</v>
      </c>
      <c r="Q69" s="47">
        <v>2342</v>
      </c>
      <c r="R69" s="47">
        <v>2340</v>
      </c>
      <c r="S69" s="47">
        <v>2339</v>
      </c>
      <c r="T69" s="47">
        <v>2337</v>
      </c>
      <c r="U69" s="47">
        <v>2336</v>
      </c>
      <c r="V69" s="47">
        <v>2334</v>
      </c>
      <c r="W69" s="47">
        <v>2333</v>
      </c>
      <c r="X69" s="47">
        <v>2330</v>
      </c>
      <c r="Y69" s="47">
        <v>2325</v>
      </c>
      <c r="Z69" s="47">
        <v>2350</v>
      </c>
      <c r="AA69" s="47">
        <v>2347</v>
      </c>
      <c r="AB69" s="47">
        <v>2347</v>
      </c>
      <c r="AC69" s="47">
        <v>2347</v>
      </c>
      <c r="AD69" s="47">
        <v>2347</v>
      </c>
      <c r="AE69" s="47">
        <v>2347</v>
      </c>
      <c r="AF69" s="47">
        <v>2347</v>
      </c>
      <c r="AG69" s="47">
        <v>2347</v>
      </c>
      <c r="AH69" s="47">
        <v>2347</v>
      </c>
      <c r="AI69" s="47">
        <v>2347</v>
      </c>
      <c r="AJ69" s="47">
        <v>2347</v>
      </c>
      <c r="AK69" s="47">
        <v>2347</v>
      </c>
      <c r="AL69" s="47">
        <v>2347</v>
      </c>
      <c r="AM69" s="47">
        <v>2347</v>
      </c>
      <c r="AN69" s="47">
        <v>2347</v>
      </c>
      <c r="AO69" s="47">
        <v>2347</v>
      </c>
      <c r="AP69" s="47">
        <v>2347</v>
      </c>
      <c r="AQ69" s="47">
        <v>2347</v>
      </c>
      <c r="AR69" s="47">
        <v>2347</v>
      </c>
      <c r="AS69" s="47" t="s">
        <v>673</v>
      </c>
    </row>
    <row r="70" spans="1:45">
      <c r="A70" s="46">
        <v>59</v>
      </c>
      <c r="B70" s="47">
        <v>2391</v>
      </c>
      <c r="C70" s="47">
        <v>2391</v>
      </c>
      <c r="D70" s="47">
        <v>2391</v>
      </c>
      <c r="E70" s="47">
        <v>2391</v>
      </c>
      <c r="F70" s="47">
        <v>2391</v>
      </c>
      <c r="G70" s="47">
        <v>2391</v>
      </c>
      <c r="H70" s="47">
        <v>2390</v>
      </c>
      <c r="I70" s="47">
        <v>2390</v>
      </c>
      <c r="J70" s="47">
        <v>2389</v>
      </c>
      <c r="K70" s="47">
        <v>2389</v>
      </c>
      <c r="L70" s="47">
        <v>2388</v>
      </c>
      <c r="M70" s="47">
        <v>2388</v>
      </c>
      <c r="N70" s="47">
        <v>2387</v>
      </c>
      <c r="O70" s="47">
        <v>2387</v>
      </c>
      <c r="P70" s="47">
        <v>2386</v>
      </c>
      <c r="Q70" s="47">
        <v>2386</v>
      </c>
      <c r="R70" s="47">
        <v>2385</v>
      </c>
      <c r="S70" s="47">
        <v>2385</v>
      </c>
      <c r="T70" s="47">
        <v>2384</v>
      </c>
      <c r="U70" s="47">
        <v>2384</v>
      </c>
      <c r="V70" s="47">
        <v>2383</v>
      </c>
      <c r="W70" s="47">
        <v>2383</v>
      </c>
      <c r="X70" s="47">
        <v>2382</v>
      </c>
      <c r="Y70" s="47">
        <v>2378</v>
      </c>
      <c r="Z70" s="47">
        <v>2390</v>
      </c>
      <c r="AA70" s="47">
        <v>2389</v>
      </c>
      <c r="AB70" s="47">
        <v>2389</v>
      </c>
      <c r="AC70" s="47">
        <v>2389</v>
      </c>
      <c r="AD70" s="47">
        <v>2389</v>
      </c>
      <c r="AE70" s="47">
        <v>2389</v>
      </c>
      <c r="AF70" s="47">
        <v>2389</v>
      </c>
      <c r="AG70" s="47">
        <v>2389</v>
      </c>
      <c r="AH70" s="47">
        <v>2389</v>
      </c>
      <c r="AI70" s="47">
        <v>2389</v>
      </c>
      <c r="AJ70" s="47">
        <v>2389</v>
      </c>
      <c r="AK70" s="47">
        <v>2389</v>
      </c>
      <c r="AL70" s="47">
        <v>2389</v>
      </c>
      <c r="AM70" s="47">
        <v>2389</v>
      </c>
      <c r="AN70" s="47">
        <v>2389</v>
      </c>
      <c r="AO70" s="47">
        <v>2389</v>
      </c>
      <c r="AP70" s="47">
        <v>2389</v>
      </c>
      <c r="AQ70" s="47">
        <v>2389</v>
      </c>
      <c r="AR70" s="47">
        <v>2389</v>
      </c>
      <c r="AS70" s="47">
        <v>2389</v>
      </c>
    </row>
    <row r="71" spans="1:45">
      <c r="A71" s="46">
        <v>60</v>
      </c>
      <c r="B71" s="47">
        <v>2435</v>
      </c>
      <c r="C71" s="47">
        <v>2435</v>
      </c>
      <c r="D71" s="47">
        <v>2435</v>
      </c>
      <c r="E71" s="47">
        <v>2435</v>
      </c>
      <c r="F71" s="47">
        <v>2435</v>
      </c>
      <c r="G71" s="47">
        <v>2435</v>
      </c>
      <c r="H71" s="47">
        <v>2435</v>
      </c>
      <c r="I71" s="47">
        <v>2435</v>
      </c>
      <c r="J71" s="47">
        <v>2435</v>
      </c>
      <c r="K71" s="47">
        <v>2435</v>
      </c>
      <c r="L71" s="47">
        <v>2435</v>
      </c>
      <c r="M71" s="47">
        <v>2435</v>
      </c>
      <c r="N71" s="47">
        <v>2435</v>
      </c>
      <c r="O71" s="47">
        <v>2435</v>
      </c>
      <c r="P71" s="47">
        <v>2435</v>
      </c>
      <c r="Q71" s="47">
        <v>2435</v>
      </c>
      <c r="R71" s="47">
        <v>2435</v>
      </c>
      <c r="S71" s="47">
        <v>2435</v>
      </c>
      <c r="T71" s="47">
        <v>2435</v>
      </c>
      <c r="U71" s="47">
        <v>2435</v>
      </c>
      <c r="V71" s="47">
        <v>2435</v>
      </c>
      <c r="W71" s="47">
        <v>2435</v>
      </c>
      <c r="X71" s="47">
        <v>2435</v>
      </c>
      <c r="Y71" s="47">
        <v>2435</v>
      </c>
      <c r="Z71" s="47">
        <v>2435</v>
      </c>
      <c r="AA71" s="47">
        <v>2435</v>
      </c>
      <c r="AB71" s="47">
        <v>2435</v>
      </c>
      <c r="AC71" s="47">
        <v>2435</v>
      </c>
      <c r="AD71" s="47">
        <v>2435</v>
      </c>
      <c r="AE71" s="47">
        <v>2435</v>
      </c>
      <c r="AF71" s="47">
        <v>2435</v>
      </c>
      <c r="AG71" s="47">
        <v>2435</v>
      </c>
      <c r="AH71" s="47">
        <v>2435</v>
      </c>
      <c r="AI71" s="47">
        <v>2435</v>
      </c>
      <c r="AJ71" s="47">
        <v>2435</v>
      </c>
      <c r="AK71" s="47">
        <v>2435</v>
      </c>
      <c r="AL71" s="47">
        <v>2435</v>
      </c>
      <c r="AM71" s="47">
        <v>2435</v>
      </c>
      <c r="AN71" s="47">
        <v>2435</v>
      </c>
      <c r="AO71" s="47">
        <v>2435</v>
      </c>
      <c r="AP71" s="47">
        <v>2435</v>
      </c>
      <c r="AQ71" s="47">
        <v>2435</v>
      </c>
      <c r="AR71" s="47">
        <v>2435</v>
      </c>
      <c r="AS71" s="47">
        <v>2435</v>
      </c>
    </row>
    <row r="72" spans="1:45">
      <c r="A72" s="46">
        <v>61</v>
      </c>
      <c r="B72" s="47">
        <v>2485</v>
      </c>
      <c r="C72" s="47">
        <v>2485</v>
      </c>
      <c r="D72" s="47">
        <v>2485</v>
      </c>
      <c r="E72" s="47">
        <v>2485</v>
      </c>
      <c r="F72" s="47">
        <v>2485</v>
      </c>
      <c r="G72" s="47">
        <v>2485</v>
      </c>
      <c r="H72" s="47">
        <v>2485</v>
      </c>
      <c r="I72" s="47">
        <v>2485</v>
      </c>
      <c r="J72" s="47">
        <v>2485</v>
      </c>
      <c r="K72" s="47">
        <v>2485</v>
      </c>
      <c r="L72" s="47">
        <v>2485</v>
      </c>
      <c r="M72" s="47">
        <v>2485</v>
      </c>
      <c r="N72" s="47">
        <v>2485</v>
      </c>
      <c r="O72" s="47">
        <v>2485</v>
      </c>
      <c r="P72" s="47">
        <v>2485</v>
      </c>
      <c r="Q72" s="47">
        <v>2485</v>
      </c>
      <c r="R72" s="47">
        <v>2485</v>
      </c>
      <c r="S72" s="47">
        <v>2485</v>
      </c>
      <c r="T72" s="47">
        <v>2485</v>
      </c>
      <c r="U72" s="47">
        <v>2485</v>
      </c>
      <c r="V72" s="47">
        <v>2485</v>
      </c>
      <c r="W72" s="47">
        <v>2485</v>
      </c>
      <c r="X72" s="47">
        <v>2485</v>
      </c>
      <c r="Y72" s="47">
        <v>2485</v>
      </c>
      <c r="Z72" s="47">
        <v>2485</v>
      </c>
      <c r="AA72" s="47">
        <v>2485</v>
      </c>
      <c r="AB72" s="47">
        <v>2485</v>
      </c>
      <c r="AC72" s="47">
        <v>2485</v>
      </c>
      <c r="AD72" s="47">
        <v>2485</v>
      </c>
      <c r="AE72" s="47">
        <v>2485</v>
      </c>
      <c r="AF72" s="47">
        <v>2485</v>
      </c>
      <c r="AG72" s="47">
        <v>2485</v>
      </c>
      <c r="AH72" s="47">
        <v>2485</v>
      </c>
      <c r="AI72" s="47">
        <v>2485</v>
      </c>
      <c r="AJ72" s="47">
        <v>2485</v>
      </c>
      <c r="AK72" s="47">
        <v>2485</v>
      </c>
      <c r="AL72" s="47">
        <v>2485</v>
      </c>
      <c r="AM72" s="47">
        <v>2485</v>
      </c>
      <c r="AN72" s="47">
        <v>2485</v>
      </c>
      <c r="AO72" s="47">
        <v>2485</v>
      </c>
      <c r="AP72" s="47">
        <v>2485</v>
      </c>
      <c r="AQ72" s="47">
        <v>2485</v>
      </c>
      <c r="AR72" s="47">
        <v>2485</v>
      </c>
      <c r="AS72" s="47">
        <v>2485</v>
      </c>
    </row>
    <row r="73" spans="1:45">
      <c r="A73" s="46">
        <v>62</v>
      </c>
      <c r="B73" s="47">
        <v>2537</v>
      </c>
      <c r="C73" s="47">
        <v>2537</v>
      </c>
      <c r="D73" s="47">
        <v>2537</v>
      </c>
      <c r="E73" s="47">
        <v>2537</v>
      </c>
      <c r="F73" s="47">
        <v>2537</v>
      </c>
      <c r="G73" s="47">
        <v>2537</v>
      </c>
      <c r="H73" s="47">
        <v>2537</v>
      </c>
      <c r="I73" s="47">
        <v>2537</v>
      </c>
      <c r="J73" s="47">
        <v>2537</v>
      </c>
      <c r="K73" s="47">
        <v>2537</v>
      </c>
      <c r="L73" s="47">
        <v>2537</v>
      </c>
      <c r="M73" s="47">
        <v>2537</v>
      </c>
      <c r="N73" s="47">
        <v>2537</v>
      </c>
      <c r="O73" s="47">
        <v>2537</v>
      </c>
      <c r="P73" s="47">
        <v>2537</v>
      </c>
      <c r="Q73" s="47">
        <v>2537</v>
      </c>
      <c r="R73" s="47">
        <v>2537</v>
      </c>
      <c r="S73" s="47">
        <v>2537</v>
      </c>
      <c r="T73" s="47">
        <v>2537</v>
      </c>
      <c r="U73" s="47">
        <v>2537</v>
      </c>
      <c r="V73" s="47">
        <v>2537</v>
      </c>
      <c r="W73" s="47">
        <v>2537</v>
      </c>
      <c r="X73" s="47">
        <v>2537</v>
      </c>
      <c r="Y73" s="47">
        <v>2537</v>
      </c>
      <c r="Z73" s="47">
        <v>2537</v>
      </c>
      <c r="AA73" s="47">
        <v>2537</v>
      </c>
      <c r="AB73" s="47">
        <v>2537</v>
      </c>
      <c r="AC73" s="47">
        <v>2537</v>
      </c>
      <c r="AD73" s="47">
        <v>2537</v>
      </c>
      <c r="AE73" s="47">
        <v>2537</v>
      </c>
      <c r="AF73" s="47">
        <v>2537</v>
      </c>
      <c r="AG73" s="47">
        <v>2537</v>
      </c>
      <c r="AH73" s="47">
        <v>2537</v>
      </c>
      <c r="AI73" s="47">
        <v>2537</v>
      </c>
      <c r="AJ73" s="47">
        <v>2537</v>
      </c>
      <c r="AK73" s="47">
        <v>2537</v>
      </c>
      <c r="AL73" s="47">
        <v>2537</v>
      </c>
      <c r="AM73" s="47">
        <v>2537</v>
      </c>
      <c r="AN73" s="47">
        <v>2537</v>
      </c>
      <c r="AO73" s="47">
        <v>2537</v>
      </c>
      <c r="AP73" s="47">
        <v>2537</v>
      </c>
      <c r="AQ73" s="47">
        <v>2537</v>
      </c>
      <c r="AR73" s="47">
        <v>2537</v>
      </c>
      <c r="AS73" s="47">
        <v>2537</v>
      </c>
    </row>
    <row r="74" spans="1:45">
      <c r="A74" s="46">
        <v>63</v>
      </c>
      <c r="B74" s="47">
        <v>2594</v>
      </c>
      <c r="C74" s="47">
        <v>2594</v>
      </c>
      <c r="D74" s="47">
        <v>2594</v>
      </c>
      <c r="E74" s="47">
        <v>2594</v>
      </c>
      <c r="F74" s="47">
        <v>2594</v>
      </c>
      <c r="G74" s="47">
        <v>2594</v>
      </c>
      <c r="H74" s="47">
        <v>2594</v>
      </c>
      <c r="I74" s="47">
        <v>2594</v>
      </c>
      <c r="J74" s="47">
        <v>2594</v>
      </c>
      <c r="K74" s="47">
        <v>2594</v>
      </c>
      <c r="L74" s="47">
        <v>2594</v>
      </c>
      <c r="M74" s="47">
        <v>2594</v>
      </c>
      <c r="N74" s="47">
        <v>2594</v>
      </c>
      <c r="O74" s="47">
        <v>2594</v>
      </c>
      <c r="P74" s="47">
        <v>2594</v>
      </c>
      <c r="Q74" s="47">
        <v>2594</v>
      </c>
      <c r="R74" s="47">
        <v>2594</v>
      </c>
      <c r="S74" s="47">
        <v>2594</v>
      </c>
      <c r="T74" s="47">
        <v>2594</v>
      </c>
      <c r="U74" s="47">
        <v>2594</v>
      </c>
      <c r="V74" s="47">
        <v>2594</v>
      </c>
      <c r="W74" s="47">
        <v>2594</v>
      </c>
      <c r="X74" s="47">
        <v>2594</v>
      </c>
      <c r="Y74" s="47">
        <v>2594</v>
      </c>
      <c r="Z74" s="47">
        <v>2594</v>
      </c>
      <c r="AA74" s="47">
        <v>2594</v>
      </c>
      <c r="AB74" s="47">
        <v>2594</v>
      </c>
      <c r="AC74" s="47">
        <v>2594</v>
      </c>
      <c r="AD74" s="47">
        <v>2594</v>
      </c>
      <c r="AE74" s="47">
        <v>2594</v>
      </c>
      <c r="AF74" s="47">
        <v>2594</v>
      </c>
      <c r="AG74" s="47">
        <v>2594</v>
      </c>
      <c r="AH74" s="47">
        <v>2594</v>
      </c>
      <c r="AI74" s="47">
        <v>2594</v>
      </c>
      <c r="AJ74" s="47">
        <v>2594</v>
      </c>
      <c r="AK74" s="47">
        <v>2594</v>
      </c>
      <c r="AL74" s="47">
        <v>2594</v>
      </c>
      <c r="AM74" s="47">
        <v>2594</v>
      </c>
      <c r="AN74" s="47">
        <v>2594</v>
      </c>
      <c r="AO74" s="47">
        <v>2594</v>
      </c>
      <c r="AP74" s="47">
        <v>2594</v>
      </c>
      <c r="AQ74" s="47">
        <v>2594</v>
      </c>
      <c r="AR74" s="47">
        <v>2594</v>
      </c>
      <c r="AS74" s="47">
        <v>2594</v>
      </c>
    </row>
    <row r="75" spans="1:45">
      <c r="A75" s="46">
        <v>64</v>
      </c>
      <c r="B75" s="47">
        <v>2653</v>
      </c>
      <c r="C75" s="47">
        <v>2653</v>
      </c>
      <c r="D75" s="47">
        <v>2653</v>
      </c>
      <c r="E75" s="47">
        <v>2653</v>
      </c>
      <c r="F75" s="47">
        <v>2653</v>
      </c>
      <c r="G75" s="47">
        <v>2653</v>
      </c>
      <c r="H75" s="47">
        <v>2653</v>
      </c>
      <c r="I75" s="47">
        <v>2653</v>
      </c>
      <c r="J75" s="47">
        <v>2653</v>
      </c>
      <c r="K75" s="47">
        <v>2653</v>
      </c>
      <c r="L75" s="47">
        <v>2653</v>
      </c>
      <c r="M75" s="47">
        <v>2653</v>
      </c>
      <c r="N75" s="47">
        <v>2653</v>
      </c>
      <c r="O75" s="47">
        <v>2653</v>
      </c>
      <c r="P75" s="47">
        <v>2653</v>
      </c>
      <c r="Q75" s="47">
        <v>2653</v>
      </c>
      <c r="R75" s="47">
        <v>2653</v>
      </c>
      <c r="S75" s="47">
        <v>2653</v>
      </c>
      <c r="T75" s="47">
        <v>2653</v>
      </c>
      <c r="U75" s="47">
        <v>2653</v>
      </c>
      <c r="V75" s="47">
        <v>2653</v>
      </c>
      <c r="W75" s="47">
        <v>2653</v>
      </c>
      <c r="X75" s="47">
        <v>2653</v>
      </c>
      <c r="Y75" s="47">
        <v>2653</v>
      </c>
      <c r="Z75" s="47">
        <v>2653</v>
      </c>
      <c r="AA75" s="47">
        <v>2653</v>
      </c>
      <c r="AB75" s="47">
        <v>2653</v>
      </c>
      <c r="AC75" s="47">
        <v>2653</v>
      </c>
      <c r="AD75" s="47">
        <v>2653</v>
      </c>
      <c r="AE75" s="47">
        <v>2653</v>
      </c>
      <c r="AF75" s="47">
        <v>2653</v>
      </c>
      <c r="AG75" s="47">
        <v>2653</v>
      </c>
      <c r="AH75" s="47">
        <v>2653</v>
      </c>
      <c r="AI75" s="47">
        <v>2653</v>
      </c>
      <c r="AJ75" s="47">
        <v>2653</v>
      </c>
      <c r="AK75" s="47">
        <v>2653</v>
      </c>
      <c r="AL75" s="47">
        <v>2653</v>
      </c>
      <c r="AM75" s="47">
        <v>2653</v>
      </c>
      <c r="AN75" s="47">
        <v>2653</v>
      </c>
      <c r="AO75" s="47">
        <v>2653</v>
      </c>
      <c r="AP75" s="47">
        <v>2653</v>
      </c>
      <c r="AQ75" s="47">
        <v>2653</v>
      </c>
      <c r="AR75" s="47">
        <v>2653</v>
      </c>
      <c r="AS75" s="47">
        <v>2653</v>
      </c>
    </row>
    <row r="76" spans="1:45">
      <c r="A76" s="46">
        <v>65</v>
      </c>
      <c r="B76" s="47">
        <v>2714</v>
      </c>
      <c r="C76" s="47">
        <v>2714</v>
      </c>
      <c r="D76" s="47">
        <v>2714</v>
      </c>
      <c r="E76" s="47">
        <v>2714</v>
      </c>
      <c r="F76" s="47">
        <v>2714</v>
      </c>
      <c r="G76" s="47">
        <v>2714</v>
      </c>
      <c r="H76" s="47">
        <v>2714</v>
      </c>
      <c r="I76" s="47">
        <v>2714</v>
      </c>
      <c r="J76" s="47">
        <v>2714</v>
      </c>
      <c r="K76" s="47">
        <v>2714</v>
      </c>
      <c r="L76" s="47">
        <v>2714</v>
      </c>
      <c r="M76" s="47">
        <v>2714</v>
      </c>
      <c r="N76" s="47">
        <v>2714</v>
      </c>
      <c r="O76" s="47">
        <v>2714</v>
      </c>
      <c r="P76" s="47">
        <v>2714</v>
      </c>
      <c r="Q76" s="47">
        <v>2714</v>
      </c>
      <c r="R76" s="47">
        <v>2714</v>
      </c>
      <c r="S76" s="47">
        <v>2714</v>
      </c>
      <c r="T76" s="47">
        <v>2714</v>
      </c>
      <c r="U76" s="47">
        <v>2714</v>
      </c>
      <c r="V76" s="47">
        <v>2714</v>
      </c>
      <c r="W76" s="47">
        <v>2714</v>
      </c>
      <c r="X76" s="47">
        <v>2714</v>
      </c>
      <c r="Y76" s="47">
        <v>2714</v>
      </c>
      <c r="Z76" s="47">
        <v>2714</v>
      </c>
      <c r="AA76" s="47">
        <v>2714</v>
      </c>
      <c r="AB76" s="47">
        <v>2714</v>
      </c>
      <c r="AC76" s="47">
        <v>2714</v>
      </c>
      <c r="AD76" s="47">
        <v>2714</v>
      </c>
      <c r="AE76" s="47">
        <v>2714</v>
      </c>
      <c r="AF76" s="47">
        <v>2714</v>
      </c>
      <c r="AG76" s="47">
        <v>2714</v>
      </c>
      <c r="AH76" s="47">
        <v>2714</v>
      </c>
      <c r="AI76" s="47">
        <v>2714</v>
      </c>
      <c r="AJ76" s="47">
        <v>2714</v>
      </c>
      <c r="AK76" s="47">
        <v>2714</v>
      </c>
      <c r="AL76" s="47">
        <v>2714</v>
      </c>
      <c r="AM76" s="47">
        <v>2714</v>
      </c>
      <c r="AN76" s="47">
        <v>2714</v>
      </c>
      <c r="AO76" s="47">
        <v>2714</v>
      </c>
      <c r="AP76" s="47">
        <v>2714</v>
      </c>
      <c r="AQ76" s="47">
        <v>2714</v>
      </c>
      <c r="AR76" s="47">
        <v>2714</v>
      </c>
      <c r="AS76" s="47">
        <v>2714</v>
      </c>
    </row>
    <row r="77" spans="1:45">
      <c r="A77" s="46">
        <v>66</v>
      </c>
      <c r="B77" s="47">
        <v>2780</v>
      </c>
      <c r="C77" s="47">
        <v>2780</v>
      </c>
      <c r="D77" s="47">
        <v>2780</v>
      </c>
      <c r="E77" s="47">
        <v>2780</v>
      </c>
      <c r="F77" s="47">
        <v>2780</v>
      </c>
      <c r="G77" s="47">
        <v>2780</v>
      </c>
      <c r="H77" s="47">
        <v>2780</v>
      </c>
      <c r="I77" s="47">
        <v>2780</v>
      </c>
      <c r="J77" s="47">
        <v>2780</v>
      </c>
      <c r="K77" s="47">
        <v>2780</v>
      </c>
      <c r="L77" s="47">
        <v>2780</v>
      </c>
      <c r="M77" s="47">
        <v>2780</v>
      </c>
      <c r="N77" s="47">
        <v>2780</v>
      </c>
      <c r="O77" s="47">
        <v>2780</v>
      </c>
      <c r="P77" s="47">
        <v>2780</v>
      </c>
      <c r="Q77" s="47">
        <v>2780</v>
      </c>
      <c r="R77" s="47">
        <v>2780</v>
      </c>
      <c r="S77" s="47">
        <v>2780</v>
      </c>
      <c r="T77" s="47">
        <v>2780</v>
      </c>
      <c r="U77" s="47">
        <v>2780</v>
      </c>
      <c r="V77" s="47">
        <v>2780</v>
      </c>
      <c r="W77" s="47">
        <v>2780</v>
      </c>
      <c r="X77" s="47">
        <v>2780</v>
      </c>
      <c r="Y77" s="47">
        <v>2780</v>
      </c>
      <c r="Z77" s="47">
        <v>2780</v>
      </c>
      <c r="AA77" s="47">
        <v>2780</v>
      </c>
      <c r="AB77" s="47">
        <v>2780</v>
      </c>
      <c r="AC77" s="47">
        <v>2780</v>
      </c>
      <c r="AD77" s="47">
        <v>2780</v>
      </c>
      <c r="AE77" s="47">
        <v>2780</v>
      </c>
      <c r="AF77" s="47">
        <v>2780</v>
      </c>
      <c r="AG77" s="47">
        <v>2780</v>
      </c>
      <c r="AH77" s="47">
        <v>2780</v>
      </c>
      <c r="AI77" s="47">
        <v>2780</v>
      </c>
      <c r="AJ77" s="47">
        <v>2780</v>
      </c>
      <c r="AK77" s="47">
        <v>2780</v>
      </c>
      <c r="AL77" s="47">
        <v>2780</v>
      </c>
      <c r="AM77" s="47">
        <v>2780</v>
      </c>
      <c r="AN77" s="47">
        <v>2780</v>
      </c>
      <c r="AO77" s="47">
        <v>2780</v>
      </c>
      <c r="AP77" s="47">
        <v>2780</v>
      </c>
      <c r="AQ77" s="47">
        <v>2780</v>
      </c>
      <c r="AR77" s="47">
        <v>2780</v>
      </c>
      <c r="AS77" s="47">
        <v>2780</v>
      </c>
    </row>
    <row r="78" spans="1:45">
      <c r="A78" s="46">
        <v>67</v>
      </c>
      <c r="B78" s="47">
        <v>2851</v>
      </c>
      <c r="C78" s="47">
        <v>2851</v>
      </c>
      <c r="D78" s="47">
        <v>2851</v>
      </c>
      <c r="E78" s="47">
        <v>2851</v>
      </c>
      <c r="F78" s="47">
        <v>2851</v>
      </c>
      <c r="G78" s="47">
        <v>2851</v>
      </c>
      <c r="H78" s="47">
        <v>2851</v>
      </c>
      <c r="I78" s="47">
        <v>2851</v>
      </c>
      <c r="J78" s="47">
        <v>2851</v>
      </c>
      <c r="K78" s="47">
        <v>2851</v>
      </c>
      <c r="L78" s="47">
        <v>2851</v>
      </c>
      <c r="M78" s="47">
        <v>2851</v>
      </c>
      <c r="N78" s="47">
        <v>2851</v>
      </c>
      <c r="O78" s="47">
        <v>2851</v>
      </c>
      <c r="P78" s="47">
        <v>2851</v>
      </c>
      <c r="Q78" s="47">
        <v>2851</v>
      </c>
      <c r="R78" s="47">
        <v>2851</v>
      </c>
      <c r="S78" s="47">
        <v>2851</v>
      </c>
      <c r="T78" s="47">
        <v>2851</v>
      </c>
      <c r="U78" s="47">
        <v>2851</v>
      </c>
      <c r="V78" s="47">
        <v>2851</v>
      </c>
      <c r="W78" s="47">
        <v>2851</v>
      </c>
      <c r="X78" s="47">
        <v>2851</v>
      </c>
      <c r="Y78" s="47">
        <v>2851</v>
      </c>
      <c r="Z78" s="47">
        <v>2851</v>
      </c>
      <c r="AA78" s="47">
        <v>2851</v>
      </c>
      <c r="AB78" s="47">
        <v>2851</v>
      </c>
      <c r="AC78" s="47">
        <v>2851</v>
      </c>
      <c r="AD78" s="47">
        <v>2851</v>
      </c>
      <c r="AE78" s="47">
        <v>2851</v>
      </c>
      <c r="AF78" s="47">
        <v>2851</v>
      </c>
      <c r="AG78" s="47">
        <v>2851</v>
      </c>
      <c r="AH78" s="47">
        <v>2851</v>
      </c>
      <c r="AI78" s="47">
        <v>2851</v>
      </c>
      <c r="AJ78" s="47">
        <v>2851</v>
      </c>
      <c r="AK78" s="47">
        <v>2851</v>
      </c>
      <c r="AL78" s="47">
        <v>2851</v>
      </c>
      <c r="AM78" s="47">
        <v>2851</v>
      </c>
      <c r="AN78" s="47">
        <v>2851</v>
      </c>
      <c r="AO78" s="47">
        <v>2851</v>
      </c>
      <c r="AP78" s="47">
        <v>2851</v>
      </c>
      <c r="AQ78" s="47">
        <v>2851</v>
      </c>
      <c r="AR78" s="47">
        <v>2851</v>
      </c>
      <c r="AS78" s="47">
        <v>2851</v>
      </c>
    </row>
    <row r="79" spans="1:45">
      <c r="A79" s="46">
        <v>68</v>
      </c>
      <c r="B79" s="47">
        <v>2926</v>
      </c>
      <c r="C79" s="47">
        <v>2926</v>
      </c>
      <c r="D79" s="47">
        <v>2926</v>
      </c>
      <c r="E79" s="47">
        <v>2926</v>
      </c>
      <c r="F79" s="47">
        <v>2926</v>
      </c>
      <c r="G79" s="47">
        <v>2926</v>
      </c>
      <c r="H79" s="47">
        <v>2926</v>
      </c>
      <c r="I79" s="47">
        <v>2926</v>
      </c>
      <c r="J79" s="47">
        <v>2926</v>
      </c>
      <c r="K79" s="47">
        <v>2926</v>
      </c>
      <c r="L79" s="47">
        <v>2926</v>
      </c>
      <c r="M79" s="47">
        <v>2926</v>
      </c>
      <c r="N79" s="47">
        <v>2926</v>
      </c>
      <c r="O79" s="47">
        <v>2926</v>
      </c>
      <c r="P79" s="47">
        <v>2926</v>
      </c>
      <c r="Q79" s="47">
        <v>2926</v>
      </c>
      <c r="R79" s="47">
        <v>2926</v>
      </c>
      <c r="S79" s="47">
        <v>2926</v>
      </c>
      <c r="T79" s="47">
        <v>2926</v>
      </c>
      <c r="U79" s="47">
        <v>2926</v>
      </c>
      <c r="V79" s="47">
        <v>2926</v>
      </c>
      <c r="W79" s="47">
        <v>2926</v>
      </c>
      <c r="X79" s="47">
        <v>2926</v>
      </c>
      <c r="Y79" s="47">
        <v>2926</v>
      </c>
      <c r="Z79" s="47">
        <v>2926</v>
      </c>
      <c r="AA79" s="47">
        <v>2926</v>
      </c>
      <c r="AB79" s="47">
        <v>2926</v>
      </c>
      <c r="AC79" s="47">
        <v>2926</v>
      </c>
      <c r="AD79" s="47">
        <v>2926</v>
      </c>
      <c r="AE79" s="47">
        <v>2926</v>
      </c>
      <c r="AF79" s="47">
        <v>2926</v>
      </c>
      <c r="AG79" s="47">
        <v>2926</v>
      </c>
      <c r="AH79" s="47">
        <v>2926</v>
      </c>
      <c r="AI79" s="47">
        <v>2926</v>
      </c>
      <c r="AJ79" s="47">
        <v>2926</v>
      </c>
      <c r="AK79" s="47">
        <v>2926</v>
      </c>
      <c r="AL79" s="47">
        <v>2926</v>
      </c>
      <c r="AM79" s="47">
        <v>2926</v>
      </c>
      <c r="AN79" s="47">
        <v>2926</v>
      </c>
      <c r="AO79" s="47">
        <v>2926</v>
      </c>
      <c r="AP79" s="47">
        <v>2926</v>
      </c>
      <c r="AQ79" s="47">
        <v>2926</v>
      </c>
      <c r="AR79" s="47">
        <v>2926</v>
      </c>
      <c r="AS79" s="47">
        <v>2926</v>
      </c>
    </row>
    <row r="80" spans="1:45">
      <c r="A80" s="46">
        <v>69</v>
      </c>
      <c r="B80" s="47">
        <v>3008</v>
      </c>
      <c r="C80" s="47">
        <v>3008</v>
      </c>
      <c r="D80" s="47">
        <v>3008</v>
      </c>
      <c r="E80" s="47">
        <v>3008</v>
      </c>
      <c r="F80" s="47">
        <v>3008</v>
      </c>
      <c r="G80" s="47">
        <v>3008</v>
      </c>
      <c r="H80" s="47">
        <v>3008</v>
      </c>
      <c r="I80" s="47">
        <v>3008</v>
      </c>
      <c r="J80" s="47">
        <v>3008</v>
      </c>
      <c r="K80" s="47">
        <v>3008</v>
      </c>
      <c r="L80" s="47">
        <v>3008</v>
      </c>
      <c r="M80" s="47">
        <v>3008</v>
      </c>
      <c r="N80" s="47">
        <v>3008</v>
      </c>
      <c r="O80" s="47">
        <v>3008</v>
      </c>
      <c r="P80" s="47">
        <v>3008</v>
      </c>
      <c r="Q80" s="47">
        <v>3008</v>
      </c>
      <c r="R80" s="47">
        <v>3008</v>
      </c>
      <c r="S80" s="47">
        <v>3008</v>
      </c>
      <c r="T80" s="47">
        <v>3008</v>
      </c>
      <c r="U80" s="47">
        <v>3008</v>
      </c>
      <c r="V80" s="47">
        <v>3008</v>
      </c>
      <c r="W80" s="47">
        <v>3008</v>
      </c>
      <c r="X80" s="47">
        <v>3008</v>
      </c>
      <c r="Y80" s="47">
        <v>3008</v>
      </c>
      <c r="Z80" s="47">
        <v>3008</v>
      </c>
      <c r="AA80" s="47">
        <v>3008</v>
      </c>
      <c r="AB80" s="47">
        <v>3008</v>
      </c>
      <c r="AC80" s="47">
        <v>3008</v>
      </c>
      <c r="AD80" s="47">
        <v>3008</v>
      </c>
      <c r="AE80" s="47">
        <v>3008</v>
      </c>
      <c r="AF80" s="47">
        <v>3008</v>
      </c>
      <c r="AG80" s="47">
        <v>3008</v>
      </c>
      <c r="AH80" s="47">
        <v>3008</v>
      </c>
      <c r="AI80" s="47">
        <v>3008</v>
      </c>
      <c r="AJ80" s="47">
        <v>3008</v>
      </c>
      <c r="AK80" s="47">
        <v>3008</v>
      </c>
      <c r="AL80" s="47">
        <v>3008</v>
      </c>
      <c r="AM80" s="47">
        <v>3008</v>
      </c>
      <c r="AN80" s="47">
        <v>3008</v>
      </c>
      <c r="AO80" s="47">
        <v>3008</v>
      </c>
      <c r="AP80" s="47">
        <v>3008</v>
      </c>
      <c r="AQ80" s="47">
        <v>3008</v>
      </c>
      <c r="AR80" s="47">
        <v>3008</v>
      </c>
      <c r="AS80" s="47">
        <v>3008</v>
      </c>
    </row>
    <row r="81" spans="1:45">
      <c r="A81" s="46">
        <v>70</v>
      </c>
      <c r="B81" s="47">
        <v>3096</v>
      </c>
      <c r="C81" s="47">
        <v>3096</v>
      </c>
      <c r="D81" s="47">
        <v>3096</v>
      </c>
      <c r="E81" s="47">
        <v>3096</v>
      </c>
      <c r="F81" s="47">
        <v>3096</v>
      </c>
      <c r="G81" s="47">
        <v>3096</v>
      </c>
      <c r="H81" s="47">
        <v>3096</v>
      </c>
      <c r="I81" s="47">
        <v>3096</v>
      </c>
      <c r="J81" s="47">
        <v>3096</v>
      </c>
      <c r="K81" s="47">
        <v>3096</v>
      </c>
      <c r="L81" s="47">
        <v>3096</v>
      </c>
      <c r="M81" s="47">
        <v>3096</v>
      </c>
      <c r="N81" s="47">
        <v>3096</v>
      </c>
      <c r="O81" s="47">
        <v>3096</v>
      </c>
      <c r="P81" s="47">
        <v>3096</v>
      </c>
      <c r="Q81" s="47">
        <v>3096</v>
      </c>
      <c r="R81" s="47">
        <v>3096</v>
      </c>
      <c r="S81" s="47">
        <v>3096</v>
      </c>
      <c r="T81" s="47">
        <v>3096</v>
      </c>
      <c r="U81" s="47">
        <v>3096</v>
      </c>
      <c r="V81" s="47">
        <v>3096</v>
      </c>
      <c r="W81" s="47">
        <v>3096</v>
      </c>
      <c r="X81" s="47">
        <v>3096</v>
      </c>
      <c r="Y81" s="47">
        <v>3096</v>
      </c>
      <c r="Z81" s="47">
        <v>3096</v>
      </c>
      <c r="AA81" s="47">
        <v>3096</v>
      </c>
      <c r="AB81" s="47">
        <v>3096</v>
      </c>
      <c r="AC81" s="47">
        <v>3096</v>
      </c>
      <c r="AD81" s="47">
        <v>3096</v>
      </c>
      <c r="AE81" s="47">
        <v>3096</v>
      </c>
      <c r="AF81" s="47">
        <v>3096</v>
      </c>
      <c r="AG81" s="47">
        <v>3096</v>
      </c>
      <c r="AH81" s="47">
        <v>3096</v>
      </c>
      <c r="AI81" s="47">
        <v>3096</v>
      </c>
      <c r="AJ81" s="47">
        <v>3096</v>
      </c>
      <c r="AK81" s="47">
        <v>3096</v>
      </c>
      <c r="AL81" s="47">
        <v>3096</v>
      </c>
      <c r="AM81" s="47">
        <v>3096</v>
      </c>
      <c r="AN81" s="47">
        <v>3096</v>
      </c>
      <c r="AO81" s="47">
        <v>3096</v>
      </c>
      <c r="AP81" s="47">
        <v>3096</v>
      </c>
      <c r="AQ81" s="47">
        <v>3096</v>
      </c>
      <c r="AR81" s="47">
        <v>3096</v>
      </c>
      <c r="AS81" s="47">
        <v>3096</v>
      </c>
    </row>
    <row r="82" spans="1:45">
      <c r="A82" s="46">
        <v>71</v>
      </c>
      <c r="B82" s="47">
        <v>3193</v>
      </c>
      <c r="C82" s="47">
        <v>3193</v>
      </c>
      <c r="D82" s="47">
        <v>3193</v>
      </c>
      <c r="E82" s="47">
        <v>3193</v>
      </c>
      <c r="F82" s="47">
        <v>3193</v>
      </c>
      <c r="G82" s="47">
        <v>3193</v>
      </c>
      <c r="H82" s="47">
        <v>3193</v>
      </c>
      <c r="I82" s="47">
        <v>3193</v>
      </c>
      <c r="J82" s="47">
        <v>3193</v>
      </c>
      <c r="K82" s="47">
        <v>3193</v>
      </c>
      <c r="L82" s="47">
        <v>3193</v>
      </c>
      <c r="M82" s="47">
        <v>3193</v>
      </c>
      <c r="N82" s="47">
        <v>3193</v>
      </c>
      <c r="O82" s="47">
        <v>3193</v>
      </c>
      <c r="P82" s="47">
        <v>3193</v>
      </c>
      <c r="Q82" s="47">
        <v>3193</v>
      </c>
      <c r="R82" s="47">
        <v>3193</v>
      </c>
      <c r="S82" s="47">
        <v>3193</v>
      </c>
      <c r="T82" s="47">
        <v>3193</v>
      </c>
      <c r="U82" s="47">
        <v>3193</v>
      </c>
      <c r="V82" s="47">
        <v>3193</v>
      </c>
      <c r="W82" s="47">
        <v>3193</v>
      </c>
      <c r="X82" s="47">
        <v>3193</v>
      </c>
      <c r="Y82" s="47">
        <v>3193</v>
      </c>
      <c r="Z82" s="47">
        <v>3193</v>
      </c>
      <c r="AA82" s="47">
        <v>3193</v>
      </c>
      <c r="AB82" s="47">
        <v>3193</v>
      </c>
      <c r="AC82" s="47">
        <v>3193</v>
      </c>
      <c r="AD82" s="47">
        <v>3193</v>
      </c>
      <c r="AE82" s="47">
        <v>3193</v>
      </c>
      <c r="AF82" s="47">
        <v>3193</v>
      </c>
      <c r="AG82" s="47">
        <v>3193</v>
      </c>
      <c r="AH82" s="47">
        <v>3193</v>
      </c>
      <c r="AI82" s="47">
        <v>3193</v>
      </c>
      <c r="AJ82" s="47">
        <v>3193</v>
      </c>
      <c r="AK82" s="47">
        <v>3193</v>
      </c>
      <c r="AL82" s="47">
        <v>3193</v>
      </c>
      <c r="AM82" s="47">
        <v>3193</v>
      </c>
      <c r="AN82" s="47">
        <v>3193</v>
      </c>
      <c r="AO82" s="47">
        <v>3193</v>
      </c>
      <c r="AP82" s="47">
        <v>3193</v>
      </c>
      <c r="AQ82" s="47">
        <v>3193</v>
      </c>
      <c r="AR82" s="47">
        <v>3193</v>
      </c>
      <c r="AS82" s="47">
        <v>3193</v>
      </c>
    </row>
    <row r="83" spans="1:45">
      <c r="A83" s="46">
        <v>72</v>
      </c>
      <c r="B83" s="47">
        <v>3300</v>
      </c>
      <c r="C83" s="47">
        <v>3300</v>
      </c>
      <c r="D83" s="47">
        <v>3300</v>
      </c>
      <c r="E83" s="47">
        <v>3300</v>
      </c>
      <c r="F83" s="47">
        <v>3300</v>
      </c>
      <c r="G83" s="47">
        <v>3300</v>
      </c>
      <c r="H83" s="47">
        <v>3300</v>
      </c>
      <c r="I83" s="47">
        <v>3300</v>
      </c>
      <c r="J83" s="47">
        <v>3300</v>
      </c>
      <c r="K83" s="47">
        <v>3300</v>
      </c>
      <c r="L83" s="47">
        <v>3300</v>
      </c>
      <c r="M83" s="47">
        <v>3300</v>
      </c>
      <c r="N83" s="47">
        <v>3300</v>
      </c>
      <c r="O83" s="47">
        <v>3300</v>
      </c>
      <c r="P83" s="47">
        <v>3300</v>
      </c>
      <c r="Q83" s="47">
        <v>3300</v>
      </c>
      <c r="R83" s="47">
        <v>3300</v>
      </c>
      <c r="S83" s="47">
        <v>3300</v>
      </c>
      <c r="T83" s="47">
        <v>3300</v>
      </c>
      <c r="U83" s="47">
        <v>3300</v>
      </c>
      <c r="V83" s="47">
        <v>3300</v>
      </c>
      <c r="W83" s="47">
        <v>3300</v>
      </c>
      <c r="X83" s="47">
        <v>3300</v>
      </c>
      <c r="Y83" s="47">
        <v>3300</v>
      </c>
      <c r="Z83" s="47">
        <v>3300</v>
      </c>
      <c r="AA83" s="47">
        <v>3300</v>
      </c>
      <c r="AB83" s="47">
        <v>3300</v>
      </c>
      <c r="AC83" s="47">
        <v>3300</v>
      </c>
      <c r="AD83" s="47">
        <v>3300</v>
      </c>
      <c r="AE83" s="47">
        <v>3300</v>
      </c>
      <c r="AF83" s="47">
        <v>3300</v>
      </c>
      <c r="AG83" s="47">
        <v>3300</v>
      </c>
      <c r="AH83" s="47">
        <v>3300</v>
      </c>
      <c r="AI83" s="47">
        <v>3300</v>
      </c>
      <c r="AJ83" s="47">
        <v>3300</v>
      </c>
      <c r="AK83" s="47">
        <v>3300</v>
      </c>
      <c r="AL83" s="47">
        <v>3300</v>
      </c>
      <c r="AM83" s="47">
        <v>3300</v>
      </c>
      <c r="AN83" s="47">
        <v>3300</v>
      </c>
      <c r="AO83" s="47">
        <v>3300</v>
      </c>
      <c r="AP83" s="47">
        <v>3300</v>
      </c>
      <c r="AQ83" s="47">
        <v>3300</v>
      </c>
      <c r="AR83" s="47">
        <v>3300</v>
      </c>
      <c r="AS83" s="47">
        <v>3300</v>
      </c>
    </row>
    <row r="84" spans="1:45">
      <c r="A84" s="46">
        <v>73</v>
      </c>
      <c r="B84" s="47">
        <v>3418</v>
      </c>
      <c r="C84" s="47">
        <v>3418</v>
      </c>
      <c r="D84" s="47">
        <v>3418</v>
      </c>
      <c r="E84" s="47">
        <v>3418</v>
      </c>
      <c r="F84" s="47">
        <v>3418</v>
      </c>
      <c r="G84" s="47">
        <v>3418</v>
      </c>
      <c r="H84" s="47">
        <v>3418</v>
      </c>
      <c r="I84" s="47">
        <v>3418</v>
      </c>
      <c r="J84" s="47">
        <v>3418</v>
      </c>
      <c r="K84" s="47">
        <v>3418</v>
      </c>
      <c r="L84" s="47">
        <v>3418</v>
      </c>
      <c r="M84" s="47">
        <v>3418</v>
      </c>
      <c r="N84" s="47">
        <v>3418</v>
      </c>
      <c r="O84" s="47">
        <v>3418</v>
      </c>
      <c r="P84" s="47">
        <v>3418</v>
      </c>
      <c r="Q84" s="47">
        <v>3418</v>
      </c>
      <c r="R84" s="47">
        <v>3418</v>
      </c>
      <c r="S84" s="47">
        <v>3418</v>
      </c>
      <c r="T84" s="47">
        <v>3418</v>
      </c>
      <c r="U84" s="47">
        <v>3418</v>
      </c>
      <c r="V84" s="47">
        <v>3418</v>
      </c>
      <c r="W84" s="47">
        <v>3418</v>
      </c>
      <c r="X84" s="47">
        <v>3418</v>
      </c>
      <c r="Y84" s="47">
        <v>3418</v>
      </c>
      <c r="Z84" s="47">
        <v>3418</v>
      </c>
      <c r="AA84" s="47">
        <v>3418</v>
      </c>
      <c r="AB84" s="47">
        <v>3418</v>
      </c>
      <c r="AC84" s="47">
        <v>3418</v>
      </c>
      <c r="AD84" s="47">
        <v>3418</v>
      </c>
      <c r="AE84" s="47">
        <v>3418</v>
      </c>
      <c r="AF84" s="47">
        <v>3418</v>
      </c>
      <c r="AG84" s="47">
        <v>3418</v>
      </c>
      <c r="AH84" s="47">
        <v>3418</v>
      </c>
      <c r="AI84" s="47">
        <v>3418</v>
      </c>
      <c r="AJ84" s="47">
        <v>3418</v>
      </c>
      <c r="AK84" s="47">
        <v>3418</v>
      </c>
      <c r="AL84" s="47">
        <v>3418</v>
      </c>
      <c r="AM84" s="47">
        <v>3418</v>
      </c>
      <c r="AN84" s="47">
        <v>3418</v>
      </c>
      <c r="AO84" s="47">
        <v>3418</v>
      </c>
      <c r="AP84" s="47">
        <v>3418</v>
      </c>
      <c r="AQ84" s="47">
        <v>3418</v>
      </c>
      <c r="AR84" s="47">
        <v>3418</v>
      </c>
      <c r="AS84" s="47">
        <v>3418</v>
      </c>
    </row>
    <row r="85" spans="1:45">
      <c r="A85" s="46">
        <v>74</v>
      </c>
      <c r="B85" s="47">
        <v>3546</v>
      </c>
      <c r="C85" s="47">
        <v>3546</v>
      </c>
      <c r="D85" s="47">
        <v>3546</v>
      </c>
      <c r="E85" s="47">
        <v>3546</v>
      </c>
      <c r="F85" s="47">
        <v>3546</v>
      </c>
      <c r="G85" s="47">
        <v>3546</v>
      </c>
      <c r="H85" s="47">
        <v>3546</v>
      </c>
      <c r="I85" s="47">
        <v>3546</v>
      </c>
      <c r="J85" s="47">
        <v>3546</v>
      </c>
      <c r="K85" s="47">
        <v>3546</v>
      </c>
      <c r="L85" s="47">
        <v>3546</v>
      </c>
      <c r="M85" s="47">
        <v>3546</v>
      </c>
      <c r="N85" s="47">
        <v>3546</v>
      </c>
      <c r="O85" s="47">
        <v>3546</v>
      </c>
      <c r="P85" s="47">
        <v>3546</v>
      </c>
      <c r="Q85" s="47">
        <v>3546</v>
      </c>
      <c r="R85" s="47">
        <v>3546</v>
      </c>
      <c r="S85" s="47">
        <v>3546</v>
      </c>
      <c r="T85" s="47">
        <v>3546</v>
      </c>
      <c r="U85" s="47">
        <v>3546</v>
      </c>
      <c r="V85" s="47">
        <v>3546</v>
      </c>
      <c r="W85" s="47">
        <v>3546</v>
      </c>
      <c r="X85" s="47">
        <v>3546</v>
      </c>
      <c r="Y85" s="47">
        <v>3546</v>
      </c>
      <c r="Z85" s="47">
        <v>3546</v>
      </c>
      <c r="AA85" s="47">
        <v>3546</v>
      </c>
      <c r="AB85" s="47">
        <v>3546</v>
      </c>
      <c r="AC85" s="47">
        <v>3546</v>
      </c>
      <c r="AD85" s="47">
        <v>3546</v>
      </c>
      <c r="AE85" s="47">
        <v>3546</v>
      </c>
      <c r="AF85" s="47">
        <v>3546</v>
      </c>
      <c r="AG85" s="47">
        <v>3546</v>
      </c>
      <c r="AH85" s="47">
        <v>3546</v>
      </c>
      <c r="AI85" s="47">
        <v>3546</v>
      </c>
      <c r="AJ85" s="47">
        <v>3546</v>
      </c>
      <c r="AK85" s="47">
        <v>3546</v>
      </c>
      <c r="AL85" s="47">
        <v>3546</v>
      </c>
      <c r="AM85" s="47">
        <v>3546</v>
      </c>
      <c r="AN85" s="47">
        <v>3546</v>
      </c>
      <c r="AO85" s="47">
        <v>3546</v>
      </c>
      <c r="AP85" s="47">
        <v>3546</v>
      </c>
      <c r="AQ85" s="47">
        <v>3546</v>
      </c>
      <c r="AR85" s="47">
        <v>3546</v>
      </c>
      <c r="AS85" s="47">
        <v>3546</v>
      </c>
    </row>
    <row r="86" spans="1:45">
      <c r="A86" s="46">
        <v>75</v>
      </c>
      <c r="B86" s="47">
        <v>3688</v>
      </c>
      <c r="C86" s="47">
        <v>3688</v>
      </c>
      <c r="D86" s="47">
        <v>3688</v>
      </c>
      <c r="E86" s="47">
        <v>3688</v>
      </c>
      <c r="F86" s="47">
        <v>3688</v>
      </c>
      <c r="G86" s="47">
        <v>3688</v>
      </c>
      <c r="H86" s="47">
        <v>3688</v>
      </c>
      <c r="I86" s="47">
        <v>3688</v>
      </c>
      <c r="J86" s="47">
        <v>3688</v>
      </c>
      <c r="K86" s="47">
        <v>3688</v>
      </c>
      <c r="L86" s="47">
        <v>3688</v>
      </c>
      <c r="M86" s="47">
        <v>3688</v>
      </c>
      <c r="N86" s="47">
        <v>3688</v>
      </c>
      <c r="O86" s="47">
        <v>3688</v>
      </c>
      <c r="P86" s="47">
        <v>3688</v>
      </c>
      <c r="Q86" s="47">
        <v>3688</v>
      </c>
      <c r="R86" s="47">
        <v>3688</v>
      </c>
      <c r="S86" s="47">
        <v>3688</v>
      </c>
      <c r="T86" s="47">
        <v>3688</v>
      </c>
      <c r="U86" s="47">
        <v>3688</v>
      </c>
      <c r="V86" s="47">
        <v>3688</v>
      </c>
      <c r="W86" s="47">
        <v>3688</v>
      </c>
      <c r="X86" s="47">
        <v>3688</v>
      </c>
      <c r="Y86" s="47">
        <v>3688</v>
      </c>
      <c r="Z86" s="47">
        <v>3688</v>
      </c>
      <c r="AA86" s="47">
        <v>3688</v>
      </c>
      <c r="AB86" s="47">
        <v>3688</v>
      </c>
      <c r="AC86" s="47">
        <v>3688</v>
      </c>
      <c r="AD86" s="47">
        <v>3688</v>
      </c>
      <c r="AE86" s="47">
        <v>3688</v>
      </c>
      <c r="AF86" s="47">
        <v>3688</v>
      </c>
      <c r="AG86" s="47">
        <v>3688</v>
      </c>
      <c r="AH86" s="47">
        <v>3688</v>
      </c>
      <c r="AI86" s="47">
        <v>3688</v>
      </c>
      <c r="AJ86" s="47">
        <v>3688</v>
      </c>
      <c r="AK86" s="47">
        <v>3688</v>
      </c>
      <c r="AL86" s="47">
        <v>3688</v>
      </c>
      <c r="AM86" s="47">
        <v>3688</v>
      </c>
      <c r="AN86" s="47">
        <v>3688</v>
      </c>
      <c r="AO86" s="47">
        <v>3688</v>
      </c>
      <c r="AP86" s="47">
        <v>3688</v>
      </c>
      <c r="AQ86" s="47">
        <v>3688</v>
      </c>
      <c r="AR86" s="47">
        <v>3688</v>
      </c>
      <c r="AS86" s="47">
        <v>3688</v>
      </c>
    </row>
    <row r="88" spans="1:45" ht="13.8">
      <c r="A88" s="82" t="s">
        <v>475</v>
      </c>
      <c r="B88" s="83"/>
      <c r="C88" s="7"/>
      <c r="D88" s="7"/>
      <c r="E88" s="7"/>
      <c r="F88" s="7"/>
      <c r="G88" s="7"/>
      <c r="H88" s="83"/>
      <c r="I88" s="7"/>
      <c r="J88" s="7"/>
      <c r="K88" s="7"/>
      <c r="L88"/>
      <c r="M88"/>
      <c r="N88"/>
      <c r="O88"/>
    </row>
    <row r="89" spans="1:45" ht="13.8">
      <c r="A89" s="82"/>
      <c r="B89" s="83"/>
      <c r="C89" s="7"/>
      <c r="D89" s="7"/>
      <c r="E89" s="7"/>
      <c r="F89" s="7"/>
      <c r="G89" s="7"/>
      <c r="H89" s="83"/>
      <c r="I89" s="7"/>
      <c r="J89" s="7"/>
      <c r="K89" s="7"/>
      <c r="L89"/>
      <c r="M89"/>
      <c r="N89"/>
      <c r="O89"/>
    </row>
    <row r="90" spans="1:45" ht="13.8">
      <c r="A90" s="177" t="s">
        <v>674</v>
      </c>
      <c r="B90" s="177"/>
      <c r="C90" s="177"/>
      <c r="D90" s="177"/>
      <c r="E90" s="177"/>
      <c r="F90" s="177"/>
      <c r="G90" s="177"/>
      <c r="H90" s="177"/>
      <c r="I90" s="177"/>
      <c r="J90" s="177"/>
      <c r="K90" s="177"/>
      <c r="L90" s="177"/>
      <c r="M90" s="177"/>
      <c r="N90" s="177"/>
      <c r="O90" s="177"/>
    </row>
    <row r="91" spans="1:45" ht="13.8">
      <c r="A91" s="69"/>
      <c r="B91" s="83"/>
      <c r="C91" s="7"/>
      <c r="D91" s="7"/>
      <c r="E91" s="7"/>
      <c r="F91" s="7"/>
      <c r="G91" s="7"/>
      <c r="H91" s="83"/>
      <c r="I91" s="7"/>
      <c r="J91" s="7"/>
      <c r="K91" s="7"/>
      <c r="L91"/>
      <c r="M91"/>
      <c r="N91"/>
      <c r="O91"/>
    </row>
    <row r="92" spans="1:45" ht="13.8">
      <c r="A92" s="177" t="s">
        <v>675</v>
      </c>
      <c r="B92" s="177"/>
      <c r="C92" s="177"/>
      <c r="D92" s="177"/>
      <c r="E92" s="177"/>
      <c r="F92" s="177"/>
      <c r="G92" s="177"/>
      <c r="H92" s="177"/>
      <c r="I92" s="177"/>
      <c r="J92" s="177"/>
      <c r="K92" s="177"/>
      <c r="L92" s="177"/>
      <c r="M92" s="177"/>
      <c r="N92" s="177"/>
      <c r="O92" s="177"/>
    </row>
    <row r="93" spans="1:45" ht="13.8">
      <c r="A93" s="84"/>
      <c r="B93" s="83"/>
      <c r="C93" s="7"/>
      <c r="D93" s="7"/>
      <c r="E93" s="7"/>
      <c r="F93" s="7"/>
      <c r="G93" s="7"/>
      <c r="H93" s="83"/>
      <c r="I93" s="7"/>
      <c r="J93" s="7"/>
      <c r="K93" s="7"/>
      <c r="L93"/>
      <c r="M93"/>
      <c r="N93"/>
      <c r="O93"/>
    </row>
    <row r="94" spans="1:45" ht="13.8">
      <c r="A94" s="178" t="s">
        <v>676</v>
      </c>
      <c r="B94" s="178"/>
      <c r="C94" s="178"/>
      <c r="D94" s="178"/>
      <c r="E94" s="178"/>
      <c r="F94" s="178"/>
      <c r="G94" s="178"/>
      <c r="H94" s="178"/>
      <c r="I94" s="178"/>
      <c r="J94" s="178"/>
      <c r="K94" s="178"/>
      <c r="L94" s="178"/>
      <c r="M94" s="178"/>
      <c r="N94" s="178"/>
      <c r="O94" s="178"/>
    </row>
  </sheetData>
  <sheetProtection algorithmName="SHA-512" hashValue="AcLEo+pf9wn7NOSdyDFHY+7wxreV4gksTEgCd+KI8Rp6QkNAItV46ASCq5iYvLz2N/5YYbvD5/HT2RRIyYdmbw==" saltValue="4kaQwltlZnCNM5se9quJag==" spinCount="100000" sheet="1" objects="1" scenarios="1"/>
  <mergeCells count="4">
    <mergeCell ref="A90:O90"/>
    <mergeCell ref="A92:O92"/>
    <mergeCell ref="A94:O94"/>
    <mergeCell ref="B25:AS25"/>
  </mergeCells>
  <conditionalFormatting sqref="A6:A21">
    <cfRule type="expression" dxfId="131" priority="5" stopIfTrue="1">
      <formula>MOD(ROW(),2)=0</formula>
    </cfRule>
    <cfRule type="expression" dxfId="130" priority="6" stopIfTrue="1">
      <formula>MOD(ROW(),2)&lt;&gt;0</formula>
    </cfRule>
  </conditionalFormatting>
  <conditionalFormatting sqref="A26:A86">
    <cfRule type="expression" dxfId="129" priority="1" stopIfTrue="1">
      <formula>MOD(ROW(),2)=0</formula>
    </cfRule>
    <cfRule type="expression" dxfId="128" priority="2" stopIfTrue="1">
      <formula>MOD(ROW(),2)&lt;&gt;0</formula>
    </cfRule>
  </conditionalFormatting>
  <conditionalFormatting sqref="B25">
    <cfRule type="expression" dxfId="127" priority="19" stopIfTrue="1">
      <formula>MOD(ROW(),2)=0</formula>
    </cfRule>
    <cfRule type="expression" dxfId="126" priority="20" stopIfTrue="1">
      <formula>MOD(ROW(),2)&lt;&gt;0</formula>
    </cfRule>
  </conditionalFormatting>
  <conditionalFormatting sqref="B6:AS21">
    <cfRule type="expression" dxfId="125" priority="3" stopIfTrue="1">
      <formula>MOD(ROW(),2)=0</formula>
    </cfRule>
    <cfRule type="expression" dxfId="124" priority="4" stopIfTrue="1">
      <formula>MOD(ROW(),2)&lt;&gt;0</formula>
    </cfRule>
  </conditionalFormatting>
  <conditionalFormatting sqref="B26:AS86">
    <cfRule type="expression" dxfId="123" priority="15" stopIfTrue="1">
      <formula>MOD(ROW(),2)=0</formula>
    </cfRule>
    <cfRule type="expression" dxfId="122" priority="1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36"/>
  <dimension ref="A1:AS96"/>
  <sheetViews>
    <sheetView showGridLines="0" zoomScale="85" zoomScaleNormal="85" workbookViewId="0">
      <selection activeCell="A26" sqref="A26:XFD26"/>
    </sheetView>
  </sheetViews>
  <sheetFormatPr defaultColWidth="10" defaultRowHeight="13.2"/>
  <cols>
    <col min="1" max="1" width="33.44140625" style="15" customWidth="1"/>
    <col min="2" max="45" width="6.44140625" style="15" customWidth="1"/>
    <col min="46" max="16384" width="10" style="15"/>
  </cols>
  <sheetData>
    <row r="1" spans="1:45" ht="21">
      <c r="A1" s="14" t="s">
        <v>0</v>
      </c>
      <c r="B1" s="37"/>
      <c r="C1" s="37"/>
      <c r="D1" s="37"/>
      <c r="E1" s="37"/>
      <c r="F1" s="37"/>
      <c r="G1" s="37"/>
      <c r="H1" s="37"/>
      <c r="I1" s="37"/>
    </row>
    <row r="2" spans="1:45" ht="15.6">
      <c r="A2" s="16" t="str">
        <f>IF(title="&gt; Enter workbook title here","Enter workbook title in Cover sheet",title)</f>
        <v>AFPS - Consolidated Factor Spreadsheet</v>
      </c>
      <c r="B2" s="38"/>
      <c r="C2" s="38"/>
      <c r="D2" s="38"/>
      <c r="E2" s="38"/>
      <c r="F2" s="38"/>
      <c r="G2" s="38"/>
      <c r="H2" s="38"/>
      <c r="I2" s="38"/>
    </row>
    <row r="3" spans="1:45" ht="15.6">
      <c r="A3" s="17" t="str">
        <f>TABLE_FACTOR_TYPE&amp;" - x-"&amp;TABLE_SERIES_NUMBER</f>
        <v>Added pension - x-1308</v>
      </c>
      <c r="B3" s="38"/>
      <c r="C3" s="38"/>
      <c r="D3" s="38"/>
      <c r="E3" s="38"/>
      <c r="F3" s="38"/>
      <c r="G3" s="38"/>
      <c r="H3" s="38"/>
      <c r="I3" s="38"/>
    </row>
    <row r="4" spans="1:45">
      <c r="A4" s="18"/>
    </row>
    <row r="6" spans="1:45">
      <c r="A6" s="39" t="s">
        <v>466</v>
      </c>
      <c r="B6" s="40" t="s">
        <v>467</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row>
    <row r="7" spans="1:45">
      <c r="A7" s="41" t="s">
        <v>468</v>
      </c>
      <c r="B7" s="42" t="s">
        <v>469</v>
      </c>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row>
    <row r="8" spans="1:45">
      <c r="A8" s="41" t="s">
        <v>90</v>
      </c>
      <c r="B8" s="42" t="s">
        <v>114</v>
      </c>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row>
    <row r="9" spans="1:45">
      <c r="A9" s="41" t="s">
        <v>91</v>
      </c>
      <c r="B9" s="42" t="s">
        <v>358</v>
      </c>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row>
    <row r="10" spans="1:45">
      <c r="A10" s="41" t="s">
        <v>6</v>
      </c>
      <c r="B10" s="42" t="s">
        <v>374</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row>
    <row r="11" spans="1:45">
      <c r="A11" s="41" t="s">
        <v>92</v>
      </c>
      <c r="B11" s="42" t="s">
        <v>115</v>
      </c>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row>
    <row r="12" spans="1:45">
      <c r="A12" s="41" t="s">
        <v>93</v>
      </c>
      <c r="B12" s="42" t="s">
        <v>360</v>
      </c>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row>
    <row r="13" spans="1:45">
      <c r="A13" s="41" t="s">
        <v>470</v>
      </c>
      <c r="B13" s="42">
        <v>0</v>
      </c>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row>
    <row r="14" spans="1:45">
      <c r="A14" s="41" t="s">
        <v>88</v>
      </c>
      <c r="B14" s="42">
        <v>1308</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row>
    <row r="15" spans="1:45">
      <c r="A15" s="41" t="s">
        <v>471</v>
      </c>
      <c r="B15" s="42">
        <v>1308</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row>
    <row r="16" spans="1:45">
      <c r="A16" s="41" t="s">
        <v>95</v>
      </c>
      <c r="B16" s="42" t="s">
        <v>375</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row>
    <row r="17" spans="1:45" ht="39.6">
      <c r="A17" s="41" t="s">
        <v>96</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row>
    <row r="18" spans="1:45">
      <c r="A18" s="41" t="s">
        <v>97</v>
      </c>
      <c r="B18" s="43">
        <v>45222</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row>
    <row r="19" spans="1:45">
      <c r="A19" s="41" t="s">
        <v>98</v>
      </c>
      <c r="B19" s="43">
        <v>45383</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row>
    <row r="20" spans="1:45">
      <c r="A20" s="41" t="s">
        <v>99</v>
      </c>
      <c r="B20" s="42" t="s">
        <v>109</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row>
    <row r="21" spans="1:45">
      <c r="A21" s="137" t="s">
        <v>472</v>
      </c>
      <c r="B21" s="42" t="s">
        <v>110</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row>
    <row r="23" spans="1:45">
      <c r="A23" s="57"/>
      <c r="B23" s="57" t="str">
        <f>HYPERLINK("#'Factor List'!A1","Back to Factor List")</f>
        <v>Back to Factor List</v>
      </c>
    </row>
    <row r="24" spans="1:45">
      <c r="A24" s="57"/>
      <c r="B24" s="57" t="str">
        <f>HYPERLINK("#'Assumptions'!A1","Assumptions")</f>
        <v>Assumptions</v>
      </c>
    </row>
    <row r="25" spans="1:45">
      <c r="B25" s="179" t="s">
        <v>677</v>
      </c>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row>
    <row r="26" spans="1:45" ht="26.4">
      <c r="A26" s="44" t="s">
        <v>672</v>
      </c>
      <c r="B26" s="45">
        <v>16</v>
      </c>
      <c r="C26" s="45">
        <v>17</v>
      </c>
      <c r="D26" s="45">
        <v>18</v>
      </c>
      <c r="E26" s="45">
        <v>19</v>
      </c>
      <c r="F26" s="45">
        <v>20</v>
      </c>
      <c r="G26" s="45">
        <v>21</v>
      </c>
      <c r="H26" s="45">
        <v>22</v>
      </c>
      <c r="I26" s="45">
        <v>23</v>
      </c>
      <c r="J26" s="45">
        <v>24</v>
      </c>
      <c r="K26" s="45">
        <v>25</v>
      </c>
      <c r="L26" s="45">
        <v>26</v>
      </c>
      <c r="M26" s="45">
        <v>27</v>
      </c>
      <c r="N26" s="45">
        <v>28</v>
      </c>
      <c r="O26" s="45">
        <v>29</v>
      </c>
      <c r="P26" s="45">
        <v>30</v>
      </c>
      <c r="Q26" s="45">
        <v>31</v>
      </c>
      <c r="R26" s="45">
        <v>32</v>
      </c>
      <c r="S26" s="45">
        <v>33</v>
      </c>
      <c r="T26" s="45">
        <v>34</v>
      </c>
      <c r="U26" s="45">
        <v>35</v>
      </c>
      <c r="V26" s="45">
        <v>36</v>
      </c>
      <c r="W26" s="45">
        <v>37</v>
      </c>
      <c r="X26" s="45">
        <v>38</v>
      </c>
      <c r="Y26" s="45">
        <v>39</v>
      </c>
      <c r="Z26" s="45">
        <v>40</v>
      </c>
      <c r="AA26" s="45">
        <v>41</v>
      </c>
      <c r="AB26" s="45">
        <v>42</v>
      </c>
      <c r="AC26" s="45">
        <v>43</v>
      </c>
      <c r="AD26" s="45">
        <v>44</v>
      </c>
      <c r="AE26" s="45">
        <v>45</v>
      </c>
      <c r="AF26" s="45">
        <v>46</v>
      </c>
      <c r="AG26" s="45">
        <v>47</v>
      </c>
      <c r="AH26" s="45">
        <v>48</v>
      </c>
      <c r="AI26" s="45">
        <v>49</v>
      </c>
      <c r="AJ26" s="45">
        <v>50</v>
      </c>
      <c r="AK26" s="45">
        <v>51</v>
      </c>
      <c r="AL26" s="45">
        <v>52</v>
      </c>
      <c r="AM26" s="45">
        <v>53</v>
      </c>
      <c r="AN26" s="45">
        <v>54</v>
      </c>
      <c r="AO26" s="45">
        <v>55</v>
      </c>
      <c r="AP26" s="45">
        <v>56</v>
      </c>
      <c r="AQ26" s="45">
        <v>57</v>
      </c>
      <c r="AR26" s="45">
        <v>58</v>
      </c>
      <c r="AS26" s="45">
        <v>59</v>
      </c>
    </row>
    <row r="27" spans="1:45">
      <c r="A27" s="46">
        <v>16</v>
      </c>
      <c r="B27" s="47">
        <v>130</v>
      </c>
      <c r="C27" s="47" t="s">
        <v>673</v>
      </c>
      <c r="D27" s="47" t="s">
        <v>673</v>
      </c>
      <c r="E27" s="47" t="s">
        <v>673</v>
      </c>
      <c r="F27" s="47" t="s">
        <v>673</v>
      </c>
      <c r="G27" s="47" t="s">
        <v>673</v>
      </c>
      <c r="H27" s="47" t="s">
        <v>673</v>
      </c>
      <c r="I27" s="47" t="s">
        <v>673</v>
      </c>
      <c r="J27" s="47" t="s">
        <v>673</v>
      </c>
      <c r="K27" s="47" t="s">
        <v>673</v>
      </c>
      <c r="L27" s="47" t="s">
        <v>673</v>
      </c>
      <c r="M27" s="47" t="s">
        <v>673</v>
      </c>
      <c r="N27" s="47" t="s">
        <v>673</v>
      </c>
      <c r="O27" s="47" t="s">
        <v>673</v>
      </c>
      <c r="P27" s="47" t="s">
        <v>673</v>
      </c>
      <c r="Q27" s="47" t="s">
        <v>673</v>
      </c>
      <c r="R27" s="47" t="s">
        <v>673</v>
      </c>
      <c r="S27" s="47" t="s">
        <v>673</v>
      </c>
      <c r="T27" s="47" t="s">
        <v>673</v>
      </c>
      <c r="U27" s="47" t="s">
        <v>673</v>
      </c>
      <c r="V27" s="47" t="s">
        <v>673</v>
      </c>
      <c r="W27" s="47" t="s">
        <v>673</v>
      </c>
      <c r="X27" s="47" t="s">
        <v>673</v>
      </c>
      <c r="Y27" s="47" t="s">
        <v>673</v>
      </c>
      <c r="Z27" s="47" t="s">
        <v>673</v>
      </c>
      <c r="AA27" s="47" t="s">
        <v>673</v>
      </c>
      <c r="AB27" s="47" t="s">
        <v>673</v>
      </c>
      <c r="AC27" s="47" t="s">
        <v>673</v>
      </c>
      <c r="AD27" s="47" t="s">
        <v>673</v>
      </c>
      <c r="AE27" s="47" t="s">
        <v>673</v>
      </c>
      <c r="AF27" s="47" t="s">
        <v>673</v>
      </c>
      <c r="AG27" s="47" t="s">
        <v>673</v>
      </c>
      <c r="AH27" s="47" t="s">
        <v>673</v>
      </c>
      <c r="AI27" s="47" t="s">
        <v>673</v>
      </c>
      <c r="AJ27" s="47" t="s">
        <v>673</v>
      </c>
      <c r="AK27" s="47" t="s">
        <v>673</v>
      </c>
      <c r="AL27" s="47" t="s">
        <v>673</v>
      </c>
      <c r="AM27" s="47" t="s">
        <v>673</v>
      </c>
      <c r="AN27" s="47" t="s">
        <v>673</v>
      </c>
      <c r="AO27" s="47" t="s">
        <v>673</v>
      </c>
      <c r="AP27" s="47" t="s">
        <v>673</v>
      </c>
      <c r="AQ27" s="47" t="s">
        <v>673</v>
      </c>
      <c r="AR27" s="47" t="s">
        <v>673</v>
      </c>
      <c r="AS27" s="47" t="s">
        <v>673</v>
      </c>
    </row>
    <row r="28" spans="1:45">
      <c r="A28" s="46">
        <v>17</v>
      </c>
      <c r="B28" s="47">
        <v>132</v>
      </c>
      <c r="C28" s="47">
        <v>132</v>
      </c>
      <c r="D28" s="47" t="s">
        <v>673</v>
      </c>
      <c r="E28" s="47" t="s">
        <v>673</v>
      </c>
      <c r="F28" s="47" t="s">
        <v>673</v>
      </c>
      <c r="G28" s="47" t="s">
        <v>673</v>
      </c>
      <c r="H28" s="47" t="s">
        <v>673</v>
      </c>
      <c r="I28" s="47" t="s">
        <v>673</v>
      </c>
      <c r="J28" s="47" t="s">
        <v>673</v>
      </c>
      <c r="K28" s="47" t="s">
        <v>673</v>
      </c>
      <c r="L28" s="47" t="s">
        <v>673</v>
      </c>
      <c r="M28" s="47" t="s">
        <v>673</v>
      </c>
      <c r="N28" s="47" t="s">
        <v>673</v>
      </c>
      <c r="O28" s="47" t="s">
        <v>673</v>
      </c>
      <c r="P28" s="47" t="s">
        <v>673</v>
      </c>
      <c r="Q28" s="47" t="s">
        <v>673</v>
      </c>
      <c r="R28" s="47" t="s">
        <v>673</v>
      </c>
      <c r="S28" s="47" t="s">
        <v>673</v>
      </c>
      <c r="T28" s="47" t="s">
        <v>673</v>
      </c>
      <c r="U28" s="47" t="s">
        <v>673</v>
      </c>
      <c r="V28" s="47" t="s">
        <v>673</v>
      </c>
      <c r="W28" s="47" t="s">
        <v>673</v>
      </c>
      <c r="X28" s="47" t="s">
        <v>673</v>
      </c>
      <c r="Y28" s="47" t="s">
        <v>673</v>
      </c>
      <c r="Z28" s="47" t="s">
        <v>673</v>
      </c>
      <c r="AA28" s="47" t="s">
        <v>673</v>
      </c>
      <c r="AB28" s="47" t="s">
        <v>673</v>
      </c>
      <c r="AC28" s="47" t="s">
        <v>673</v>
      </c>
      <c r="AD28" s="47" t="s">
        <v>673</v>
      </c>
      <c r="AE28" s="47" t="s">
        <v>673</v>
      </c>
      <c r="AF28" s="47" t="s">
        <v>673</v>
      </c>
      <c r="AG28" s="47" t="s">
        <v>673</v>
      </c>
      <c r="AH28" s="47" t="s">
        <v>673</v>
      </c>
      <c r="AI28" s="47" t="s">
        <v>673</v>
      </c>
      <c r="AJ28" s="47" t="s">
        <v>673</v>
      </c>
      <c r="AK28" s="47" t="s">
        <v>673</v>
      </c>
      <c r="AL28" s="47" t="s">
        <v>673</v>
      </c>
      <c r="AM28" s="47" t="s">
        <v>673</v>
      </c>
      <c r="AN28" s="47" t="s">
        <v>673</v>
      </c>
      <c r="AO28" s="47" t="s">
        <v>673</v>
      </c>
      <c r="AP28" s="47" t="s">
        <v>673</v>
      </c>
      <c r="AQ28" s="47" t="s">
        <v>673</v>
      </c>
      <c r="AR28" s="47" t="s">
        <v>673</v>
      </c>
      <c r="AS28" s="47" t="s">
        <v>673</v>
      </c>
    </row>
    <row r="29" spans="1:45">
      <c r="A29" s="46">
        <v>18</v>
      </c>
      <c r="B29" s="47">
        <v>134</v>
      </c>
      <c r="C29" s="47">
        <v>134</v>
      </c>
      <c r="D29" s="47">
        <v>134</v>
      </c>
      <c r="E29" s="47" t="s">
        <v>673</v>
      </c>
      <c r="F29" s="47" t="s">
        <v>673</v>
      </c>
      <c r="G29" s="47" t="s">
        <v>673</v>
      </c>
      <c r="H29" s="47" t="s">
        <v>673</v>
      </c>
      <c r="I29" s="47" t="s">
        <v>673</v>
      </c>
      <c r="J29" s="47" t="s">
        <v>673</v>
      </c>
      <c r="K29" s="47" t="s">
        <v>673</v>
      </c>
      <c r="L29" s="47" t="s">
        <v>673</v>
      </c>
      <c r="M29" s="47" t="s">
        <v>673</v>
      </c>
      <c r="N29" s="47" t="s">
        <v>673</v>
      </c>
      <c r="O29" s="47" t="s">
        <v>673</v>
      </c>
      <c r="P29" s="47" t="s">
        <v>673</v>
      </c>
      <c r="Q29" s="47" t="s">
        <v>673</v>
      </c>
      <c r="R29" s="47" t="s">
        <v>673</v>
      </c>
      <c r="S29" s="47" t="s">
        <v>673</v>
      </c>
      <c r="T29" s="47" t="s">
        <v>673</v>
      </c>
      <c r="U29" s="47" t="s">
        <v>673</v>
      </c>
      <c r="V29" s="47" t="s">
        <v>673</v>
      </c>
      <c r="W29" s="47" t="s">
        <v>673</v>
      </c>
      <c r="X29" s="47" t="s">
        <v>673</v>
      </c>
      <c r="Y29" s="47" t="s">
        <v>673</v>
      </c>
      <c r="Z29" s="47" t="s">
        <v>673</v>
      </c>
      <c r="AA29" s="47" t="s">
        <v>673</v>
      </c>
      <c r="AB29" s="47" t="s">
        <v>673</v>
      </c>
      <c r="AC29" s="47" t="s">
        <v>673</v>
      </c>
      <c r="AD29" s="47" t="s">
        <v>673</v>
      </c>
      <c r="AE29" s="47" t="s">
        <v>673</v>
      </c>
      <c r="AF29" s="47" t="s">
        <v>673</v>
      </c>
      <c r="AG29" s="47" t="s">
        <v>673</v>
      </c>
      <c r="AH29" s="47" t="s">
        <v>673</v>
      </c>
      <c r="AI29" s="47" t="s">
        <v>673</v>
      </c>
      <c r="AJ29" s="47" t="s">
        <v>673</v>
      </c>
      <c r="AK29" s="47" t="s">
        <v>673</v>
      </c>
      <c r="AL29" s="47" t="s">
        <v>673</v>
      </c>
      <c r="AM29" s="47" t="s">
        <v>673</v>
      </c>
      <c r="AN29" s="47" t="s">
        <v>673</v>
      </c>
      <c r="AO29" s="47" t="s">
        <v>673</v>
      </c>
      <c r="AP29" s="47" t="s">
        <v>673</v>
      </c>
      <c r="AQ29" s="47" t="s">
        <v>673</v>
      </c>
      <c r="AR29" s="47" t="s">
        <v>673</v>
      </c>
      <c r="AS29" s="47" t="s">
        <v>673</v>
      </c>
    </row>
    <row r="30" spans="1:45">
      <c r="A30" s="46">
        <v>19</v>
      </c>
      <c r="B30" s="47">
        <v>136</v>
      </c>
      <c r="C30" s="47">
        <v>136</v>
      </c>
      <c r="D30" s="47">
        <v>137</v>
      </c>
      <c r="E30" s="47">
        <v>137</v>
      </c>
      <c r="F30" s="47" t="s">
        <v>673</v>
      </c>
      <c r="G30" s="47" t="s">
        <v>673</v>
      </c>
      <c r="H30" s="47" t="s">
        <v>673</v>
      </c>
      <c r="I30" s="47" t="s">
        <v>673</v>
      </c>
      <c r="J30" s="47" t="s">
        <v>673</v>
      </c>
      <c r="K30" s="47" t="s">
        <v>673</v>
      </c>
      <c r="L30" s="47" t="s">
        <v>673</v>
      </c>
      <c r="M30" s="47" t="s">
        <v>673</v>
      </c>
      <c r="N30" s="47" t="s">
        <v>673</v>
      </c>
      <c r="O30" s="47" t="s">
        <v>673</v>
      </c>
      <c r="P30" s="47" t="s">
        <v>673</v>
      </c>
      <c r="Q30" s="47" t="s">
        <v>673</v>
      </c>
      <c r="R30" s="47" t="s">
        <v>673</v>
      </c>
      <c r="S30" s="47" t="s">
        <v>673</v>
      </c>
      <c r="T30" s="47" t="s">
        <v>673</v>
      </c>
      <c r="U30" s="47" t="s">
        <v>673</v>
      </c>
      <c r="V30" s="47" t="s">
        <v>673</v>
      </c>
      <c r="W30" s="47" t="s">
        <v>673</v>
      </c>
      <c r="X30" s="47" t="s">
        <v>673</v>
      </c>
      <c r="Y30" s="47" t="s">
        <v>673</v>
      </c>
      <c r="Z30" s="47" t="s">
        <v>673</v>
      </c>
      <c r="AA30" s="47" t="s">
        <v>673</v>
      </c>
      <c r="AB30" s="47" t="s">
        <v>673</v>
      </c>
      <c r="AC30" s="47" t="s">
        <v>673</v>
      </c>
      <c r="AD30" s="47" t="s">
        <v>673</v>
      </c>
      <c r="AE30" s="47" t="s">
        <v>673</v>
      </c>
      <c r="AF30" s="47" t="s">
        <v>673</v>
      </c>
      <c r="AG30" s="47" t="s">
        <v>673</v>
      </c>
      <c r="AH30" s="47" t="s">
        <v>673</v>
      </c>
      <c r="AI30" s="47" t="s">
        <v>673</v>
      </c>
      <c r="AJ30" s="47" t="s">
        <v>673</v>
      </c>
      <c r="AK30" s="47" t="s">
        <v>673</v>
      </c>
      <c r="AL30" s="47" t="s">
        <v>673</v>
      </c>
      <c r="AM30" s="47" t="s">
        <v>673</v>
      </c>
      <c r="AN30" s="47" t="s">
        <v>673</v>
      </c>
      <c r="AO30" s="47" t="s">
        <v>673</v>
      </c>
      <c r="AP30" s="47" t="s">
        <v>673</v>
      </c>
      <c r="AQ30" s="47" t="s">
        <v>673</v>
      </c>
      <c r="AR30" s="47" t="s">
        <v>673</v>
      </c>
      <c r="AS30" s="47" t="s">
        <v>673</v>
      </c>
    </row>
    <row r="31" spans="1:45">
      <c r="A31" s="46">
        <v>20</v>
      </c>
      <c r="B31" s="47">
        <v>138</v>
      </c>
      <c r="C31" s="47">
        <v>139</v>
      </c>
      <c r="D31" s="47">
        <v>139</v>
      </c>
      <c r="E31" s="47">
        <v>139</v>
      </c>
      <c r="F31" s="47">
        <v>139</v>
      </c>
      <c r="G31" s="47" t="s">
        <v>673</v>
      </c>
      <c r="H31" s="47" t="s">
        <v>673</v>
      </c>
      <c r="I31" s="47" t="s">
        <v>673</v>
      </c>
      <c r="J31" s="47" t="s">
        <v>673</v>
      </c>
      <c r="K31" s="47" t="s">
        <v>673</v>
      </c>
      <c r="L31" s="47" t="s">
        <v>673</v>
      </c>
      <c r="M31" s="47" t="s">
        <v>673</v>
      </c>
      <c r="N31" s="47" t="s">
        <v>673</v>
      </c>
      <c r="O31" s="47" t="s">
        <v>673</v>
      </c>
      <c r="P31" s="47" t="s">
        <v>673</v>
      </c>
      <c r="Q31" s="47" t="s">
        <v>673</v>
      </c>
      <c r="R31" s="47" t="s">
        <v>673</v>
      </c>
      <c r="S31" s="47" t="s">
        <v>673</v>
      </c>
      <c r="T31" s="47" t="s">
        <v>673</v>
      </c>
      <c r="U31" s="47" t="s">
        <v>673</v>
      </c>
      <c r="V31" s="47" t="s">
        <v>673</v>
      </c>
      <c r="W31" s="47" t="s">
        <v>673</v>
      </c>
      <c r="X31" s="47" t="s">
        <v>673</v>
      </c>
      <c r="Y31" s="47" t="s">
        <v>673</v>
      </c>
      <c r="Z31" s="47" t="s">
        <v>673</v>
      </c>
      <c r="AA31" s="47" t="s">
        <v>673</v>
      </c>
      <c r="AB31" s="47" t="s">
        <v>673</v>
      </c>
      <c r="AC31" s="47" t="s">
        <v>673</v>
      </c>
      <c r="AD31" s="47" t="s">
        <v>673</v>
      </c>
      <c r="AE31" s="47" t="s">
        <v>673</v>
      </c>
      <c r="AF31" s="47" t="s">
        <v>673</v>
      </c>
      <c r="AG31" s="47" t="s">
        <v>673</v>
      </c>
      <c r="AH31" s="47" t="s">
        <v>673</v>
      </c>
      <c r="AI31" s="47" t="s">
        <v>673</v>
      </c>
      <c r="AJ31" s="47" t="s">
        <v>673</v>
      </c>
      <c r="AK31" s="47" t="s">
        <v>673</v>
      </c>
      <c r="AL31" s="47" t="s">
        <v>673</v>
      </c>
      <c r="AM31" s="47" t="s">
        <v>673</v>
      </c>
      <c r="AN31" s="47" t="s">
        <v>673</v>
      </c>
      <c r="AO31" s="47" t="s">
        <v>673</v>
      </c>
      <c r="AP31" s="47" t="s">
        <v>673</v>
      </c>
      <c r="AQ31" s="47" t="s">
        <v>673</v>
      </c>
      <c r="AR31" s="47" t="s">
        <v>673</v>
      </c>
      <c r="AS31" s="47" t="s">
        <v>673</v>
      </c>
    </row>
    <row r="32" spans="1:45">
      <c r="A32" s="46">
        <v>21</v>
      </c>
      <c r="B32" s="47">
        <v>140</v>
      </c>
      <c r="C32" s="47">
        <v>140</v>
      </c>
      <c r="D32" s="47">
        <v>140</v>
      </c>
      <c r="E32" s="47">
        <v>141</v>
      </c>
      <c r="F32" s="47">
        <v>141</v>
      </c>
      <c r="G32" s="47">
        <v>139</v>
      </c>
      <c r="H32" s="47" t="s">
        <v>673</v>
      </c>
      <c r="I32" s="47" t="s">
        <v>673</v>
      </c>
      <c r="J32" s="47" t="s">
        <v>673</v>
      </c>
      <c r="K32" s="47" t="s">
        <v>673</v>
      </c>
      <c r="L32" s="47" t="s">
        <v>673</v>
      </c>
      <c r="M32" s="47" t="s">
        <v>673</v>
      </c>
      <c r="N32" s="47" t="s">
        <v>673</v>
      </c>
      <c r="O32" s="47" t="s">
        <v>673</v>
      </c>
      <c r="P32" s="47" t="s">
        <v>673</v>
      </c>
      <c r="Q32" s="47" t="s">
        <v>673</v>
      </c>
      <c r="R32" s="47" t="s">
        <v>673</v>
      </c>
      <c r="S32" s="47" t="s">
        <v>673</v>
      </c>
      <c r="T32" s="47" t="s">
        <v>673</v>
      </c>
      <c r="U32" s="47" t="s">
        <v>673</v>
      </c>
      <c r="V32" s="47" t="s">
        <v>673</v>
      </c>
      <c r="W32" s="47" t="s">
        <v>673</v>
      </c>
      <c r="X32" s="47" t="s">
        <v>673</v>
      </c>
      <c r="Y32" s="47" t="s">
        <v>673</v>
      </c>
      <c r="Z32" s="47" t="s">
        <v>673</v>
      </c>
      <c r="AA32" s="47" t="s">
        <v>673</v>
      </c>
      <c r="AB32" s="47" t="s">
        <v>673</v>
      </c>
      <c r="AC32" s="47" t="s">
        <v>673</v>
      </c>
      <c r="AD32" s="47" t="s">
        <v>673</v>
      </c>
      <c r="AE32" s="47" t="s">
        <v>673</v>
      </c>
      <c r="AF32" s="47" t="s">
        <v>673</v>
      </c>
      <c r="AG32" s="47" t="s">
        <v>673</v>
      </c>
      <c r="AH32" s="47" t="s">
        <v>673</v>
      </c>
      <c r="AI32" s="47" t="s">
        <v>673</v>
      </c>
      <c r="AJ32" s="47" t="s">
        <v>673</v>
      </c>
      <c r="AK32" s="47" t="s">
        <v>673</v>
      </c>
      <c r="AL32" s="47" t="s">
        <v>673</v>
      </c>
      <c r="AM32" s="47" t="s">
        <v>673</v>
      </c>
      <c r="AN32" s="47" t="s">
        <v>673</v>
      </c>
      <c r="AO32" s="47" t="s">
        <v>673</v>
      </c>
      <c r="AP32" s="47" t="s">
        <v>673</v>
      </c>
      <c r="AQ32" s="47" t="s">
        <v>673</v>
      </c>
      <c r="AR32" s="47" t="s">
        <v>673</v>
      </c>
      <c r="AS32" s="47" t="s">
        <v>673</v>
      </c>
    </row>
    <row r="33" spans="1:45">
      <c r="A33" s="46">
        <v>22</v>
      </c>
      <c r="B33" s="47">
        <v>142</v>
      </c>
      <c r="C33" s="47">
        <v>142</v>
      </c>
      <c r="D33" s="47">
        <v>143</v>
      </c>
      <c r="E33" s="47">
        <v>143</v>
      </c>
      <c r="F33" s="47">
        <v>143</v>
      </c>
      <c r="G33" s="47">
        <v>141</v>
      </c>
      <c r="H33" s="47">
        <v>139</v>
      </c>
      <c r="I33" s="47" t="s">
        <v>673</v>
      </c>
      <c r="J33" s="47" t="s">
        <v>673</v>
      </c>
      <c r="K33" s="47" t="s">
        <v>673</v>
      </c>
      <c r="L33" s="47" t="s">
        <v>673</v>
      </c>
      <c r="M33" s="47" t="s">
        <v>673</v>
      </c>
      <c r="N33" s="47" t="s">
        <v>673</v>
      </c>
      <c r="O33" s="47" t="s">
        <v>673</v>
      </c>
      <c r="P33" s="47" t="s">
        <v>673</v>
      </c>
      <c r="Q33" s="47" t="s">
        <v>673</v>
      </c>
      <c r="R33" s="47" t="s">
        <v>673</v>
      </c>
      <c r="S33" s="47" t="s">
        <v>673</v>
      </c>
      <c r="T33" s="47" t="s">
        <v>673</v>
      </c>
      <c r="U33" s="47" t="s">
        <v>673</v>
      </c>
      <c r="V33" s="47" t="s">
        <v>673</v>
      </c>
      <c r="W33" s="47" t="s">
        <v>673</v>
      </c>
      <c r="X33" s="47" t="s">
        <v>673</v>
      </c>
      <c r="Y33" s="47" t="s">
        <v>673</v>
      </c>
      <c r="Z33" s="47" t="s">
        <v>673</v>
      </c>
      <c r="AA33" s="47" t="s">
        <v>673</v>
      </c>
      <c r="AB33" s="47" t="s">
        <v>673</v>
      </c>
      <c r="AC33" s="47" t="s">
        <v>673</v>
      </c>
      <c r="AD33" s="47" t="s">
        <v>673</v>
      </c>
      <c r="AE33" s="47" t="s">
        <v>673</v>
      </c>
      <c r="AF33" s="47" t="s">
        <v>673</v>
      </c>
      <c r="AG33" s="47" t="s">
        <v>673</v>
      </c>
      <c r="AH33" s="47" t="s">
        <v>673</v>
      </c>
      <c r="AI33" s="47" t="s">
        <v>673</v>
      </c>
      <c r="AJ33" s="47" t="s">
        <v>673</v>
      </c>
      <c r="AK33" s="47" t="s">
        <v>673</v>
      </c>
      <c r="AL33" s="47" t="s">
        <v>673</v>
      </c>
      <c r="AM33" s="47" t="s">
        <v>673</v>
      </c>
      <c r="AN33" s="47" t="s">
        <v>673</v>
      </c>
      <c r="AO33" s="47" t="s">
        <v>673</v>
      </c>
      <c r="AP33" s="47" t="s">
        <v>673</v>
      </c>
      <c r="AQ33" s="47" t="s">
        <v>673</v>
      </c>
      <c r="AR33" s="47" t="s">
        <v>673</v>
      </c>
      <c r="AS33" s="47" t="s">
        <v>673</v>
      </c>
    </row>
    <row r="34" spans="1:45">
      <c r="A34" s="46">
        <v>23</v>
      </c>
      <c r="B34" s="47">
        <v>145</v>
      </c>
      <c r="C34" s="47">
        <v>145</v>
      </c>
      <c r="D34" s="47">
        <v>145</v>
      </c>
      <c r="E34" s="47">
        <v>145</v>
      </c>
      <c r="F34" s="47">
        <v>145</v>
      </c>
      <c r="G34" s="47">
        <v>143</v>
      </c>
      <c r="H34" s="47">
        <v>141</v>
      </c>
      <c r="I34" s="47">
        <v>140</v>
      </c>
      <c r="J34" s="47" t="s">
        <v>673</v>
      </c>
      <c r="K34" s="47" t="s">
        <v>673</v>
      </c>
      <c r="L34" s="47" t="s">
        <v>673</v>
      </c>
      <c r="M34" s="47" t="s">
        <v>673</v>
      </c>
      <c r="N34" s="47" t="s">
        <v>673</v>
      </c>
      <c r="O34" s="47" t="s">
        <v>673</v>
      </c>
      <c r="P34" s="47" t="s">
        <v>673</v>
      </c>
      <c r="Q34" s="47" t="s">
        <v>673</v>
      </c>
      <c r="R34" s="47" t="s">
        <v>673</v>
      </c>
      <c r="S34" s="47" t="s">
        <v>673</v>
      </c>
      <c r="T34" s="47" t="s">
        <v>673</v>
      </c>
      <c r="U34" s="47" t="s">
        <v>673</v>
      </c>
      <c r="V34" s="47" t="s">
        <v>673</v>
      </c>
      <c r="W34" s="47" t="s">
        <v>673</v>
      </c>
      <c r="X34" s="47" t="s">
        <v>673</v>
      </c>
      <c r="Y34" s="47" t="s">
        <v>673</v>
      </c>
      <c r="Z34" s="47" t="s">
        <v>673</v>
      </c>
      <c r="AA34" s="47" t="s">
        <v>673</v>
      </c>
      <c r="AB34" s="47" t="s">
        <v>673</v>
      </c>
      <c r="AC34" s="47" t="s">
        <v>673</v>
      </c>
      <c r="AD34" s="47" t="s">
        <v>673</v>
      </c>
      <c r="AE34" s="47" t="s">
        <v>673</v>
      </c>
      <c r="AF34" s="47" t="s">
        <v>673</v>
      </c>
      <c r="AG34" s="47" t="s">
        <v>673</v>
      </c>
      <c r="AH34" s="47" t="s">
        <v>673</v>
      </c>
      <c r="AI34" s="47" t="s">
        <v>673</v>
      </c>
      <c r="AJ34" s="47" t="s">
        <v>673</v>
      </c>
      <c r="AK34" s="47" t="s">
        <v>673</v>
      </c>
      <c r="AL34" s="47" t="s">
        <v>673</v>
      </c>
      <c r="AM34" s="47" t="s">
        <v>673</v>
      </c>
      <c r="AN34" s="47" t="s">
        <v>673</v>
      </c>
      <c r="AO34" s="47" t="s">
        <v>673</v>
      </c>
      <c r="AP34" s="47" t="s">
        <v>673</v>
      </c>
      <c r="AQ34" s="47" t="s">
        <v>673</v>
      </c>
      <c r="AR34" s="47" t="s">
        <v>673</v>
      </c>
      <c r="AS34" s="47" t="s">
        <v>673</v>
      </c>
    </row>
    <row r="35" spans="1:45">
      <c r="A35" s="46">
        <v>24</v>
      </c>
      <c r="B35" s="47">
        <v>147</v>
      </c>
      <c r="C35" s="47">
        <v>147</v>
      </c>
      <c r="D35" s="47">
        <v>147</v>
      </c>
      <c r="E35" s="47">
        <v>147</v>
      </c>
      <c r="F35" s="47">
        <v>147</v>
      </c>
      <c r="G35" s="47">
        <v>145</v>
      </c>
      <c r="H35" s="47">
        <v>144</v>
      </c>
      <c r="I35" s="47">
        <v>142</v>
      </c>
      <c r="J35" s="47">
        <v>140</v>
      </c>
      <c r="K35" s="47" t="s">
        <v>673</v>
      </c>
      <c r="L35" s="47" t="s">
        <v>673</v>
      </c>
      <c r="M35" s="47" t="s">
        <v>673</v>
      </c>
      <c r="N35" s="47" t="s">
        <v>673</v>
      </c>
      <c r="O35" s="47" t="s">
        <v>673</v>
      </c>
      <c r="P35" s="47" t="s">
        <v>673</v>
      </c>
      <c r="Q35" s="47" t="s">
        <v>673</v>
      </c>
      <c r="R35" s="47" t="s">
        <v>673</v>
      </c>
      <c r="S35" s="47" t="s">
        <v>673</v>
      </c>
      <c r="T35" s="47" t="s">
        <v>673</v>
      </c>
      <c r="U35" s="47" t="s">
        <v>673</v>
      </c>
      <c r="V35" s="47" t="s">
        <v>673</v>
      </c>
      <c r="W35" s="47" t="s">
        <v>673</v>
      </c>
      <c r="X35" s="47" t="s">
        <v>673</v>
      </c>
      <c r="Y35" s="47" t="s">
        <v>673</v>
      </c>
      <c r="Z35" s="47" t="s">
        <v>673</v>
      </c>
      <c r="AA35" s="47" t="s">
        <v>673</v>
      </c>
      <c r="AB35" s="47" t="s">
        <v>673</v>
      </c>
      <c r="AC35" s="47" t="s">
        <v>673</v>
      </c>
      <c r="AD35" s="47" t="s">
        <v>673</v>
      </c>
      <c r="AE35" s="47" t="s">
        <v>673</v>
      </c>
      <c r="AF35" s="47" t="s">
        <v>673</v>
      </c>
      <c r="AG35" s="47" t="s">
        <v>673</v>
      </c>
      <c r="AH35" s="47" t="s">
        <v>673</v>
      </c>
      <c r="AI35" s="47" t="s">
        <v>673</v>
      </c>
      <c r="AJ35" s="47" t="s">
        <v>673</v>
      </c>
      <c r="AK35" s="47" t="s">
        <v>673</v>
      </c>
      <c r="AL35" s="47" t="s">
        <v>673</v>
      </c>
      <c r="AM35" s="47" t="s">
        <v>673</v>
      </c>
      <c r="AN35" s="47" t="s">
        <v>673</v>
      </c>
      <c r="AO35" s="47" t="s">
        <v>673</v>
      </c>
      <c r="AP35" s="47" t="s">
        <v>673</v>
      </c>
      <c r="AQ35" s="47" t="s">
        <v>673</v>
      </c>
      <c r="AR35" s="47" t="s">
        <v>673</v>
      </c>
      <c r="AS35" s="47" t="s">
        <v>673</v>
      </c>
    </row>
    <row r="36" spans="1:45">
      <c r="A36" s="46">
        <v>25</v>
      </c>
      <c r="B36" s="47">
        <v>149</v>
      </c>
      <c r="C36" s="47">
        <v>149</v>
      </c>
      <c r="D36" s="47">
        <v>149</v>
      </c>
      <c r="E36" s="47">
        <v>149</v>
      </c>
      <c r="F36" s="47">
        <v>149</v>
      </c>
      <c r="G36" s="47">
        <v>147</v>
      </c>
      <c r="H36" s="47">
        <v>146</v>
      </c>
      <c r="I36" s="47">
        <v>144</v>
      </c>
      <c r="J36" s="47">
        <v>142</v>
      </c>
      <c r="K36" s="47">
        <v>141</v>
      </c>
      <c r="L36" s="47" t="s">
        <v>673</v>
      </c>
      <c r="M36" s="47" t="s">
        <v>673</v>
      </c>
      <c r="N36" s="47" t="s">
        <v>673</v>
      </c>
      <c r="O36" s="47" t="s">
        <v>673</v>
      </c>
      <c r="P36" s="47" t="s">
        <v>673</v>
      </c>
      <c r="Q36" s="47" t="s">
        <v>673</v>
      </c>
      <c r="R36" s="47" t="s">
        <v>673</v>
      </c>
      <c r="S36" s="47" t="s">
        <v>673</v>
      </c>
      <c r="T36" s="47" t="s">
        <v>673</v>
      </c>
      <c r="U36" s="47" t="s">
        <v>673</v>
      </c>
      <c r="V36" s="47" t="s">
        <v>673</v>
      </c>
      <c r="W36" s="47" t="s">
        <v>673</v>
      </c>
      <c r="X36" s="47" t="s">
        <v>673</v>
      </c>
      <c r="Y36" s="47" t="s">
        <v>673</v>
      </c>
      <c r="Z36" s="47" t="s">
        <v>673</v>
      </c>
      <c r="AA36" s="47" t="s">
        <v>673</v>
      </c>
      <c r="AB36" s="47" t="s">
        <v>673</v>
      </c>
      <c r="AC36" s="47" t="s">
        <v>673</v>
      </c>
      <c r="AD36" s="47" t="s">
        <v>673</v>
      </c>
      <c r="AE36" s="47" t="s">
        <v>673</v>
      </c>
      <c r="AF36" s="47" t="s">
        <v>673</v>
      </c>
      <c r="AG36" s="47" t="s">
        <v>673</v>
      </c>
      <c r="AH36" s="47" t="s">
        <v>673</v>
      </c>
      <c r="AI36" s="47" t="s">
        <v>673</v>
      </c>
      <c r="AJ36" s="47" t="s">
        <v>673</v>
      </c>
      <c r="AK36" s="47" t="s">
        <v>673</v>
      </c>
      <c r="AL36" s="47" t="s">
        <v>673</v>
      </c>
      <c r="AM36" s="47" t="s">
        <v>673</v>
      </c>
      <c r="AN36" s="47" t="s">
        <v>673</v>
      </c>
      <c r="AO36" s="47" t="s">
        <v>673</v>
      </c>
      <c r="AP36" s="47" t="s">
        <v>673</v>
      </c>
      <c r="AQ36" s="47" t="s">
        <v>673</v>
      </c>
      <c r="AR36" s="47" t="s">
        <v>673</v>
      </c>
      <c r="AS36" s="47" t="s">
        <v>673</v>
      </c>
    </row>
    <row r="37" spans="1:45">
      <c r="A37" s="46">
        <v>26</v>
      </c>
      <c r="B37" s="47">
        <v>151</v>
      </c>
      <c r="C37" s="47">
        <v>151</v>
      </c>
      <c r="D37" s="47">
        <v>151</v>
      </c>
      <c r="E37" s="47">
        <v>151</v>
      </c>
      <c r="F37" s="47">
        <v>151</v>
      </c>
      <c r="G37" s="47">
        <v>149</v>
      </c>
      <c r="H37" s="47">
        <v>148</v>
      </c>
      <c r="I37" s="47">
        <v>146</v>
      </c>
      <c r="J37" s="47">
        <v>144</v>
      </c>
      <c r="K37" s="47">
        <v>143</v>
      </c>
      <c r="L37" s="47">
        <v>141</v>
      </c>
      <c r="M37" s="47" t="s">
        <v>673</v>
      </c>
      <c r="N37" s="47" t="s">
        <v>673</v>
      </c>
      <c r="O37" s="47" t="s">
        <v>673</v>
      </c>
      <c r="P37" s="47" t="s">
        <v>673</v>
      </c>
      <c r="Q37" s="47" t="s">
        <v>673</v>
      </c>
      <c r="R37" s="47" t="s">
        <v>673</v>
      </c>
      <c r="S37" s="47" t="s">
        <v>673</v>
      </c>
      <c r="T37" s="47" t="s">
        <v>673</v>
      </c>
      <c r="U37" s="47" t="s">
        <v>673</v>
      </c>
      <c r="V37" s="47" t="s">
        <v>673</v>
      </c>
      <c r="W37" s="47" t="s">
        <v>673</v>
      </c>
      <c r="X37" s="47" t="s">
        <v>673</v>
      </c>
      <c r="Y37" s="47" t="s">
        <v>673</v>
      </c>
      <c r="Z37" s="47" t="s">
        <v>673</v>
      </c>
      <c r="AA37" s="47" t="s">
        <v>673</v>
      </c>
      <c r="AB37" s="47" t="s">
        <v>673</v>
      </c>
      <c r="AC37" s="47" t="s">
        <v>673</v>
      </c>
      <c r="AD37" s="47" t="s">
        <v>673</v>
      </c>
      <c r="AE37" s="47" t="s">
        <v>673</v>
      </c>
      <c r="AF37" s="47" t="s">
        <v>673</v>
      </c>
      <c r="AG37" s="47" t="s">
        <v>673</v>
      </c>
      <c r="AH37" s="47" t="s">
        <v>673</v>
      </c>
      <c r="AI37" s="47" t="s">
        <v>673</v>
      </c>
      <c r="AJ37" s="47" t="s">
        <v>673</v>
      </c>
      <c r="AK37" s="47" t="s">
        <v>673</v>
      </c>
      <c r="AL37" s="47" t="s">
        <v>673</v>
      </c>
      <c r="AM37" s="47" t="s">
        <v>673</v>
      </c>
      <c r="AN37" s="47" t="s">
        <v>673</v>
      </c>
      <c r="AO37" s="47" t="s">
        <v>673</v>
      </c>
      <c r="AP37" s="47" t="s">
        <v>673</v>
      </c>
      <c r="AQ37" s="47" t="s">
        <v>673</v>
      </c>
      <c r="AR37" s="47" t="s">
        <v>673</v>
      </c>
      <c r="AS37" s="47" t="s">
        <v>673</v>
      </c>
    </row>
    <row r="38" spans="1:45">
      <c r="A38" s="46">
        <v>27</v>
      </c>
      <c r="B38" s="47">
        <v>153</v>
      </c>
      <c r="C38" s="47">
        <v>153</v>
      </c>
      <c r="D38" s="47">
        <v>153</v>
      </c>
      <c r="E38" s="47">
        <v>153</v>
      </c>
      <c r="F38" s="47">
        <v>153</v>
      </c>
      <c r="G38" s="47">
        <v>151</v>
      </c>
      <c r="H38" s="47">
        <v>150</v>
      </c>
      <c r="I38" s="47">
        <v>148</v>
      </c>
      <c r="J38" s="47">
        <v>146</v>
      </c>
      <c r="K38" s="47">
        <v>145</v>
      </c>
      <c r="L38" s="47">
        <v>143</v>
      </c>
      <c r="M38" s="47">
        <v>141</v>
      </c>
      <c r="N38" s="47" t="s">
        <v>673</v>
      </c>
      <c r="O38" s="47" t="s">
        <v>673</v>
      </c>
      <c r="P38" s="47" t="s">
        <v>673</v>
      </c>
      <c r="Q38" s="47" t="s">
        <v>673</v>
      </c>
      <c r="R38" s="47" t="s">
        <v>673</v>
      </c>
      <c r="S38" s="47" t="s">
        <v>673</v>
      </c>
      <c r="T38" s="47" t="s">
        <v>673</v>
      </c>
      <c r="U38" s="47" t="s">
        <v>673</v>
      </c>
      <c r="V38" s="47" t="s">
        <v>673</v>
      </c>
      <c r="W38" s="47" t="s">
        <v>673</v>
      </c>
      <c r="X38" s="47" t="s">
        <v>673</v>
      </c>
      <c r="Y38" s="47" t="s">
        <v>673</v>
      </c>
      <c r="Z38" s="47" t="s">
        <v>673</v>
      </c>
      <c r="AA38" s="47" t="s">
        <v>673</v>
      </c>
      <c r="AB38" s="47" t="s">
        <v>673</v>
      </c>
      <c r="AC38" s="47" t="s">
        <v>673</v>
      </c>
      <c r="AD38" s="47" t="s">
        <v>673</v>
      </c>
      <c r="AE38" s="47" t="s">
        <v>673</v>
      </c>
      <c r="AF38" s="47" t="s">
        <v>673</v>
      </c>
      <c r="AG38" s="47" t="s">
        <v>673</v>
      </c>
      <c r="AH38" s="47" t="s">
        <v>673</v>
      </c>
      <c r="AI38" s="47" t="s">
        <v>673</v>
      </c>
      <c r="AJ38" s="47" t="s">
        <v>673</v>
      </c>
      <c r="AK38" s="47" t="s">
        <v>673</v>
      </c>
      <c r="AL38" s="47" t="s">
        <v>673</v>
      </c>
      <c r="AM38" s="47" t="s">
        <v>673</v>
      </c>
      <c r="AN38" s="47" t="s">
        <v>673</v>
      </c>
      <c r="AO38" s="47" t="s">
        <v>673</v>
      </c>
      <c r="AP38" s="47" t="s">
        <v>673</v>
      </c>
      <c r="AQ38" s="47" t="s">
        <v>673</v>
      </c>
      <c r="AR38" s="47" t="s">
        <v>673</v>
      </c>
      <c r="AS38" s="47" t="s">
        <v>673</v>
      </c>
    </row>
    <row r="39" spans="1:45">
      <c r="A39" s="46">
        <v>28</v>
      </c>
      <c r="B39" s="47">
        <v>155</v>
      </c>
      <c r="C39" s="47">
        <v>155</v>
      </c>
      <c r="D39" s="47">
        <v>155</v>
      </c>
      <c r="E39" s="47">
        <v>155</v>
      </c>
      <c r="F39" s="47">
        <v>155</v>
      </c>
      <c r="G39" s="47">
        <v>153</v>
      </c>
      <c r="H39" s="47">
        <v>152</v>
      </c>
      <c r="I39" s="47">
        <v>150</v>
      </c>
      <c r="J39" s="47">
        <v>148</v>
      </c>
      <c r="K39" s="47">
        <v>147</v>
      </c>
      <c r="L39" s="47">
        <v>145</v>
      </c>
      <c r="M39" s="47">
        <v>143</v>
      </c>
      <c r="N39" s="47">
        <v>142</v>
      </c>
      <c r="O39" s="47" t="s">
        <v>673</v>
      </c>
      <c r="P39" s="47" t="s">
        <v>673</v>
      </c>
      <c r="Q39" s="47" t="s">
        <v>673</v>
      </c>
      <c r="R39" s="47" t="s">
        <v>673</v>
      </c>
      <c r="S39" s="47" t="s">
        <v>673</v>
      </c>
      <c r="T39" s="47" t="s">
        <v>673</v>
      </c>
      <c r="U39" s="47" t="s">
        <v>673</v>
      </c>
      <c r="V39" s="47" t="s">
        <v>673</v>
      </c>
      <c r="W39" s="47" t="s">
        <v>673</v>
      </c>
      <c r="X39" s="47" t="s">
        <v>673</v>
      </c>
      <c r="Y39" s="47" t="s">
        <v>673</v>
      </c>
      <c r="Z39" s="47" t="s">
        <v>673</v>
      </c>
      <c r="AA39" s="47" t="s">
        <v>673</v>
      </c>
      <c r="AB39" s="47" t="s">
        <v>673</v>
      </c>
      <c r="AC39" s="47" t="s">
        <v>673</v>
      </c>
      <c r="AD39" s="47" t="s">
        <v>673</v>
      </c>
      <c r="AE39" s="47" t="s">
        <v>673</v>
      </c>
      <c r="AF39" s="47" t="s">
        <v>673</v>
      </c>
      <c r="AG39" s="47" t="s">
        <v>673</v>
      </c>
      <c r="AH39" s="47" t="s">
        <v>673</v>
      </c>
      <c r="AI39" s="47" t="s">
        <v>673</v>
      </c>
      <c r="AJ39" s="47" t="s">
        <v>673</v>
      </c>
      <c r="AK39" s="47" t="s">
        <v>673</v>
      </c>
      <c r="AL39" s="47" t="s">
        <v>673</v>
      </c>
      <c r="AM39" s="47" t="s">
        <v>673</v>
      </c>
      <c r="AN39" s="47" t="s">
        <v>673</v>
      </c>
      <c r="AO39" s="47" t="s">
        <v>673</v>
      </c>
      <c r="AP39" s="47" t="s">
        <v>673</v>
      </c>
      <c r="AQ39" s="47" t="s">
        <v>673</v>
      </c>
      <c r="AR39" s="47" t="s">
        <v>673</v>
      </c>
      <c r="AS39" s="47" t="s">
        <v>673</v>
      </c>
    </row>
    <row r="40" spans="1:45">
      <c r="A40" s="46">
        <v>29</v>
      </c>
      <c r="B40" s="47">
        <v>157</v>
      </c>
      <c r="C40" s="47">
        <v>158</v>
      </c>
      <c r="D40" s="47">
        <v>158</v>
      </c>
      <c r="E40" s="47">
        <v>158</v>
      </c>
      <c r="F40" s="47">
        <v>158</v>
      </c>
      <c r="G40" s="47">
        <v>156</v>
      </c>
      <c r="H40" s="47">
        <v>154</v>
      </c>
      <c r="I40" s="47">
        <v>152</v>
      </c>
      <c r="J40" s="47">
        <v>150</v>
      </c>
      <c r="K40" s="47">
        <v>149</v>
      </c>
      <c r="L40" s="47">
        <v>147</v>
      </c>
      <c r="M40" s="47">
        <v>145</v>
      </c>
      <c r="N40" s="47">
        <v>144</v>
      </c>
      <c r="O40" s="47">
        <v>142</v>
      </c>
      <c r="P40" s="47" t="s">
        <v>673</v>
      </c>
      <c r="Q40" s="47" t="s">
        <v>673</v>
      </c>
      <c r="R40" s="47" t="s">
        <v>673</v>
      </c>
      <c r="S40" s="47" t="s">
        <v>673</v>
      </c>
      <c r="T40" s="47" t="s">
        <v>673</v>
      </c>
      <c r="U40" s="47" t="s">
        <v>673</v>
      </c>
      <c r="V40" s="47" t="s">
        <v>673</v>
      </c>
      <c r="W40" s="47" t="s">
        <v>673</v>
      </c>
      <c r="X40" s="47" t="s">
        <v>673</v>
      </c>
      <c r="Y40" s="47" t="s">
        <v>673</v>
      </c>
      <c r="Z40" s="47" t="s">
        <v>673</v>
      </c>
      <c r="AA40" s="47" t="s">
        <v>673</v>
      </c>
      <c r="AB40" s="47" t="s">
        <v>673</v>
      </c>
      <c r="AC40" s="47" t="s">
        <v>673</v>
      </c>
      <c r="AD40" s="47" t="s">
        <v>673</v>
      </c>
      <c r="AE40" s="47" t="s">
        <v>673</v>
      </c>
      <c r="AF40" s="47" t="s">
        <v>673</v>
      </c>
      <c r="AG40" s="47" t="s">
        <v>673</v>
      </c>
      <c r="AH40" s="47" t="s">
        <v>673</v>
      </c>
      <c r="AI40" s="47" t="s">
        <v>673</v>
      </c>
      <c r="AJ40" s="47" t="s">
        <v>673</v>
      </c>
      <c r="AK40" s="47" t="s">
        <v>673</v>
      </c>
      <c r="AL40" s="47" t="s">
        <v>673</v>
      </c>
      <c r="AM40" s="47" t="s">
        <v>673</v>
      </c>
      <c r="AN40" s="47" t="s">
        <v>673</v>
      </c>
      <c r="AO40" s="47" t="s">
        <v>673</v>
      </c>
      <c r="AP40" s="47" t="s">
        <v>673</v>
      </c>
      <c r="AQ40" s="47" t="s">
        <v>673</v>
      </c>
      <c r="AR40" s="47" t="s">
        <v>673</v>
      </c>
      <c r="AS40" s="47" t="s">
        <v>673</v>
      </c>
    </row>
    <row r="41" spans="1:45">
      <c r="A41" s="46">
        <v>30</v>
      </c>
      <c r="B41" s="47">
        <v>160</v>
      </c>
      <c r="C41" s="47">
        <v>160</v>
      </c>
      <c r="D41" s="47">
        <v>160</v>
      </c>
      <c r="E41" s="47">
        <v>160</v>
      </c>
      <c r="F41" s="47">
        <v>160</v>
      </c>
      <c r="G41" s="47">
        <v>158</v>
      </c>
      <c r="H41" s="47">
        <v>156</v>
      </c>
      <c r="I41" s="47">
        <v>154</v>
      </c>
      <c r="J41" s="47">
        <v>152</v>
      </c>
      <c r="K41" s="47">
        <v>151</v>
      </c>
      <c r="L41" s="47">
        <v>149</v>
      </c>
      <c r="M41" s="47">
        <v>147</v>
      </c>
      <c r="N41" s="47">
        <v>146</v>
      </c>
      <c r="O41" s="47">
        <v>144</v>
      </c>
      <c r="P41" s="47">
        <v>143</v>
      </c>
      <c r="Q41" s="47" t="s">
        <v>673</v>
      </c>
      <c r="R41" s="47" t="s">
        <v>673</v>
      </c>
      <c r="S41" s="47" t="s">
        <v>673</v>
      </c>
      <c r="T41" s="47" t="s">
        <v>673</v>
      </c>
      <c r="U41" s="47" t="s">
        <v>673</v>
      </c>
      <c r="V41" s="47" t="s">
        <v>673</v>
      </c>
      <c r="W41" s="47" t="s">
        <v>673</v>
      </c>
      <c r="X41" s="47" t="s">
        <v>673</v>
      </c>
      <c r="Y41" s="47" t="s">
        <v>673</v>
      </c>
      <c r="Z41" s="47" t="s">
        <v>673</v>
      </c>
      <c r="AA41" s="47" t="s">
        <v>673</v>
      </c>
      <c r="AB41" s="47" t="s">
        <v>673</v>
      </c>
      <c r="AC41" s="47" t="s">
        <v>673</v>
      </c>
      <c r="AD41" s="47" t="s">
        <v>673</v>
      </c>
      <c r="AE41" s="47" t="s">
        <v>673</v>
      </c>
      <c r="AF41" s="47" t="s">
        <v>673</v>
      </c>
      <c r="AG41" s="47" t="s">
        <v>673</v>
      </c>
      <c r="AH41" s="47" t="s">
        <v>673</v>
      </c>
      <c r="AI41" s="47" t="s">
        <v>673</v>
      </c>
      <c r="AJ41" s="47" t="s">
        <v>673</v>
      </c>
      <c r="AK41" s="47" t="s">
        <v>673</v>
      </c>
      <c r="AL41" s="47" t="s">
        <v>673</v>
      </c>
      <c r="AM41" s="47" t="s">
        <v>673</v>
      </c>
      <c r="AN41" s="47" t="s">
        <v>673</v>
      </c>
      <c r="AO41" s="47" t="s">
        <v>673</v>
      </c>
      <c r="AP41" s="47" t="s">
        <v>673</v>
      </c>
      <c r="AQ41" s="47" t="s">
        <v>673</v>
      </c>
      <c r="AR41" s="47" t="s">
        <v>673</v>
      </c>
      <c r="AS41" s="47" t="s">
        <v>673</v>
      </c>
    </row>
    <row r="42" spans="1:45">
      <c r="A42" s="46">
        <v>31</v>
      </c>
      <c r="B42" s="47">
        <v>162</v>
      </c>
      <c r="C42" s="47">
        <v>162</v>
      </c>
      <c r="D42" s="47">
        <v>162</v>
      </c>
      <c r="E42" s="47">
        <v>162</v>
      </c>
      <c r="F42" s="47">
        <v>162</v>
      </c>
      <c r="G42" s="47">
        <v>160</v>
      </c>
      <c r="H42" s="47">
        <v>158</v>
      </c>
      <c r="I42" s="47">
        <v>156</v>
      </c>
      <c r="J42" s="47">
        <v>154</v>
      </c>
      <c r="K42" s="47">
        <v>153</v>
      </c>
      <c r="L42" s="47">
        <v>151</v>
      </c>
      <c r="M42" s="47">
        <v>149</v>
      </c>
      <c r="N42" s="47">
        <v>148</v>
      </c>
      <c r="O42" s="47">
        <v>146</v>
      </c>
      <c r="P42" s="47">
        <v>145</v>
      </c>
      <c r="Q42" s="47">
        <v>143</v>
      </c>
      <c r="R42" s="47" t="s">
        <v>673</v>
      </c>
      <c r="S42" s="47" t="s">
        <v>673</v>
      </c>
      <c r="T42" s="47" t="s">
        <v>673</v>
      </c>
      <c r="U42" s="47" t="s">
        <v>673</v>
      </c>
      <c r="V42" s="47" t="s">
        <v>673</v>
      </c>
      <c r="W42" s="47" t="s">
        <v>673</v>
      </c>
      <c r="X42" s="47" t="s">
        <v>673</v>
      </c>
      <c r="Y42" s="47" t="s">
        <v>673</v>
      </c>
      <c r="Z42" s="47" t="s">
        <v>673</v>
      </c>
      <c r="AA42" s="47" t="s">
        <v>673</v>
      </c>
      <c r="AB42" s="47" t="s">
        <v>673</v>
      </c>
      <c r="AC42" s="47" t="s">
        <v>673</v>
      </c>
      <c r="AD42" s="47" t="s">
        <v>673</v>
      </c>
      <c r="AE42" s="47" t="s">
        <v>673</v>
      </c>
      <c r="AF42" s="47" t="s">
        <v>673</v>
      </c>
      <c r="AG42" s="47" t="s">
        <v>673</v>
      </c>
      <c r="AH42" s="47" t="s">
        <v>673</v>
      </c>
      <c r="AI42" s="47" t="s">
        <v>673</v>
      </c>
      <c r="AJ42" s="47" t="s">
        <v>673</v>
      </c>
      <c r="AK42" s="47" t="s">
        <v>673</v>
      </c>
      <c r="AL42" s="47" t="s">
        <v>673</v>
      </c>
      <c r="AM42" s="47" t="s">
        <v>673</v>
      </c>
      <c r="AN42" s="47" t="s">
        <v>673</v>
      </c>
      <c r="AO42" s="47" t="s">
        <v>673</v>
      </c>
      <c r="AP42" s="47" t="s">
        <v>673</v>
      </c>
      <c r="AQ42" s="47" t="s">
        <v>673</v>
      </c>
      <c r="AR42" s="47" t="s">
        <v>673</v>
      </c>
      <c r="AS42" s="47" t="s">
        <v>673</v>
      </c>
    </row>
    <row r="43" spans="1:45">
      <c r="A43" s="46">
        <v>32</v>
      </c>
      <c r="B43" s="47">
        <v>164</v>
      </c>
      <c r="C43" s="47">
        <v>164</v>
      </c>
      <c r="D43" s="47">
        <v>164</v>
      </c>
      <c r="E43" s="47">
        <v>164</v>
      </c>
      <c r="F43" s="47">
        <v>164</v>
      </c>
      <c r="G43" s="47">
        <v>162</v>
      </c>
      <c r="H43" s="47">
        <v>160</v>
      </c>
      <c r="I43" s="47">
        <v>158</v>
      </c>
      <c r="J43" s="47">
        <v>156</v>
      </c>
      <c r="K43" s="47">
        <v>155</v>
      </c>
      <c r="L43" s="47">
        <v>153</v>
      </c>
      <c r="M43" s="47">
        <v>151</v>
      </c>
      <c r="N43" s="47">
        <v>150</v>
      </c>
      <c r="O43" s="47">
        <v>148</v>
      </c>
      <c r="P43" s="47">
        <v>147</v>
      </c>
      <c r="Q43" s="47">
        <v>145</v>
      </c>
      <c r="R43" s="47">
        <v>144</v>
      </c>
      <c r="S43" s="47" t="s">
        <v>673</v>
      </c>
      <c r="T43" s="47" t="s">
        <v>673</v>
      </c>
      <c r="U43" s="47" t="s">
        <v>673</v>
      </c>
      <c r="V43" s="47" t="s">
        <v>673</v>
      </c>
      <c r="W43" s="47" t="s">
        <v>673</v>
      </c>
      <c r="X43" s="47" t="s">
        <v>673</v>
      </c>
      <c r="Y43" s="47" t="s">
        <v>673</v>
      </c>
      <c r="Z43" s="47" t="s">
        <v>673</v>
      </c>
      <c r="AA43" s="47" t="s">
        <v>673</v>
      </c>
      <c r="AB43" s="47" t="s">
        <v>673</v>
      </c>
      <c r="AC43" s="47" t="s">
        <v>673</v>
      </c>
      <c r="AD43" s="47" t="s">
        <v>673</v>
      </c>
      <c r="AE43" s="47" t="s">
        <v>673</v>
      </c>
      <c r="AF43" s="47" t="s">
        <v>673</v>
      </c>
      <c r="AG43" s="47" t="s">
        <v>673</v>
      </c>
      <c r="AH43" s="47" t="s">
        <v>673</v>
      </c>
      <c r="AI43" s="47" t="s">
        <v>673</v>
      </c>
      <c r="AJ43" s="47" t="s">
        <v>673</v>
      </c>
      <c r="AK43" s="47" t="s">
        <v>673</v>
      </c>
      <c r="AL43" s="47" t="s">
        <v>673</v>
      </c>
      <c r="AM43" s="47" t="s">
        <v>673</v>
      </c>
      <c r="AN43" s="47" t="s">
        <v>673</v>
      </c>
      <c r="AO43" s="47" t="s">
        <v>673</v>
      </c>
      <c r="AP43" s="47" t="s">
        <v>673</v>
      </c>
      <c r="AQ43" s="47" t="s">
        <v>673</v>
      </c>
      <c r="AR43" s="47" t="s">
        <v>673</v>
      </c>
      <c r="AS43" s="47" t="s">
        <v>673</v>
      </c>
    </row>
    <row r="44" spans="1:45">
      <c r="A44" s="46">
        <v>33</v>
      </c>
      <c r="B44" s="47">
        <v>167</v>
      </c>
      <c r="C44" s="47">
        <v>167</v>
      </c>
      <c r="D44" s="47">
        <v>167</v>
      </c>
      <c r="E44" s="47">
        <v>167</v>
      </c>
      <c r="F44" s="47">
        <v>167</v>
      </c>
      <c r="G44" s="47">
        <v>165</v>
      </c>
      <c r="H44" s="47">
        <v>163</v>
      </c>
      <c r="I44" s="47">
        <v>161</v>
      </c>
      <c r="J44" s="47">
        <v>159</v>
      </c>
      <c r="K44" s="47">
        <v>157</v>
      </c>
      <c r="L44" s="47">
        <v>155</v>
      </c>
      <c r="M44" s="47">
        <v>153</v>
      </c>
      <c r="N44" s="47">
        <v>152</v>
      </c>
      <c r="O44" s="47">
        <v>150</v>
      </c>
      <c r="P44" s="47">
        <v>148</v>
      </c>
      <c r="Q44" s="47">
        <v>147</v>
      </c>
      <c r="R44" s="47">
        <v>146</v>
      </c>
      <c r="S44" s="47">
        <v>144</v>
      </c>
      <c r="T44" s="47" t="s">
        <v>673</v>
      </c>
      <c r="U44" s="47" t="s">
        <v>673</v>
      </c>
      <c r="V44" s="47" t="s">
        <v>673</v>
      </c>
      <c r="W44" s="47" t="s">
        <v>673</v>
      </c>
      <c r="X44" s="47" t="s">
        <v>673</v>
      </c>
      <c r="Y44" s="47" t="s">
        <v>673</v>
      </c>
      <c r="Z44" s="47" t="s">
        <v>673</v>
      </c>
      <c r="AA44" s="47" t="s">
        <v>673</v>
      </c>
      <c r="AB44" s="47" t="s">
        <v>673</v>
      </c>
      <c r="AC44" s="47" t="s">
        <v>673</v>
      </c>
      <c r="AD44" s="47" t="s">
        <v>673</v>
      </c>
      <c r="AE44" s="47" t="s">
        <v>673</v>
      </c>
      <c r="AF44" s="47" t="s">
        <v>673</v>
      </c>
      <c r="AG44" s="47" t="s">
        <v>673</v>
      </c>
      <c r="AH44" s="47" t="s">
        <v>673</v>
      </c>
      <c r="AI44" s="47" t="s">
        <v>673</v>
      </c>
      <c r="AJ44" s="47" t="s">
        <v>673</v>
      </c>
      <c r="AK44" s="47" t="s">
        <v>673</v>
      </c>
      <c r="AL44" s="47" t="s">
        <v>673</v>
      </c>
      <c r="AM44" s="47" t="s">
        <v>673</v>
      </c>
      <c r="AN44" s="47" t="s">
        <v>673</v>
      </c>
      <c r="AO44" s="47" t="s">
        <v>673</v>
      </c>
      <c r="AP44" s="47" t="s">
        <v>673</v>
      </c>
      <c r="AQ44" s="47" t="s">
        <v>673</v>
      </c>
      <c r="AR44" s="47" t="s">
        <v>673</v>
      </c>
      <c r="AS44" s="47" t="s">
        <v>673</v>
      </c>
    </row>
    <row r="45" spans="1:45">
      <c r="A45" s="46">
        <v>34</v>
      </c>
      <c r="B45" s="47">
        <v>169</v>
      </c>
      <c r="C45" s="47">
        <v>169</v>
      </c>
      <c r="D45" s="47">
        <v>169</v>
      </c>
      <c r="E45" s="47">
        <v>169</v>
      </c>
      <c r="F45" s="47">
        <v>169</v>
      </c>
      <c r="G45" s="47">
        <v>167</v>
      </c>
      <c r="H45" s="47">
        <v>165</v>
      </c>
      <c r="I45" s="47">
        <v>163</v>
      </c>
      <c r="J45" s="47">
        <v>161</v>
      </c>
      <c r="K45" s="47">
        <v>159</v>
      </c>
      <c r="L45" s="47">
        <v>157</v>
      </c>
      <c r="M45" s="47">
        <v>155</v>
      </c>
      <c r="N45" s="47">
        <v>154</v>
      </c>
      <c r="O45" s="47">
        <v>152</v>
      </c>
      <c r="P45" s="47">
        <v>150</v>
      </c>
      <c r="Q45" s="47">
        <v>149</v>
      </c>
      <c r="R45" s="47">
        <v>148</v>
      </c>
      <c r="S45" s="47">
        <v>146</v>
      </c>
      <c r="T45" s="47">
        <v>145</v>
      </c>
      <c r="U45" s="47" t="s">
        <v>673</v>
      </c>
      <c r="V45" s="47" t="s">
        <v>673</v>
      </c>
      <c r="W45" s="47" t="s">
        <v>673</v>
      </c>
      <c r="X45" s="47" t="s">
        <v>673</v>
      </c>
      <c r="Y45" s="47" t="s">
        <v>673</v>
      </c>
      <c r="Z45" s="47" t="s">
        <v>673</v>
      </c>
      <c r="AA45" s="47" t="s">
        <v>673</v>
      </c>
      <c r="AB45" s="47" t="s">
        <v>673</v>
      </c>
      <c r="AC45" s="47" t="s">
        <v>673</v>
      </c>
      <c r="AD45" s="47" t="s">
        <v>673</v>
      </c>
      <c r="AE45" s="47" t="s">
        <v>673</v>
      </c>
      <c r="AF45" s="47" t="s">
        <v>673</v>
      </c>
      <c r="AG45" s="47" t="s">
        <v>673</v>
      </c>
      <c r="AH45" s="47" t="s">
        <v>673</v>
      </c>
      <c r="AI45" s="47" t="s">
        <v>673</v>
      </c>
      <c r="AJ45" s="47" t="s">
        <v>673</v>
      </c>
      <c r="AK45" s="47" t="s">
        <v>673</v>
      </c>
      <c r="AL45" s="47" t="s">
        <v>673</v>
      </c>
      <c r="AM45" s="47" t="s">
        <v>673</v>
      </c>
      <c r="AN45" s="47" t="s">
        <v>673</v>
      </c>
      <c r="AO45" s="47" t="s">
        <v>673</v>
      </c>
      <c r="AP45" s="47" t="s">
        <v>673</v>
      </c>
      <c r="AQ45" s="47" t="s">
        <v>673</v>
      </c>
      <c r="AR45" s="47" t="s">
        <v>673</v>
      </c>
      <c r="AS45" s="47" t="s">
        <v>673</v>
      </c>
    </row>
    <row r="46" spans="1:45">
      <c r="A46" s="46">
        <v>35</v>
      </c>
      <c r="B46" s="47">
        <v>172</v>
      </c>
      <c r="C46" s="47">
        <v>172</v>
      </c>
      <c r="D46" s="47">
        <v>172</v>
      </c>
      <c r="E46" s="47">
        <v>172</v>
      </c>
      <c r="F46" s="47">
        <v>172</v>
      </c>
      <c r="G46" s="47">
        <v>169</v>
      </c>
      <c r="H46" s="47">
        <v>167</v>
      </c>
      <c r="I46" s="47">
        <v>165</v>
      </c>
      <c r="J46" s="47">
        <v>163</v>
      </c>
      <c r="K46" s="47">
        <v>161</v>
      </c>
      <c r="L46" s="47">
        <v>159</v>
      </c>
      <c r="M46" s="47">
        <v>157</v>
      </c>
      <c r="N46" s="47">
        <v>156</v>
      </c>
      <c r="O46" s="47">
        <v>154</v>
      </c>
      <c r="P46" s="47">
        <v>152</v>
      </c>
      <c r="Q46" s="47">
        <v>151</v>
      </c>
      <c r="R46" s="47">
        <v>149</v>
      </c>
      <c r="S46" s="47">
        <v>148</v>
      </c>
      <c r="T46" s="47">
        <v>147</v>
      </c>
      <c r="U46" s="47">
        <v>145</v>
      </c>
      <c r="V46" s="47" t="s">
        <v>673</v>
      </c>
      <c r="W46" s="47" t="s">
        <v>673</v>
      </c>
      <c r="X46" s="47" t="s">
        <v>673</v>
      </c>
      <c r="Y46" s="47" t="s">
        <v>673</v>
      </c>
      <c r="Z46" s="47" t="s">
        <v>673</v>
      </c>
      <c r="AA46" s="47" t="s">
        <v>673</v>
      </c>
      <c r="AB46" s="47" t="s">
        <v>673</v>
      </c>
      <c r="AC46" s="47" t="s">
        <v>673</v>
      </c>
      <c r="AD46" s="47" t="s">
        <v>673</v>
      </c>
      <c r="AE46" s="47" t="s">
        <v>673</v>
      </c>
      <c r="AF46" s="47" t="s">
        <v>673</v>
      </c>
      <c r="AG46" s="47" t="s">
        <v>673</v>
      </c>
      <c r="AH46" s="47" t="s">
        <v>673</v>
      </c>
      <c r="AI46" s="47" t="s">
        <v>673</v>
      </c>
      <c r="AJ46" s="47" t="s">
        <v>673</v>
      </c>
      <c r="AK46" s="47" t="s">
        <v>673</v>
      </c>
      <c r="AL46" s="47" t="s">
        <v>673</v>
      </c>
      <c r="AM46" s="47" t="s">
        <v>673</v>
      </c>
      <c r="AN46" s="47" t="s">
        <v>673</v>
      </c>
      <c r="AO46" s="47" t="s">
        <v>673</v>
      </c>
      <c r="AP46" s="47" t="s">
        <v>673</v>
      </c>
      <c r="AQ46" s="47" t="s">
        <v>673</v>
      </c>
      <c r="AR46" s="47" t="s">
        <v>673</v>
      </c>
      <c r="AS46" s="47" t="s">
        <v>673</v>
      </c>
    </row>
    <row r="47" spans="1:45">
      <c r="A47" s="46">
        <v>36</v>
      </c>
      <c r="B47" s="47">
        <v>174</v>
      </c>
      <c r="C47" s="47">
        <v>174</v>
      </c>
      <c r="D47" s="47">
        <v>174</v>
      </c>
      <c r="E47" s="47">
        <v>174</v>
      </c>
      <c r="F47" s="47">
        <v>174</v>
      </c>
      <c r="G47" s="47">
        <v>172</v>
      </c>
      <c r="H47" s="47">
        <v>169</v>
      </c>
      <c r="I47" s="47">
        <v>167</v>
      </c>
      <c r="J47" s="47">
        <v>165</v>
      </c>
      <c r="K47" s="47">
        <v>163</v>
      </c>
      <c r="L47" s="47">
        <v>161</v>
      </c>
      <c r="M47" s="47">
        <v>159</v>
      </c>
      <c r="N47" s="47">
        <v>158</v>
      </c>
      <c r="O47" s="47">
        <v>156</v>
      </c>
      <c r="P47" s="47">
        <v>154</v>
      </c>
      <c r="Q47" s="47">
        <v>153</v>
      </c>
      <c r="R47" s="47">
        <v>151</v>
      </c>
      <c r="S47" s="47">
        <v>150</v>
      </c>
      <c r="T47" s="47">
        <v>148</v>
      </c>
      <c r="U47" s="47">
        <v>147</v>
      </c>
      <c r="V47" s="47">
        <v>146</v>
      </c>
      <c r="W47" s="47" t="s">
        <v>673</v>
      </c>
      <c r="X47" s="47" t="s">
        <v>673</v>
      </c>
      <c r="Y47" s="47" t="s">
        <v>673</v>
      </c>
      <c r="Z47" s="47" t="s">
        <v>673</v>
      </c>
      <c r="AA47" s="47" t="s">
        <v>673</v>
      </c>
      <c r="AB47" s="47" t="s">
        <v>673</v>
      </c>
      <c r="AC47" s="47" t="s">
        <v>673</v>
      </c>
      <c r="AD47" s="47" t="s">
        <v>673</v>
      </c>
      <c r="AE47" s="47" t="s">
        <v>673</v>
      </c>
      <c r="AF47" s="47" t="s">
        <v>673</v>
      </c>
      <c r="AG47" s="47" t="s">
        <v>673</v>
      </c>
      <c r="AH47" s="47" t="s">
        <v>673</v>
      </c>
      <c r="AI47" s="47" t="s">
        <v>673</v>
      </c>
      <c r="AJ47" s="47" t="s">
        <v>673</v>
      </c>
      <c r="AK47" s="47" t="s">
        <v>673</v>
      </c>
      <c r="AL47" s="47" t="s">
        <v>673</v>
      </c>
      <c r="AM47" s="47" t="s">
        <v>673</v>
      </c>
      <c r="AN47" s="47" t="s">
        <v>673</v>
      </c>
      <c r="AO47" s="47" t="s">
        <v>673</v>
      </c>
      <c r="AP47" s="47" t="s">
        <v>673</v>
      </c>
      <c r="AQ47" s="47" t="s">
        <v>673</v>
      </c>
      <c r="AR47" s="47" t="s">
        <v>673</v>
      </c>
      <c r="AS47" s="47" t="s">
        <v>673</v>
      </c>
    </row>
    <row r="48" spans="1:45">
      <c r="A48" s="46">
        <v>37</v>
      </c>
      <c r="B48" s="47">
        <v>177</v>
      </c>
      <c r="C48" s="47">
        <v>177</v>
      </c>
      <c r="D48" s="47">
        <v>177</v>
      </c>
      <c r="E48" s="47">
        <v>176</v>
      </c>
      <c r="F48" s="47">
        <v>176</v>
      </c>
      <c r="G48" s="47">
        <v>174</v>
      </c>
      <c r="H48" s="47">
        <v>172</v>
      </c>
      <c r="I48" s="47">
        <v>170</v>
      </c>
      <c r="J48" s="47">
        <v>168</v>
      </c>
      <c r="K48" s="47">
        <v>166</v>
      </c>
      <c r="L48" s="47">
        <v>163</v>
      </c>
      <c r="M48" s="47">
        <v>161</v>
      </c>
      <c r="N48" s="47">
        <v>160</v>
      </c>
      <c r="O48" s="47">
        <v>158</v>
      </c>
      <c r="P48" s="47">
        <v>156</v>
      </c>
      <c r="Q48" s="47">
        <v>155</v>
      </c>
      <c r="R48" s="47">
        <v>153</v>
      </c>
      <c r="S48" s="47">
        <v>152</v>
      </c>
      <c r="T48" s="47">
        <v>150</v>
      </c>
      <c r="U48" s="47">
        <v>149</v>
      </c>
      <c r="V48" s="47">
        <v>148</v>
      </c>
      <c r="W48" s="47">
        <v>147</v>
      </c>
      <c r="X48" s="47" t="s">
        <v>673</v>
      </c>
      <c r="Y48" s="47" t="s">
        <v>673</v>
      </c>
      <c r="Z48" s="47" t="s">
        <v>673</v>
      </c>
      <c r="AA48" s="47" t="s">
        <v>673</v>
      </c>
      <c r="AB48" s="47" t="s">
        <v>673</v>
      </c>
      <c r="AC48" s="47" t="s">
        <v>673</v>
      </c>
      <c r="AD48" s="47" t="s">
        <v>673</v>
      </c>
      <c r="AE48" s="47" t="s">
        <v>673</v>
      </c>
      <c r="AF48" s="47" t="s">
        <v>673</v>
      </c>
      <c r="AG48" s="47" t="s">
        <v>673</v>
      </c>
      <c r="AH48" s="47" t="s">
        <v>673</v>
      </c>
      <c r="AI48" s="47" t="s">
        <v>673</v>
      </c>
      <c r="AJ48" s="47" t="s">
        <v>673</v>
      </c>
      <c r="AK48" s="47" t="s">
        <v>673</v>
      </c>
      <c r="AL48" s="47" t="s">
        <v>673</v>
      </c>
      <c r="AM48" s="47" t="s">
        <v>673</v>
      </c>
      <c r="AN48" s="47" t="s">
        <v>673</v>
      </c>
      <c r="AO48" s="47" t="s">
        <v>673</v>
      </c>
      <c r="AP48" s="47" t="s">
        <v>673</v>
      </c>
      <c r="AQ48" s="47" t="s">
        <v>673</v>
      </c>
      <c r="AR48" s="47" t="s">
        <v>673</v>
      </c>
      <c r="AS48" s="47" t="s">
        <v>673</v>
      </c>
    </row>
    <row r="49" spans="1:45">
      <c r="A49" s="46">
        <v>38</v>
      </c>
      <c r="B49" s="47">
        <v>179</v>
      </c>
      <c r="C49" s="47">
        <v>179</v>
      </c>
      <c r="D49" s="47">
        <v>179</v>
      </c>
      <c r="E49" s="47">
        <v>179</v>
      </c>
      <c r="F49" s="47">
        <v>179</v>
      </c>
      <c r="G49" s="47">
        <v>177</v>
      </c>
      <c r="H49" s="47">
        <v>174</v>
      </c>
      <c r="I49" s="47">
        <v>172</v>
      </c>
      <c r="J49" s="47">
        <v>170</v>
      </c>
      <c r="K49" s="47">
        <v>168</v>
      </c>
      <c r="L49" s="47">
        <v>166</v>
      </c>
      <c r="M49" s="47">
        <v>164</v>
      </c>
      <c r="N49" s="47">
        <v>162</v>
      </c>
      <c r="O49" s="47">
        <v>160</v>
      </c>
      <c r="P49" s="47">
        <v>159</v>
      </c>
      <c r="Q49" s="47">
        <v>157</v>
      </c>
      <c r="R49" s="47">
        <v>155</v>
      </c>
      <c r="S49" s="47">
        <v>154</v>
      </c>
      <c r="T49" s="47">
        <v>152</v>
      </c>
      <c r="U49" s="47">
        <v>151</v>
      </c>
      <c r="V49" s="47">
        <v>150</v>
      </c>
      <c r="W49" s="47">
        <v>149</v>
      </c>
      <c r="X49" s="47">
        <v>148</v>
      </c>
      <c r="Y49" s="47" t="s">
        <v>673</v>
      </c>
      <c r="Z49" s="47" t="s">
        <v>673</v>
      </c>
      <c r="AA49" s="47" t="s">
        <v>673</v>
      </c>
      <c r="AB49" s="47" t="s">
        <v>673</v>
      </c>
      <c r="AC49" s="47" t="s">
        <v>673</v>
      </c>
      <c r="AD49" s="47" t="s">
        <v>673</v>
      </c>
      <c r="AE49" s="47" t="s">
        <v>673</v>
      </c>
      <c r="AF49" s="47" t="s">
        <v>673</v>
      </c>
      <c r="AG49" s="47" t="s">
        <v>673</v>
      </c>
      <c r="AH49" s="47" t="s">
        <v>673</v>
      </c>
      <c r="AI49" s="47" t="s">
        <v>673</v>
      </c>
      <c r="AJ49" s="47" t="s">
        <v>673</v>
      </c>
      <c r="AK49" s="47" t="s">
        <v>673</v>
      </c>
      <c r="AL49" s="47" t="s">
        <v>673</v>
      </c>
      <c r="AM49" s="47" t="s">
        <v>673</v>
      </c>
      <c r="AN49" s="47" t="s">
        <v>673</v>
      </c>
      <c r="AO49" s="47" t="s">
        <v>673</v>
      </c>
      <c r="AP49" s="47" t="s">
        <v>673</v>
      </c>
      <c r="AQ49" s="47" t="s">
        <v>673</v>
      </c>
      <c r="AR49" s="47" t="s">
        <v>673</v>
      </c>
      <c r="AS49" s="47" t="s">
        <v>673</v>
      </c>
    </row>
    <row r="50" spans="1:45">
      <c r="A50" s="46">
        <v>39</v>
      </c>
      <c r="B50" s="47">
        <v>182</v>
      </c>
      <c r="C50" s="47">
        <v>182</v>
      </c>
      <c r="D50" s="47">
        <v>182</v>
      </c>
      <c r="E50" s="47">
        <v>182</v>
      </c>
      <c r="F50" s="47">
        <v>182</v>
      </c>
      <c r="G50" s="47">
        <v>179</v>
      </c>
      <c r="H50" s="47">
        <v>177</v>
      </c>
      <c r="I50" s="47">
        <v>175</v>
      </c>
      <c r="J50" s="47">
        <v>172</v>
      </c>
      <c r="K50" s="47">
        <v>170</v>
      </c>
      <c r="L50" s="47">
        <v>168</v>
      </c>
      <c r="M50" s="47">
        <v>166</v>
      </c>
      <c r="N50" s="47">
        <v>164</v>
      </c>
      <c r="O50" s="47">
        <v>162</v>
      </c>
      <c r="P50" s="47">
        <v>161</v>
      </c>
      <c r="Q50" s="47">
        <v>159</v>
      </c>
      <c r="R50" s="47">
        <v>157</v>
      </c>
      <c r="S50" s="47">
        <v>156</v>
      </c>
      <c r="T50" s="47">
        <v>154</v>
      </c>
      <c r="U50" s="47">
        <v>153</v>
      </c>
      <c r="V50" s="47">
        <v>151</v>
      </c>
      <c r="W50" s="47">
        <v>151</v>
      </c>
      <c r="X50" s="47">
        <v>150</v>
      </c>
      <c r="Y50" s="47">
        <v>150</v>
      </c>
      <c r="Z50" s="47" t="s">
        <v>673</v>
      </c>
      <c r="AA50" s="47" t="s">
        <v>673</v>
      </c>
      <c r="AB50" s="47" t="s">
        <v>673</v>
      </c>
      <c r="AC50" s="47" t="s">
        <v>673</v>
      </c>
      <c r="AD50" s="47" t="s">
        <v>673</v>
      </c>
      <c r="AE50" s="47" t="s">
        <v>673</v>
      </c>
      <c r="AF50" s="47" t="s">
        <v>673</v>
      </c>
      <c r="AG50" s="47" t="s">
        <v>673</v>
      </c>
      <c r="AH50" s="47" t="s">
        <v>673</v>
      </c>
      <c r="AI50" s="47" t="s">
        <v>673</v>
      </c>
      <c r="AJ50" s="47" t="s">
        <v>673</v>
      </c>
      <c r="AK50" s="47" t="s">
        <v>673</v>
      </c>
      <c r="AL50" s="47" t="s">
        <v>673</v>
      </c>
      <c r="AM50" s="47" t="s">
        <v>673</v>
      </c>
      <c r="AN50" s="47" t="s">
        <v>673</v>
      </c>
      <c r="AO50" s="47" t="s">
        <v>673</v>
      </c>
      <c r="AP50" s="47" t="s">
        <v>673</v>
      </c>
      <c r="AQ50" s="47" t="s">
        <v>673</v>
      </c>
      <c r="AR50" s="47" t="s">
        <v>673</v>
      </c>
      <c r="AS50" s="47" t="s">
        <v>673</v>
      </c>
    </row>
    <row r="51" spans="1:45">
      <c r="A51" s="46">
        <v>40</v>
      </c>
      <c r="B51" s="47">
        <v>183</v>
      </c>
      <c r="C51" s="47">
        <v>183</v>
      </c>
      <c r="D51" s="47">
        <v>183</v>
      </c>
      <c r="E51" s="47">
        <v>182</v>
      </c>
      <c r="F51" s="47">
        <v>182</v>
      </c>
      <c r="G51" s="47">
        <v>182</v>
      </c>
      <c r="H51" s="47">
        <v>180</v>
      </c>
      <c r="I51" s="47">
        <v>177</v>
      </c>
      <c r="J51" s="47">
        <v>175</v>
      </c>
      <c r="K51" s="47">
        <v>173</v>
      </c>
      <c r="L51" s="47">
        <v>171</v>
      </c>
      <c r="M51" s="47">
        <v>168</v>
      </c>
      <c r="N51" s="47">
        <v>167</v>
      </c>
      <c r="O51" s="47">
        <v>165</v>
      </c>
      <c r="P51" s="47">
        <v>163</v>
      </c>
      <c r="Q51" s="47">
        <v>161</v>
      </c>
      <c r="R51" s="47">
        <v>159</v>
      </c>
      <c r="S51" s="47">
        <v>158</v>
      </c>
      <c r="T51" s="47">
        <v>156</v>
      </c>
      <c r="U51" s="47">
        <v>155</v>
      </c>
      <c r="V51" s="47">
        <v>153</v>
      </c>
      <c r="W51" s="47">
        <v>153</v>
      </c>
      <c r="X51" s="47">
        <v>152</v>
      </c>
      <c r="Y51" s="47">
        <v>152</v>
      </c>
      <c r="Z51" s="47">
        <v>154</v>
      </c>
      <c r="AA51" s="47" t="s">
        <v>673</v>
      </c>
      <c r="AB51" s="47" t="s">
        <v>673</v>
      </c>
      <c r="AC51" s="47" t="s">
        <v>673</v>
      </c>
      <c r="AD51" s="47" t="s">
        <v>673</v>
      </c>
      <c r="AE51" s="47" t="s">
        <v>673</v>
      </c>
      <c r="AF51" s="47" t="s">
        <v>673</v>
      </c>
      <c r="AG51" s="47" t="s">
        <v>673</v>
      </c>
      <c r="AH51" s="47" t="s">
        <v>673</v>
      </c>
      <c r="AI51" s="47" t="s">
        <v>673</v>
      </c>
      <c r="AJ51" s="47" t="s">
        <v>673</v>
      </c>
      <c r="AK51" s="47" t="s">
        <v>673</v>
      </c>
      <c r="AL51" s="47" t="s">
        <v>673</v>
      </c>
      <c r="AM51" s="47" t="s">
        <v>673</v>
      </c>
      <c r="AN51" s="47" t="s">
        <v>673</v>
      </c>
      <c r="AO51" s="47" t="s">
        <v>673</v>
      </c>
      <c r="AP51" s="47" t="s">
        <v>673</v>
      </c>
      <c r="AQ51" s="47" t="s">
        <v>673</v>
      </c>
      <c r="AR51" s="47" t="s">
        <v>673</v>
      </c>
      <c r="AS51" s="47" t="s">
        <v>673</v>
      </c>
    </row>
    <row r="52" spans="1:45">
      <c r="A52" s="46">
        <v>41</v>
      </c>
      <c r="B52" s="47">
        <v>183</v>
      </c>
      <c r="C52" s="47">
        <v>183</v>
      </c>
      <c r="D52" s="47">
        <v>183</v>
      </c>
      <c r="E52" s="47">
        <v>183</v>
      </c>
      <c r="F52" s="47">
        <v>183</v>
      </c>
      <c r="G52" s="47">
        <v>183</v>
      </c>
      <c r="H52" s="47">
        <v>182</v>
      </c>
      <c r="I52" s="47">
        <v>180</v>
      </c>
      <c r="J52" s="47">
        <v>178</v>
      </c>
      <c r="K52" s="47">
        <v>175</v>
      </c>
      <c r="L52" s="47">
        <v>173</v>
      </c>
      <c r="M52" s="47">
        <v>171</v>
      </c>
      <c r="N52" s="47">
        <v>169</v>
      </c>
      <c r="O52" s="47">
        <v>167</v>
      </c>
      <c r="P52" s="47">
        <v>165</v>
      </c>
      <c r="Q52" s="47">
        <v>163</v>
      </c>
      <c r="R52" s="47">
        <v>162</v>
      </c>
      <c r="S52" s="47">
        <v>160</v>
      </c>
      <c r="T52" s="47">
        <v>158</v>
      </c>
      <c r="U52" s="47">
        <v>157</v>
      </c>
      <c r="V52" s="47">
        <v>155</v>
      </c>
      <c r="W52" s="47">
        <v>155</v>
      </c>
      <c r="X52" s="47">
        <v>154</v>
      </c>
      <c r="Y52" s="47">
        <v>154</v>
      </c>
      <c r="Z52" s="47">
        <v>156</v>
      </c>
      <c r="AA52" s="47">
        <v>155</v>
      </c>
      <c r="AB52" s="47" t="s">
        <v>673</v>
      </c>
      <c r="AC52" s="47" t="s">
        <v>673</v>
      </c>
      <c r="AD52" s="47" t="s">
        <v>673</v>
      </c>
      <c r="AE52" s="47" t="s">
        <v>673</v>
      </c>
      <c r="AF52" s="47" t="s">
        <v>673</v>
      </c>
      <c r="AG52" s="47" t="s">
        <v>673</v>
      </c>
      <c r="AH52" s="47" t="s">
        <v>673</v>
      </c>
      <c r="AI52" s="47" t="s">
        <v>673</v>
      </c>
      <c r="AJ52" s="47" t="s">
        <v>673</v>
      </c>
      <c r="AK52" s="47" t="s">
        <v>673</v>
      </c>
      <c r="AL52" s="47" t="s">
        <v>673</v>
      </c>
      <c r="AM52" s="47" t="s">
        <v>673</v>
      </c>
      <c r="AN52" s="47" t="s">
        <v>673</v>
      </c>
      <c r="AO52" s="47" t="s">
        <v>673</v>
      </c>
      <c r="AP52" s="47" t="s">
        <v>673</v>
      </c>
      <c r="AQ52" s="47" t="s">
        <v>673</v>
      </c>
      <c r="AR52" s="47" t="s">
        <v>673</v>
      </c>
      <c r="AS52" s="47" t="s">
        <v>673</v>
      </c>
    </row>
    <row r="53" spans="1:45">
      <c r="A53" s="46">
        <v>42</v>
      </c>
      <c r="B53" s="47">
        <v>184</v>
      </c>
      <c r="C53" s="47">
        <v>184</v>
      </c>
      <c r="D53" s="47">
        <v>184</v>
      </c>
      <c r="E53" s="47">
        <v>184</v>
      </c>
      <c r="F53" s="47">
        <v>184</v>
      </c>
      <c r="G53" s="47">
        <v>183</v>
      </c>
      <c r="H53" s="47">
        <v>183</v>
      </c>
      <c r="I53" s="47">
        <v>182</v>
      </c>
      <c r="J53" s="47">
        <v>180</v>
      </c>
      <c r="K53" s="47">
        <v>178</v>
      </c>
      <c r="L53" s="47">
        <v>175</v>
      </c>
      <c r="M53" s="47">
        <v>173</v>
      </c>
      <c r="N53" s="47">
        <v>171</v>
      </c>
      <c r="O53" s="47">
        <v>169</v>
      </c>
      <c r="P53" s="47">
        <v>167</v>
      </c>
      <c r="Q53" s="47">
        <v>166</v>
      </c>
      <c r="R53" s="47">
        <v>164</v>
      </c>
      <c r="S53" s="47">
        <v>162</v>
      </c>
      <c r="T53" s="47">
        <v>160</v>
      </c>
      <c r="U53" s="47">
        <v>159</v>
      </c>
      <c r="V53" s="47">
        <v>158</v>
      </c>
      <c r="W53" s="47">
        <v>157</v>
      </c>
      <c r="X53" s="47">
        <v>156</v>
      </c>
      <c r="Y53" s="47">
        <v>156</v>
      </c>
      <c r="Z53" s="47">
        <v>158</v>
      </c>
      <c r="AA53" s="47">
        <v>158</v>
      </c>
      <c r="AB53" s="47">
        <v>158</v>
      </c>
      <c r="AC53" s="47" t="s">
        <v>673</v>
      </c>
      <c r="AD53" s="47" t="s">
        <v>673</v>
      </c>
      <c r="AE53" s="47" t="s">
        <v>673</v>
      </c>
      <c r="AF53" s="47" t="s">
        <v>673</v>
      </c>
      <c r="AG53" s="47" t="s">
        <v>673</v>
      </c>
      <c r="AH53" s="47" t="s">
        <v>673</v>
      </c>
      <c r="AI53" s="47" t="s">
        <v>673</v>
      </c>
      <c r="AJ53" s="47" t="s">
        <v>673</v>
      </c>
      <c r="AK53" s="47" t="s">
        <v>673</v>
      </c>
      <c r="AL53" s="47" t="s">
        <v>673</v>
      </c>
      <c r="AM53" s="47" t="s">
        <v>673</v>
      </c>
      <c r="AN53" s="47" t="s">
        <v>673</v>
      </c>
      <c r="AO53" s="47" t="s">
        <v>673</v>
      </c>
      <c r="AP53" s="47" t="s">
        <v>673</v>
      </c>
      <c r="AQ53" s="47" t="s">
        <v>673</v>
      </c>
      <c r="AR53" s="47" t="s">
        <v>673</v>
      </c>
      <c r="AS53" s="47" t="s">
        <v>673</v>
      </c>
    </row>
    <row r="54" spans="1:45">
      <c r="A54" s="46">
        <v>43</v>
      </c>
      <c r="B54" s="47">
        <v>185</v>
      </c>
      <c r="C54" s="47">
        <v>185</v>
      </c>
      <c r="D54" s="47">
        <v>185</v>
      </c>
      <c r="E54" s="47">
        <v>185</v>
      </c>
      <c r="F54" s="47">
        <v>185</v>
      </c>
      <c r="G54" s="47">
        <v>184</v>
      </c>
      <c r="H54" s="47">
        <v>183</v>
      </c>
      <c r="I54" s="47">
        <v>183</v>
      </c>
      <c r="J54" s="47">
        <v>183</v>
      </c>
      <c r="K54" s="47">
        <v>180</v>
      </c>
      <c r="L54" s="47">
        <v>178</v>
      </c>
      <c r="M54" s="47">
        <v>176</v>
      </c>
      <c r="N54" s="47">
        <v>174</v>
      </c>
      <c r="O54" s="47">
        <v>172</v>
      </c>
      <c r="P54" s="47">
        <v>170</v>
      </c>
      <c r="Q54" s="47">
        <v>168</v>
      </c>
      <c r="R54" s="47">
        <v>166</v>
      </c>
      <c r="S54" s="47">
        <v>164</v>
      </c>
      <c r="T54" s="47">
        <v>163</v>
      </c>
      <c r="U54" s="47">
        <v>161</v>
      </c>
      <c r="V54" s="47">
        <v>160</v>
      </c>
      <c r="W54" s="47">
        <v>159</v>
      </c>
      <c r="X54" s="47">
        <v>158</v>
      </c>
      <c r="Y54" s="47">
        <v>158</v>
      </c>
      <c r="Z54" s="47">
        <v>160</v>
      </c>
      <c r="AA54" s="47">
        <v>160</v>
      </c>
      <c r="AB54" s="47">
        <v>160</v>
      </c>
      <c r="AC54" s="47">
        <v>160</v>
      </c>
      <c r="AD54" s="47" t="s">
        <v>673</v>
      </c>
      <c r="AE54" s="47" t="s">
        <v>673</v>
      </c>
      <c r="AF54" s="47" t="s">
        <v>673</v>
      </c>
      <c r="AG54" s="47" t="s">
        <v>673</v>
      </c>
      <c r="AH54" s="47" t="s">
        <v>673</v>
      </c>
      <c r="AI54" s="47" t="s">
        <v>673</v>
      </c>
      <c r="AJ54" s="47" t="s">
        <v>673</v>
      </c>
      <c r="AK54" s="47" t="s">
        <v>673</v>
      </c>
      <c r="AL54" s="47" t="s">
        <v>673</v>
      </c>
      <c r="AM54" s="47" t="s">
        <v>673</v>
      </c>
      <c r="AN54" s="47" t="s">
        <v>673</v>
      </c>
      <c r="AO54" s="47" t="s">
        <v>673</v>
      </c>
      <c r="AP54" s="47" t="s">
        <v>673</v>
      </c>
      <c r="AQ54" s="47" t="s">
        <v>673</v>
      </c>
      <c r="AR54" s="47" t="s">
        <v>673</v>
      </c>
      <c r="AS54" s="47" t="s">
        <v>673</v>
      </c>
    </row>
    <row r="55" spans="1:45">
      <c r="A55" s="46">
        <v>44</v>
      </c>
      <c r="B55" s="47">
        <v>186</v>
      </c>
      <c r="C55" s="47">
        <v>186</v>
      </c>
      <c r="D55" s="47">
        <v>186</v>
      </c>
      <c r="E55" s="47">
        <v>186</v>
      </c>
      <c r="F55" s="47">
        <v>186</v>
      </c>
      <c r="G55" s="47">
        <v>185</v>
      </c>
      <c r="H55" s="47">
        <v>184</v>
      </c>
      <c r="I55" s="47">
        <v>183</v>
      </c>
      <c r="J55" s="47">
        <v>184</v>
      </c>
      <c r="K55" s="47">
        <v>183</v>
      </c>
      <c r="L55" s="47">
        <v>181</v>
      </c>
      <c r="M55" s="47">
        <v>178</v>
      </c>
      <c r="N55" s="47">
        <v>176</v>
      </c>
      <c r="O55" s="47">
        <v>174</v>
      </c>
      <c r="P55" s="47">
        <v>172</v>
      </c>
      <c r="Q55" s="47">
        <v>170</v>
      </c>
      <c r="R55" s="47">
        <v>168</v>
      </c>
      <c r="S55" s="47">
        <v>167</v>
      </c>
      <c r="T55" s="47">
        <v>165</v>
      </c>
      <c r="U55" s="47">
        <v>163</v>
      </c>
      <c r="V55" s="47">
        <v>162</v>
      </c>
      <c r="W55" s="47">
        <v>161</v>
      </c>
      <c r="X55" s="47">
        <v>161</v>
      </c>
      <c r="Y55" s="47">
        <v>161</v>
      </c>
      <c r="Z55" s="47">
        <v>162</v>
      </c>
      <c r="AA55" s="47">
        <v>162</v>
      </c>
      <c r="AB55" s="47">
        <v>162</v>
      </c>
      <c r="AC55" s="47">
        <v>162</v>
      </c>
      <c r="AD55" s="47">
        <v>162</v>
      </c>
      <c r="AE55" s="47" t="s">
        <v>673</v>
      </c>
      <c r="AF55" s="47" t="s">
        <v>673</v>
      </c>
      <c r="AG55" s="47" t="s">
        <v>673</v>
      </c>
      <c r="AH55" s="47" t="s">
        <v>673</v>
      </c>
      <c r="AI55" s="47" t="s">
        <v>673</v>
      </c>
      <c r="AJ55" s="47" t="s">
        <v>673</v>
      </c>
      <c r="AK55" s="47" t="s">
        <v>673</v>
      </c>
      <c r="AL55" s="47" t="s">
        <v>673</v>
      </c>
      <c r="AM55" s="47" t="s">
        <v>673</v>
      </c>
      <c r="AN55" s="47" t="s">
        <v>673</v>
      </c>
      <c r="AO55" s="47" t="s">
        <v>673</v>
      </c>
      <c r="AP55" s="47" t="s">
        <v>673</v>
      </c>
      <c r="AQ55" s="47" t="s">
        <v>673</v>
      </c>
      <c r="AR55" s="47" t="s">
        <v>673</v>
      </c>
      <c r="AS55" s="47" t="s">
        <v>673</v>
      </c>
    </row>
    <row r="56" spans="1:45">
      <c r="A56" s="46">
        <v>45</v>
      </c>
      <c r="B56" s="47">
        <v>187</v>
      </c>
      <c r="C56" s="47">
        <v>187</v>
      </c>
      <c r="D56" s="47">
        <v>187</v>
      </c>
      <c r="E56" s="47">
        <v>187</v>
      </c>
      <c r="F56" s="47">
        <v>187</v>
      </c>
      <c r="G56" s="47">
        <v>186</v>
      </c>
      <c r="H56" s="47">
        <v>185</v>
      </c>
      <c r="I56" s="47">
        <v>184</v>
      </c>
      <c r="J56" s="47">
        <v>184</v>
      </c>
      <c r="K56" s="47">
        <v>184</v>
      </c>
      <c r="L56" s="47">
        <v>183</v>
      </c>
      <c r="M56" s="47">
        <v>181</v>
      </c>
      <c r="N56" s="47">
        <v>179</v>
      </c>
      <c r="O56" s="47">
        <v>177</v>
      </c>
      <c r="P56" s="47">
        <v>175</v>
      </c>
      <c r="Q56" s="47">
        <v>173</v>
      </c>
      <c r="R56" s="47">
        <v>171</v>
      </c>
      <c r="S56" s="47">
        <v>169</v>
      </c>
      <c r="T56" s="47">
        <v>167</v>
      </c>
      <c r="U56" s="47">
        <v>166</v>
      </c>
      <c r="V56" s="47">
        <v>164</v>
      </c>
      <c r="W56" s="47">
        <v>163</v>
      </c>
      <c r="X56" s="47">
        <v>163</v>
      </c>
      <c r="Y56" s="47">
        <v>163</v>
      </c>
      <c r="Z56" s="47">
        <v>164</v>
      </c>
      <c r="AA56" s="47">
        <v>164</v>
      </c>
      <c r="AB56" s="47">
        <v>164</v>
      </c>
      <c r="AC56" s="47">
        <v>164</v>
      </c>
      <c r="AD56" s="47">
        <v>164</v>
      </c>
      <c r="AE56" s="47">
        <v>164</v>
      </c>
      <c r="AF56" s="47" t="s">
        <v>673</v>
      </c>
      <c r="AG56" s="47" t="s">
        <v>673</v>
      </c>
      <c r="AH56" s="47" t="s">
        <v>673</v>
      </c>
      <c r="AI56" s="47" t="s">
        <v>673</v>
      </c>
      <c r="AJ56" s="47" t="s">
        <v>673</v>
      </c>
      <c r="AK56" s="47" t="s">
        <v>673</v>
      </c>
      <c r="AL56" s="47" t="s">
        <v>673</v>
      </c>
      <c r="AM56" s="47" t="s">
        <v>673</v>
      </c>
      <c r="AN56" s="47" t="s">
        <v>673</v>
      </c>
      <c r="AO56" s="47" t="s">
        <v>673</v>
      </c>
      <c r="AP56" s="47" t="s">
        <v>673</v>
      </c>
      <c r="AQ56" s="47" t="s">
        <v>673</v>
      </c>
      <c r="AR56" s="47" t="s">
        <v>673</v>
      </c>
      <c r="AS56" s="47" t="s">
        <v>673</v>
      </c>
    </row>
    <row r="57" spans="1:45">
      <c r="A57" s="46">
        <v>46</v>
      </c>
      <c r="B57" s="47">
        <v>188</v>
      </c>
      <c r="C57" s="47">
        <v>188</v>
      </c>
      <c r="D57" s="47">
        <v>188</v>
      </c>
      <c r="E57" s="47">
        <v>188</v>
      </c>
      <c r="F57" s="47">
        <v>188</v>
      </c>
      <c r="G57" s="47">
        <v>187</v>
      </c>
      <c r="H57" s="47">
        <v>186</v>
      </c>
      <c r="I57" s="47">
        <v>186</v>
      </c>
      <c r="J57" s="47">
        <v>185</v>
      </c>
      <c r="K57" s="47">
        <v>184</v>
      </c>
      <c r="L57" s="47">
        <v>184</v>
      </c>
      <c r="M57" s="47">
        <v>183</v>
      </c>
      <c r="N57" s="47">
        <v>181</v>
      </c>
      <c r="O57" s="47">
        <v>179</v>
      </c>
      <c r="P57" s="47">
        <v>177</v>
      </c>
      <c r="Q57" s="47">
        <v>175</v>
      </c>
      <c r="R57" s="47">
        <v>173</v>
      </c>
      <c r="S57" s="47">
        <v>171</v>
      </c>
      <c r="T57" s="47">
        <v>170</v>
      </c>
      <c r="U57" s="47">
        <v>168</v>
      </c>
      <c r="V57" s="47">
        <v>167</v>
      </c>
      <c r="W57" s="47">
        <v>166</v>
      </c>
      <c r="X57" s="47">
        <v>165</v>
      </c>
      <c r="Y57" s="47">
        <v>165</v>
      </c>
      <c r="Z57" s="47">
        <v>167</v>
      </c>
      <c r="AA57" s="47">
        <v>166</v>
      </c>
      <c r="AB57" s="47">
        <v>166</v>
      </c>
      <c r="AC57" s="47">
        <v>166</v>
      </c>
      <c r="AD57" s="47">
        <v>166</v>
      </c>
      <c r="AE57" s="47">
        <v>166</v>
      </c>
      <c r="AF57" s="47">
        <v>166</v>
      </c>
      <c r="AG57" s="47" t="s">
        <v>673</v>
      </c>
      <c r="AH57" s="47" t="s">
        <v>673</v>
      </c>
      <c r="AI57" s="47" t="s">
        <v>673</v>
      </c>
      <c r="AJ57" s="47" t="s">
        <v>673</v>
      </c>
      <c r="AK57" s="47" t="s">
        <v>673</v>
      </c>
      <c r="AL57" s="47" t="s">
        <v>673</v>
      </c>
      <c r="AM57" s="47" t="s">
        <v>673</v>
      </c>
      <c r="AN57" s="47" t="s">
        <v>673</v>
      </c>
      <c r="AO57" s="47" t="s">
        <v>673</v>
      </c>
      <c r="AP57" s="47" t="s">
        <v>673</v>
      </c>
      <c r="AQ57" s="47" t="s">
        <v>673</v>
      </c>
      <c r="AR57" s="47" t="s">
        <v>673</v>
      </c>
      <c r="AS57" s="47" t="s">
        <v>673</v>
      </c>
    </row>
    <row r="58" spans="1:45">
      <c r="A58" s="46">
        <v>47</v>
      </c>
      <c r="B58" s="47">
        <v>189</v>
      </c>
      <c r="C58" s="47">
        <v>189</v>
      </c>
      <c r="D58" s="47">
        <v>189</v>
      </c>
      <c r="E58" s="47">
        <v>189</v>
      </c>
      <c r="F58" s="47">
        <v>189</v>
      </c>
      <c r="G58" s="47">
        <v>188</v>
      </c>
      <c r="H58" s="47">
        <v>187</v>
      </c>
      <c r="I58" s="47">
        <v>187</v>
      </c>
      <c r="J58" s="47">
        <v>186</v>
      </c>
      <c r="K58" s="47">
        <v>185</v>
      </c>
      <c r="L58" s="47">
        <v>184</v>
      </c>
      <c r="M58" s="47">
        <v>184</v>
      </c>
      <c r="N58" s="47">
        <v>184</v>
      </c>
      <c r="O58" s="47">
        <v>182</v>
      </c>
      <c r="P58" s="47">
        <v>180</v>
      </c>
      <c r="Q58" s="47">
        <v>178</v>
      </c>
      <c r="R58" s="47">
        <v>176</v>
      </c>
      <c r="S58" s="47">
        <v>174</v>
      </c>
      <c r="T58" s="47">
        <v>172</v>
      </c>
      <c r="U58" s="47">
        <v>170</v>
      </c>
      <c r="V58" s="47">
        <v>169</v>
      </c>
      <c r="W58" s="47">
        <v>168</v>
      </c>
      <c r="X58" s="47">
        <v>167</v>
      </c>
      <c r="Y58" s="47">
        <v>167</v>
      </c>
      <c r="Z58" s="47">
        <v>169</v>
      </c>
      <c r="AA58" s="47">
        <v>169</v>
      </c>
      <c r="AB58" s="47">
        <v>169</v>
      </c>
      <c r="AC58" s="47">
        <v>169</v>
      </c>
      <c r="AD58" s="47">
        <v>169</v>
      </c>
      <c r="AE58" s="47">
        <v>169</v>
      </c>
      <c r="AF58" s="47">
        <v>169</v>
      </c>
      <c r="AG58" s="47">
        <v>169</v>
      </c>
      <c r="AH58" s="47" t="s">
        <v>673</v>
      </c>
      <c r="AI58" s="47" t="s">
        <v>673</v>
      </c>
      <c r="AJ58" s="47" t="s">
        <v>673</v>
      </c>
      <c r="AK58" s="47" t="s">
        <v>673</v>
      </c>
      <c r="AL58" s="47" t="s">
        <v>673</v>
      </c>
      <c r="AM58" s="47" t="s">
        <v>673</v>
      </c>
      <c r="AN58" s="47" t="s">
        <v>673</v>
      </c>
      <c r="AO58" s="47" t="s">
        <v>673</v>
      </c>
      <c r="AP58" s="47" t="s">
        <v>673</v>
      </c>
      <c r="AQ58" s="47" t="s">
        <v>673</v>
      </c>
      <c r="AR58" s="47" t="s">
        <v>673</v>
      </c>
      <c r="AS58" s="47" t="s">
        <v>673</v>
      </c>
    </row>
    <row r="59" spans="1:45">
      <c r="A59" s="46">
        <v>48</v>
      </c>
      <c r="B59" s="47">
        <v>190</v>
      </c>
      <c r="C59" s="47">
        <v>190</v>
      </c>
      <c r="D59" s="47">
        <v>190</v>
      </c>
      <c r="E59" s="47">
        <v>190</v>
      </c>
      <c r="F59" s="47">
        <v>190</v>
      </c>
      <c r="G59" s="47">
        <v>189</v>
      </c>
      <c r="H59" s="47">
        <v>188</v>
      </c>
      <c r="I59" s="47">
        <v>188</v>
      </c>
      <c r="J59" s="47">
        <v>187</v>
      </c>
      <c r="K59" s="47">
        <v>186</v>
      </c>
      <c r="L59" s="47">
        <v>185</v>
      </c>
      <c r="M59" s="47">
        <v>184</v>
      </c>
      <c r="N59" s="47">
        <v>185</v>
      </c>
      <c r="O59" s="47">
        <v>185</v>
      </c>
      <c r="P59" s="47">
        <v>182</v>
      </c>
      <c r="Q59" s="47">
        <v>180</v>
      </c>
      <c r="R59" s="47">
        <v>178</v>
      </c>
      <c r="S59" s="47">
        <v>176</v>
      </c>
      <c r="T59" s="47">
        <v>174</v>
      </c>
      <c r="U59" s="47">
        <v>173</v>
      </c>
      <c r="V59" s="47">
        <v>171</v>
      </c>
      <c r="W59" s="47">
        <v>170</v>
      </c>
      <c r="X59" s="47">
        <v>170</v>
      </c>
      <c r="Y59" s="47">
        <v>170</v>
      </c>
      <c r="Z59" s="47">
        <v>171</v>
      </c>
      <c r="AA59" s="47">
        <v>171</v>
      </c>
      <c r="AB59" s="47">
        <v>171</v>
      </c>
      <c r="AC59" s="47">
        <v>171</v>
      </c>
      <c r="AD59" s="47">
        <v>171</v>
      </c>
      <c r="AE59" s="47">
        <v>171</v>
      </c>
      <c r="AF59" s="47">
        <v>171</v>
      </c>
      <c r="AG59" s="47">
        <v>171</v>
      </c>
      <c r="AH59" s="47">
        <v>171</v>
      </c>
      <c r="AI59" s="47" t="s">
        <v>673</v>
      </c>
      <c r="AJ59" s="47" t="s">
        <v>673</v>
      </c>
      <c r="AK59" s="47" t="s">
        <v>673</v>
      </c>
      <c r="AL59" s="47" t="s">
        <v>673</v>
      </c>
      <c r="AM59" s="47" t="s">
        <v>673</v>
      </c>
      <c r="AN59" s="47" t="s">
        <v>673</v>
      </c>
      <c r="AO59" s="47" t="s">
        <v>673</v>
      </c>
      <c r="AP59" s="47" t="s">
        <v>673</v>
      </c>
      <c r="AQ59" s="47" t="s">
        <v>673</v>
      </c>
      <c r="AR59" s="47" t="s">
        <v>673</v>
      </c>
      <c r="AS59" s="47" t="s">
        <v>673</v>
      </c>
    </row>
    <row r="60" spans="1:45">
      <c r="A60" s="46">
        <v>49</v>
      </c>
      <c r="B60" s="47">
        <v>191</v>
      </c>
      <c r="C60" s="47">
        <v>191</v>
      </c>
      <c r="D60" s="47">
        <v>191</v>
      </c>
      <c r="E60" s="47">
        <v>191</v>
      </c>
      <c r="F60" s="47">
        <v>191</v>
      </c>
      <c r="G60" s="47">
        <v>190</v>
      </c>
      <c r="H60" s="47">
        <v>189</v>
      </c>
      <c r="I60" s="47">
        <v>189</v>
      </c>
      <c r="J60" s="47">
        <v>188</v>
      </c>
      <c r="K60" s="47">
        <v>187</v>
      </c>
      <c r="L60" s="47">
        <v>187</v>
      </c>
      <c r="M60" s="47">
        <v>186</v>
      </c>
      <c r="N60" s="47">
        <v>185</v>
      </c>
      <c r="O60" s="47">
        <v>186</v>
      </c>
      <c r="P60" s="47">
        <v>185</v>
      </c>
      <c r="Q60" s="47">
        <v>183</v>
      </c>
      <c r="R60" s="47">
        <v>181</v>
      </c>
      <c r="S60" s="47">
        <v>179</v>
      </c>
      <c r="T60" s="47">
        <v>177</v>
      </c>
      <c r="U60" s="47">
        <v>175</v>
      </c>
      <c r="V60" s="47">
        <v>174</v>
      </c>
      <c r="W60" s="47">
        <v>173</v>
      </c>
      <c r="X60" s="47">
        <v>172</v>
      </c>
      <c r="Y60" s="47">
        <v>172</v>
      </c>
      <c r="Z60" s="47">
        <v>174</v>
      </c>
      <c r="AA60" s="47">
        <v>174</v>
      </c>
      <c r="AB60" s="47">
        <v>174</v>
      </c>
      <c r="AC60" s="47">
        <v>174</v>
      </c>
      <c r="AD60" s="47">
        <v>174</v>
      </c>
      <c r="AE60" s="47">
        <v>174</v>
      </c>
      <c r="AF60" s="47">
        <v>174</v>
      </c>
      <c r="AG60" s="47">
        <v>174</v>
      </c>
      <c r="AH60" s="47">
        <v>174</v>
      </c>
      <c r="AI60" s="47">
        <v>174</v>
      </c>
      <c r="AJ60" s="47" t="s">
        <v>673</v>
      </c>
      <c r="AK60" s="47" t="s">
        <v>673</v>
      </c>
      <c r="AL60" s="47" t="s">
        <v>673</v>
      </c>
      <c r="AM60" s="47" t="s">
        <v>673</v>
      </c>
      <c r="AN60" s="47" t="s">
        <v>673</v>
      </c>
      <c r="AO60" s="47" t="s">
        <v>673</v>
      </c>
      <c r="AP60" s="47" t="s">
        <v>673</v>
      </c>
      <c r="AQ60" s="47" t="s">
        <v>673</v>
      </c>
      <c r="AR60" s="47" t="s">
        <v>673</v>
      </c>
      <c r="AS60" s="47" t="s">
        <v>673</v>
      </c>
    </row>
    <row r="61" spans="1:45">
      <c r="A61" s="46">
        <v>50</v>
      </c>
      <c r="B61" s="47">
        <v>192</v>
      </c>
      <c r="C61" s="47">
        <v>192</v>
      </c>
      <c r="D61" s="47">
        <v>192</v>
      </c>
      <c r="E61" s="47">
        <v>192</v>
      </c>
      <c r="F61" s="47">
        <v>192</v>
      </c>
      <c r="G61" s="47">
        <v>191</v>
      </c>
      <c r="H61" s="47">
        <v>190</v>
      </c>
      <c r="I61" s="47">
        <v>190</v>
      </c>
      <c r="J61" s="47">
        <v>189</v>
      </c>
      <c r="K61" s="47">
        <v>189</v>
      </c>
      <c r="L61" s="47">
        <v>188</v>
      </c>
      <c r="M61" s="47">
        <v>187</v>
      </c>
      <c r="N61" s="47">
        <v>186</v>
      </c>
      <c r="O61" s="47">
        <v>186</v>
      </c>
      <c r="P61" s="47">
        <v>186</v>
      </c>
      <c r="Q61" s="47">
        <v>186</v>
      </c>
      <c r="R61" s="47">
        <v>184</v>
      </c>
      <c r="S61" s="47">
        <v>182</v>
      </c>
      <c r="T61" s="47">
        <v>180</v>
      </c>
      <c r="U61" s="47">
        <v>178</v>
      </c>
      <c r="V61" s="47">
        <v>176</v>
      </c>
      <c r="W61" s="47">
        <v>175</v>
      </c>
      <c r="X61" s="47">
        <v>175</v>
      </c>
      <c r="Y61" s="47">
        <v>175</v>
      </c>
      <c r="Z61" s="47">
        <v>176</v>
      </c>
      <c r="AA61" s="47">
        <v>176</v>
      </c>
      <c r="AB61" s="47">
        <v>176</v>
      </c>
      <c r="AC61" s="47">
        <v>176</v>
      </c>
      <c r="AD61" s="47">
        <v>176</v>
      </c>
      <c r="AE61" s="47">
        <v>176</v>
      </c>
      <c r="AF61" s="47">
        <v>176</v>
      </c>
      <c r="AG61" s="47">
        <v>176</v>
      </c>
      <c r="AH61" s="47">
        <v>176</v>
      </c>
      <c r="AI61" s="47">
        <v>176</v>
      </c>
      <c r="AJ61" s="47">
        <v>176</v>
      </c>
      <c r="AK61" s="47" t="s">
        <v>673</v>
      </c>
      <c r="AL61" s="47" t="s">
        <v>673</v>
      </c>
      <c r="AM61" s="47" t="s">
        <v>673</v>
      </c>
      <c r="AN61" s="47" t="s">
        <v>673</v>
      </c>
      <c r="AO61" s="47" t="s">
        <v>673</v>
      </c>
      <c r="AP61" s="47" t="s">
        <v>673</v>
      </c>
      <c r="AQ61" s="47" t="s">
        <v>673</v>
      </c>
      <c r="AR61" s="47" t="s">
        <v>673</v>
      </c>
      <c r="AS61" s="47" t="s">
        <v>673</v>
      </c>
    </row>
    <row r="62" spans="1:45">
      <c r="A62" s="46">
        <v>51</v>
      </c>
      <c r="B62" s="47">
        <v>193</v>
      </c>
      <c r="C62" s="47">
        <v>192</v>
      </c>
      <c r="D62" s="47">
        <v>192</v>
      </c>
      <c r="E62" s="47">
        <v>192</v>
      </c>
      <c r="F62" s="47">
        <v>192</v>
      </c>
      <c r="G62" s="47">
        <v>192</v>
      </c>
      <c r="H62" s="47">
        <v>191</v>
      </c>
      <c r="I62" s="47">
        <v>191</v>
      </c>
      <c r="J62" s="47">
        <v>190</v>
      </c>
      <c r="K62" s="47">
        <v>190</v>
      </c>
      <c r="L62" s="47">
        <v>189</v>
      </c>
      <c r="M62" s="47">
        <v>188</v>
      </c>
      <c r="N62" s="47">
        <v>188</v>
      </c>
      <c r="O62" s="47">
        <v>187</v>
      </c>
      <c r="P62" s="47">
        <v>187</v>
      </c>
      <c r="Q62" s="47">
        <v>187</v>
      </c>
      <c r="R62" s="47">
        <v>186</v>
      </c>
      <c r="S62" s="47">
        <v>184</v>
      </c>
      <c r="T62" s="47">
        <v>182</v>
      </c>
      <c r="U62" s="47">
        <v>180</v>
      </c>
      <c r="V62" s="47">
        <v>179</v>
      </c>
      <c r="W62" s="47">
        <v>178</v>
      </c>
      <c r="X62" s="47">
        <v>177</v>
      </c>
      <c r="Y62" s="47">
        <v>177</v>
      </c>
      <c r="Z62" s="47">
        <v>179</v>
      </c>
      <c r="AA62" s="47">
        <v>179</v>
      </c>
      <c r="AB62" s="47">
        <v>179</v>
      </c>
      <c r="AC62" s="47">
        <v>179</v>
      </c>
      <c r="AD62" s="47">
        <v>179</v>
      </c>
      <c r="AE62" s="47">
        <v>179</v>
      </c>
      <c r="AF62" s="47">
        <v>179</v>
      </c>
      <c r="AG62" s="47">
        <v>179</v>
      </c>
      <c r="AH62" s="47">
        <v>179</v>
      </c>
      <c r="AI62" s="47">
        <v>179</v>
      </c>
      <c r="AJ62" s="47">
        <v>179</v>
      </c>
      <c r="AK62" s="47">
        <v>179</v>
      </c>
      <c r="AL62" s="47" t="s">
        <v>673</v>
      </c>
      <c r="AM62" s="47" t="s">
        <v>673</v>
      </c>
      <c r="AN62" s="47" t="s">
        <v>673</v>
      </c>
      <c r="AO62" s="47" t="s">
        <v>673</v>
      </c>
      <c r="AP62" s="47" t="s">
        <v>673</v>
      </c>
      <c r="AQ62" s="47" t="s">
        <v>673</v>
      </c>
      <c r="AR62" s="47" t="s">
        <v>673</v>
      </c>
      <c r="AS62" s="47" t="s">
        <v>673</v>
      </c>
    </row>
    <row r="63" spans="1:45">
      <c r="A63" s="46">
        <v>52</v>
      </c>
      <c r="B63" s="47">
        <v>193</v>
      </c>
      <c r="C63" s="47">
        <v>193</v>
      </c>
      <c r="D63" s="47">
        <v>193</v>
      </c>
      <c r="E63" s="47">
        <v>193</v>
      </c>
      <c r="F63" s="47">
        <v>193</v>
      </c>
      <c r="G63" s="47">
        <v>193</v>
      </c>
      <c r="H63" s="47">
        <v>192</v>
      </c>
      <c r="I63" s="47">
        <v>192</v>
      </c>
      <c r="J63" s="47">
        <v>191</v>
      </c>
      <c r="K63" s="47">
        <v>191</v>
      </c>
      <c r="L63" s="47">
        <v>190</v>
      </c>
      <c r="M63" s="47">
        <v>189</v>
      </c>
      <c r="N63" s="47">
        <v>189</v>
      </c>
      <c r="O63" s="47">
        <v>189</v>
      </c>
      <c r="P63" s="47">
        <v>188</v>
      </c>
      <c r="Q63" s="47">
        <v>188</v>
      </c>
      <c r="R63" s="47">
        <v>188</v>
      </c>
      <c r="S63" s="47">
        <v>187</v>
      </c>
      <c r="T63" s="47">
        <v>185</v>
      </c>
      <c r="U63" s="47">
        <v>183</v>
      </c>
      <c r="V63" s="47">
        <v>181</v>
      </c>
      <c r="W63" s="47">
        <v>180</v>
      </c>
      <c r="X63" s="47">
        <v>180</v>
      </c>
      <c r="Y63" s="47">
        <v>180</v>
      </c>
      <c r="Z63" s="47">
        <v>181</v>
      </c>
      <c r="AA63" s="47">
        <v>181</v>
      </c>
      <c r="AB63" s="47">
        <v>181</v>
      </c>
      <c r="AC63" s="47">
        <v>181</v>
      </c>
      <c r="AD63" s="47">
        <v>181</v>
      </c>
      <c r="AE63" s="47">
        <v>181</v>
      </c>
      <c r="AF63" s="47">
        <v>181</v>
      </c>
      <c r="AG63" s="47">
        <v>181</v>
      </c>
      <c r="AH63" s="47">
        <v>181</v>
      </c>
      <c r="AI63" s="47">
        <v>181</v>
      </c>
      <c r="AJ63" s="47">
        <v>181</v>
      </c>
      <c r="AK63" s="47">
        <v>181</v>
      </c>
      <c r="AL63" s="47">
        <v>181</v>
      </c>
      <c r="AM63" s="47" t="s">
        <v>673</v>
      </c>
      <c r="AN63" s="47" t="s">
        <v>673</v>
      </c>
      <c r="AO63" s="47" t="s">
        <v>673</v>
      </c>
      <c r="AP63" s="47" t="s">
        <v>673</v>
      </c>
      <c r="AQ63" s="47" t="s">
        <v>673</v>
      </c>
      <c r="AR63" s="47" t="s">
        <v>673</v>
      </c>
      <c r="AS63" s="47" t="s">
        <v>673</v>
      </c>
    </row>
    <row r="64" spans="1:45">
      <c r="A64" s="46">
        <v>53</v>
      </c>
      <c r="B64" s="47">
        <v>194</v>
      </c>
      <c r="C64" s="47">
        <v>194</v>
      </c>
      <c r="D64" s="47">
        <v>194</v>
      </c>
      <c r="E64" s="47">
        <v>194</v>
      </c>
      <c r="F64" s="47">
        <v>194</v>
      </c>
      <c r="G64" s="47">
        <v>194</v>
      </c>
      <c r="H64" s="47">
        <v>193</v>
      </c>
      <c r="I64" s="47">
        <v>193</v>
      </c>
      <c r="J64" s="47">
        <v>192</v>
      </c>
      <c r="K64" s="47">
        <v>192</v>
      </c>
      <c r="L64" s="47">
        <v>191</v>
      </c>
      <c r="M64" s="47">
        <v>191</v>
      </c>
      <c r="N64" s="47">
        <v>190</v>
      </c>
      <c r="O64" s="47">
        <v>190</v>
      </c>
      <c r="P64" s="47">
        <v>189</v>
      </c>
      <c r="Q64" s="47">
        <v>189</v>
      </c>
      <c r="R64" s="47">
        <v>189</v>
      </c>
      <c r="S64" s="47">
        <v>189</v>
      </c>
      <c r="T64" s="47">
        <v>188</v>
      </c>
      <c r="U64" s="47">
        <v>186</v>
      </c>
      <c r="V64" s="47">
        <v>184</v>
      </c>
      <c r="W64" s="47">
        <v>183</v>
      </c>
      <c r="X64" s="47">
        <v>182</v>
      </c>
      <c r="Y64" s="47">
        <v>182</v>
      </c>
      <c r="Z64" s="47">
        <v>184</v>
      </c>
      <c r="AA64" s="47">
        <v>184</v>
      </c>
      <c r="AB64" s="47">
        <v>184</v>
      </c>
      <c r="AC64" s="47">
        <v>184</v>
      </c>
      <c r="AD64" s="47">
        <v>184</v>
      </c>
      <c r="AE64" s="47">
        <v>184</v>
      </c>
      <c r="AF64" s="47">
        <v>184</v>
      </c>
      <c r="AG64" s="47">
        <v>184</v>
      </c>
      <c r="AH64" s="47">
        <v>184</v>
      </c>
      <c r="AI64" s="47">
        <v>184</v>
      </c>
      <c r="AJ64" s="47">
        <v>184</v>
      </c>
      <c r="AK64" s="47">
        <v>184</v>
      </c>
      <c r="AL64" s="47">
        <v>184</v>
      </c>
      <c r="AM64" s="47">
        <v>184</v>
      </c>
      <c r="AN64" s="47" t="s">
        <v>673</v>
      </c>
      <c r="AO64" s="47" t="s">
        <v>673</v>
      </c>
      <c r="AP64" s="47" t="s">
        <v>673</v>
      </c>
      <c r="AQ64" s="47" t="s">
        <v>673</v>
      </c>
      <c r="AR64" s="47" t="s">
        <v>673</v>
      </c>
      <c r="AS64" s="47" t="s">
        <v>673</v>
      </c>
    </row>
    <row r="65" spans="1:45">
      <c r="A65" s="46">
        <v>54</v>
      </c>
      <c r="B65" s="47">
        <v>195</v>
      </c>
      <c r="C65" s="47">
        <v>195</v>
      </c>
      <c r="D65" s="47">
        <v>195</v>
      </c>
      <c r="E65" s="47">
        <v>195</v>
      </c>
      <c r="F65" s="47">
        <v>195</v>
      </c>
      <c r="G65" s="47">
        <v>194</v>
      </c>
      <c r="H65" s="47">
        <v>194</v>
      </c>
      <c r="I65" s="47">
        <v>194</v>
      </c>
      <c r="J65" s="47">
        <v>193</v>
      </c>
      <c r="K65" s="47">
        <v>193</v>
      </c>
      <c r="L65" s="47">
        <v>192</v>
      </c>
      <c r="M65" s="47">
        <v>192</v>
      </c>
      <c r="N65" s="47">
        <v>192</v>
      </c>
      <c r="O65" s="47">
        <v>191</v>
      </c>
      <c r="P65" s="47">
        <v>191</v>
      </c>
      <c r="Q65" s="47">
        <v>190</v>
      </c>
      <c r="R65" s="47">
        <v>190</v>
      </c>
      <c r="S65" s="47">
        <v>190</v>
      </c>
      <c r="T65" s="47">
        <v>189</v>
      </c>
      <c r="U65" s="47">
        <v>189</v>
      </c>
      <c r="V65" s="47">
        <v>187</v>
      </c>
      <c r="W65" s="47">
        <v>186</v>
      </c>
      <c r="X65" s="47">
        <v>185</v>
      </c>
      <c r="Y65" s="47">
        <v>185</v>
      </c>
      <c r="Z65" s="47">
        <v>187</v>
      </c>
      <c r="AA65" s="47">
        <v>187</v>
      </c>
      <c r="AB65" s="47">
        <v>187</v>
      </c>
      <c r="AC65" s="47">
        <v>187</v>
      </c>
      <c r="AD65" s="47">
        <v>187</v>
      </c>
      <c r="AE65" s="47">
        <v>187</v>
      </c>
      <c r="AF65" s="47">
        <v>187</v>
      </c>
      <c r="AG65" s="47">
        <v>187</v>
      </c>
      <c r="AH65" s="47">
        <v>187</v>
      </c>
      <c r="AI65" s="47">
        <v>187</v>
      </c>
      <c r="AJ65" s="47">
        <v>187</v>
      </c>
      <c r="AK65" s="47">
        <v>187</v>
      </c>
      <c r="AL65" s="47">
        <v>187</v>
      </c>
      <c r="AM65" s="47">
        <v>187</v>
      </c>
      <c r="AN65" s="47">
        <v>187</v>
      </c>
      <c r="AO65" s="47" t="s">
        <v>673</v>
      </c>
      <c r="AP65" s="47" t="s">
        <v>673</v>
      </c>
      <c r="AQ65" s="47" t="s">
        <v>673</v>
      </c>
      <c r="AR65" s="47" t="s">
        <v>673</v>
      </c>
      <c r="AS65" s="47" t="s">
        <v>673</v>
      </c>
    </row>
    <row r="66" spans="1:45">
      <c r="A66" s="46">
        <v>55</v>
      </c>
      <c r="B66" s="47">
        <v>196</v>
      </c>
      <c r="C66" s="47">
        <v>196</v>
      </c>
      <c r="D66" s="47">
        <v>196</v>
      </c>
      <c r="E66" s="47">
        <v>195</v>
      </c>
      <c r="F66" s="47">
        <v>195</v>
      </c>
      <c r="G66" s="47">
        <v>195</v>
      </c>
      <c r="H66" s="47">
        <v>195</v>
      </c>
      <c r="I66" s="47">
        <v>194</v>
      </c>
      <c r="J66" s="47">
        <v>194</v>
      </c>
      <c r="K66" s="47">
        <v>194</v>
      </c>
      <c r="L66" s="47">
        <v>193</v>
      </c>
      <c r="M66" s="47">
        <v>193</v>
      </c>
      <c r="N66" s="47">
        <v>193</v>
      </c>
      <c r="O66" s="47">
        <v>192</v>
      </c>
      <c r="P66" s="47">
        <v>192</v>
      </c>
      <c r="Q66" s="47">
        <v>192</v>
      </c>
      <c r="R66" s="47">
        <v>191</v>
      </c>
      <c r="S66" s="47">
        <v>191</v>
      </c>
      <c r="T66" s="47">
        <v>191</v>
      </c>
      <c r="U66" s="47">
        <v>191</v>
      </c>
      <c r="V66" s="47">
        <v>190</v>
      </c>
      <c r="W66" s="47">
        <v>189</v>
      </c>
      <c r="X66" s="47">
        <v>188</v>
      </c>
      <c r="Y66" s="47">
        <v>188</v>
      </c>
      <c r="Z66" s="47">
        <v>190</v>
      </c>
      <c r="AA66" s="47">
        <v>190</v>
      </c>
      <c r="AB66" s="47">
        <v>190</v>
      </c>
      <c r="AC66" s="47">
        <v>190</v>
      </c>
      <c r="AD66" s="47">
        <v>190</v>
      </c>
      <c r="AE66" s="47">
        <v>190</v>
      </c>
      <c r="AF66" s="47">
        <v>190</v>
      </c>
      <c r="AG66" s="47">
        <v>190</v>
      </c>
      <c r="AH66" s="47">
        <v>190</v>
      </c>
      <c r="AI66" s="47">
        <v>190</v>
      </c>
      <c r="AJ66" s="47">
        <v>190</v>
      </c>
      <c r="AK66" s="47">
        <v>190</v>
      </c>
      <c r="AL66" s="47">
        <v>190</v>
      </c>
      <c r="AM66" s="47">
        <v>190</v>
      </c>
      <c r="AN66" s="47">
        <v>190</v>
      </c>
      <c r="AO66" s="47">
        <v>190</v>
      </c>
      <c r="AP66" s="47" t="s">
        <v>673</v>
      </c>
      <c r="AQ66" s="47" t="s">
        <v>673</v>
      </c>
      <c r="AR66" s="47" t="s">
        <v>673</v>
      </c>
      <c r="AS66" s="47" t="s">
        <v>673</v>
      </c>
    </row>
    <row r="67" spans="1:45">
      <c r="A67" s="46">
        <v>56</v>
      </c>
      <c r="B67" s="47">
        <v>197</v>
      </c>
      <c r="C67" s="47">
        <v>197</v>
      </c>
      <c r="D67" s="47">
        <v>197</v>
      </c>
      <c r="E67" s="47">
        <v>197</v>
      </c>
      <c r="F67" s="47">
        <v>196</v>
      </c>
      <c r="G67" s="47">
        <v>196</v>
      </c>
      <c r="H67" s="47">
        <v>196</v>
      </c>
      <c r="I67" s="47">
        <v>196</v>
      </c>
      <c r="J67" s="47">
        <v>195</v>
      </c>
      <c r="K67" s="47">
        <v>195</v>
      </c>
      <c r="L67" s="47">
        <v>195</v>
      </c>
      <c r="M67" s="47">
        <v>195</v>
      </c>
      <c r="N67" s="47">
        <v>194</v>
      </c>
      <c r="O67" s="47">
        <v>194</v>
      </c>
      <c r="P67" s="47">
        <v>194</v>
      </c>
      <c r="Q67" s="47">
        <v>193</v>
      </c>
      <c r="R67" s="47">
        <v>193</v>
      </c>
      <c r="S67" s="47">
        <v>193</v>
      </c>
      <c r="T67" s="47">
        <v>193</v>
      </c>
      <c r="U67" s="47">
        <v>192</v>
      </c>
      <c r="V67" s="47">
        <v>192</v>
      </c>
      <c r="W67" s="47">
        <v>192</v>
      </c>
      <c r="X67" s="47">
        <v>191</v>
      </c>
      <c r="Y67" s="47">
        <v>191</v>
      </c>
      <c r="Z67" s="47">
        <v>193</v>
      </c>
      <c r="AA67" s="47">
        <v>193</v>
      </c>
      <c r="AB67" s="47">
        <v>193</v>
      </c>
      <c r="AC67" s="47">
        <v>193</v>
      </c>
      <c r="AD67" s="47">
        <v>193</v>
      </c>
      <c r="AE67" s="47">
        <v>193</v>
      </c>
      <c r="AF67" s="47">
        <v>193</v>
      </c>
      <c r="AG67" s="47">
        <v>193</v>
      </c>
      <c r="AH67" s="47">
        <v>193</v>
      </c>
      <c r="AI67" s="47">
        <v>193</v>
      </c>
      <c r="AJ67" s="47">
        <v>193</v>
      </c>
      <c r="AK67" s="47">
        <v>193</v>
      </c>
      <c r="AL67" s="47">
        <v>193</v>
      </c>
      <c r="AM67" s="47">
        <v>193</v>
      </c>
      <c r="AN67" s="47">
        <v>193</v>
      </c>
      <c r="AO67" s="47">
        <v>193</v>
      </c>
      <c r="AP67" s="47">
        <v>193</v>
      </c>
      <c r="AQ67" s="47" t="s">
        <v>673</v>
      </c>
      <c r="AR67" s="47" t="s">
        <v>673</v>
      </c>
      <c r="AS67" s="47" t="s">
        <v>673</v>
      </c>
    </row>
    <row r="68" spans="1:45">
      <c r="A68" s="46">
        <v>57</v>
      </c>
      <c r="B68" s="47">
        <v>198</v>
      </c>
      <c r="C68" s="47">
        <v>198</v>
      </c>
      <c r="D68" s="47">
        <v>198</v>
      </c>
      <c r="E68" s="47">
        <v>198</v>
      </c>
      <c r="F68" s="47">
        <v>198</v>
      </c>
      <c r="G68" s="47">
        <v>198</v>
      </c>
      <c r="H68" s="47">
        <v>197</v>
      </c>
      <c r="I68" s="47">
        <v>197</v>
      </c>
      <c r="J68" s="47">
        <v>197</v>
      </c>
      <c r="K68" s="47">
        <v>197</v>
      </c>
      <c r="L68" s="47">
        <v>197</v>
      </c>
      <c r="M68" s="47">
        <v>196</v>
      </c>
      <c r="N68" s="47">
        <v>196</v>
      </c>
      <c r="O68" s="47">
        <v>196</v>
      </c>
      <c r="P68" s="47">
        <v>196</v>
      </c>
      <c r="Q68" s="47">
        <v>196</v>
      </c>
      <c r="R68" s="47">
        <v>195</v>
      </c>
      <c r="S68" s="47">
        <v>195</v>
      </c>
      <c r="T68" s="47">
        <v>195</v>
      </c>
      <c r="U68" s="47">
        <v>195</v>
      </c>
      <c r="V68" s="47">
        <v>195</v>
      </c>
      <c r="W68" s="47">
        <v>194</v>
      </c>
      <c r="X68" s="47">
        <v>194</v>
      </c>
      <c r="Y68" s="47">
        <v>194</v>
      </c>
      <c r="Z68" s="47">
        <v>196</v>
      </c>
      <c r="AA68" s="47">
        <v>196</v>
      </c>
      <c r="AB68" s="47">
        <v>196</v>
      </c>
      <c r="AC68" s="47">
        <v>196</v>
      </c>
      <c r="AD68" s="47">
        <v>196</v>
      </c>
      <c r="AE68" s="47">
        <v>196</v>
      </c>
      <c r="AF68" s="47">
        <v>196</v>
      </c>
      <c r="AG68" s="47">
        <v>196</v>
      </c>
      <c r="AH68" s="47">
        <v>196</v>
      </c>
      <c r="AI68" s="47">
        <v>196</v>
      </c>
      <c r="AJ68" s="47">
        <v>196</v>
      </c>
      <c r="AK68" s="47">
        <v>196</v>
      </c>
      <c r="AL68" s="47">
        <v>196</v>
      </c>
      <c r="AM68" s="47">
        <v>196</v>
      </c>
      <c r="AN68" s="47">
        <v>196</v>
      </c>
      <c r="AO68" s="47">
        <v>196</v>
      </c>
      <c r="AP68" s="47">
        <v>196</v>
      </c>
      <c r="AQ68" s="47">
        <v>196</v>
      </c>
      <c r="AR68" s="47" t="s">
        <v>673</v>
      </c>
      <c r="AS68" s="47" t="s">
        <v>673</v>
      </c>
    </row>
    <row r="69" spans="1:45">
      <c r="A69" s="46">
        <v>58</v>
      </c>
      <c r="B69" s="47">
        <v>200</v>
      </c>
      <c r="C69" s="47">
        <v>200</v>
      </c>
      <c r="D69" s="47">
        <v>200</v>
      </c>
      <c r="E69" s="47">
        <v>200</v>
      </c>
      <c r="F69" s="47">
        <v>200</v>
      </c>
      <c r="G69" s="47">
        <v>200</v>
      </c>
      <c r="H69" s="47">
        <v>200</v>
      </c>
      <c r="I69" s="47">
        <v>199</v>
      </c>
      <c r="J69" s="47">
        <v>199</v>
      </c>
      <c r="K69" s="47">
        <v>199</v>
      </c>
      <c r="L69" s="47">
        <v>199</v>
      </c>
      <c r="M69" s="47">
        <v>199</v>
      </c>
      <c r="N69" s="47">
        <v>199</v>
      </c>
      <c r="O69" s="47">
        <v>199</v>
      </c>
      <c r="P69" s="47">
        <v>199</v>
      </c>
      <c r="Q69" s="47">
        <v>198</v>
      </c>
      <c r="R69" s="47">
        <v>198</v>
      </c>
      <c r="S69" s="47">
        <v>198</v>
      </c>
      <c r="T69" s="47">
        <v>198</v>
      </c>
      <c r="U69" s="47">
        <v>198</v>
      </c>
      <c r="V69" s="47">
        <v>198</v>
      </c>
      <c r="W69" s="47">
        <v>198</v>
      </c>
      <c r="X69" s="47">
        <v>197</v>
      </c>
      <c r="Y69" s="47">
        <v>197</v>
      </c>
      <c r="Z69" s="47">
        <v>199</v>
      </c>
      <c r="AA69" s="47">
        <v>199</v>
      </c>
      <c r="AB69" s="47">
        <v>199</v>
      </c>
      <c r="AC69" s="47">
        <v>199</v>
      </c>
      <c r="AD69" s="47">
        <v>199</v>
      </c>
      <c r="AE69" s="47">
        <v>199</v>
      </c>
      <c r="AF69" s="47">
        <v>199</v>
      </c>
      <c r="AG69" s="47">
        <v>199</v>
      </c>
      <c r="AH69" s="47">
        <v>199</v>
      </c>
      <c r="AI69" s="47">
        <v>199</v>
      </c>
      <c r="AJ69" s="47">
        <v>199</v>
      </c>
      <c r="AK69" s="47">
        <v>199</v>
      </c>
      <c r="AL69" s="47">
        <v>199</v>
      </c>
      <c r="AM69" s="47">
        <v>199</v>
      </c>
      <c r="AN69" s="47">
        <v>199</v>
      </c>
      <c r="AO69" s="47">
        <v>199</v>
      </c>
      <c r="AP69" s="47">
        <v>199</v>
      </c>
      <c r="AQ69" s="47">
        <v>199</v>
      </c>
      <c r="AR69" s="47">
        <v>199</v>
      </c>
      <c r="AS69" s="47" t="s">
        <v>673</v>
      </c>
    </row>
    <row r="70" spans="1:45">
      <c r="A70" s="46">
        <v>59</v>
      </c>
      <c r="B70" s="47">
        <v>203</v>
      </c>
      <c r="C70" s="47">
        <v>203</v>
      </c>
      <c r="D70" s="47">
        <v>203</v>
      </c>
      <c r="E70" s="47">
        <v>203</v>
      </c>
      <c r="F70" s="47">
        <v>203</v>
      </c>
      <c r="G70" s="47">
        <v>203</v>
      </c>
      <c r="H70" s="47">
        <v>203</v>
      </c>
      <c r="I70" s="47">
        <v>203</v>
      </c>
      <c r="J70" s="47">
        <v>202</v>
      </c>
      <c r="K70" s="47">
        <v>202</v>
      </c>
      <c r="L70" s="47">
        <v>202</v>
      </c>
      <c r="M70" s="47">
        <v>202</v>
      </c>
      <c r="N70" s="47">
        <v>202</v>
      </c>
      <c r="O70" s="47">
        <v>202</v>
      </c>
      <c r="P70" s="47">
        <v>202</v>
      </c>
      <c r="Q70" s="47">
        <v>202</v>
      </c>
      <c r="R70" s="47">
        <v>202</v>
      </c>
      <c r="S70" s="47">
        <v>202</v>
      </c>
      <c r="T70" s="47">
        <v>202</v>
      </c>
      <c r="U70" s="47">
        <v>202</v>
      </c>
      <c r="V70" s="47">
        <v>202</v>
      </c>
      <c r="W70" s="47">
        <v>202</v>
      </c>
      <c r="X70" s="47">
        <v>202</v>
      </c>
      <c r="Y70" s="47">
        <v>201</v>
      </c>
      <c r="Z70" s="47">
        <v>203</v>
      </c>
      <c r="AA70" s="47">
        <v>202</v>
      </c>
      <c r="AB70" s="47">
        <v>202</v>
      </c>
      <c r="AC70" s="47">
        <v>202</v>
      </c>
      <c r="AD70" s="47">
        <v>202</v>
      </c>
      <c r="AE70" s="47">
        <v>202</v>
      </c>
      <c r="AF70" s="47">
        <v>202</v>
      </c>
      <c r="AG70" s="47">
        <v>202</v>
      </c>
      <c r="AH70" s="47">
        <v>202</v>
      </c>
      <c r="AI70" s="47">
        <v>202</v>
      </c>
      <c r="AJ70" s="47">
        <v>202</v>
      </c>
      <c r="AK70" s="47">
        <v>202</v>
      </c>
      <c r="AL70" s="47">
        <v>202</v>
      </c>
      <c r="AM70" s="47">
        <v>202</v>
      </c>
      <c r="AN70" s="47">
        <v>202</v>
      </c>
      <c r="AO70" s="47">
        <v>202</v>
      </c>
      <c r="AP70" s="47">
        <v>202</v>
      </c>
      <c r="AQ70" s="47">
        <v>202</v>
      </c>
      <c r="AR70" s="47">
        <v>202</v>
      </c>
      <c r="AS70" s="47">
        <v>202</v>
      </c>
    </row>
    <row r="71" spans="1:45">
      <c r="A71" s="46">
        <v>60</v>
      </c>
      <c r="B71" s="47">
        <v>206</v>
      </c>
      <c r="C71" s="47">
        <v>206</v>
      </c>
      <c r="D71" s="47">
        <v>206</v>
      </c>
      <c r="E71" s="47">
        <v>206</v>
      </c>
      <c r="F71" s="47">
        <v>206</v>
      </c>
      <c r="G71" s="47">
        <v>206</v>
      </c>
      <c r="H71" s="47">
        <v>206</v>
      </c>
      <c r="I71" s="47">
        <v>206</v>
      </c>
      <c r="J71" s="47">
        <v>206</v>
      </c>
      <c r="K71" s="47">
        <v>206</v>
      </c>
      <c r="L71" s="47">
        <v>206</v>
      </c>
      <c r="M71" s="47">
        <v>206</v>
      </c>
      <c r="N71" s="47">
        <v>206</v>
      </c>
      <c r="O71" s="47">
        <v>206</v>
      </c>
      <c r="P71" s="47">
        <v>206</v>
      </c>
      <c r="Q71" s="47">
        <v>206</v>
      </c>
      <c r="R71" s="47">
        <v>206</v>
      </c>
      <c r="S71" s="47">
        <v>206</v>
      </c>
      <c r="T71" s="47">
        <v>206</v>
      </c>
      <c r="U71" s="47">
        <v>206</v>
      </c>
      <c r="V71" s="47">
        <v>206</v>
      </c>
      <c r="W71" s="47">
        <v>206</v>
      </c>
      <c r="X71" s="47">
        <v>206</v>
      </c>
      <c r="Y71" s="47">
        <v>206</v>
      </c>
      <c r="Z71" s="47">
        <v>206</v>
      </c>
      <c r="AA71" s="47">
        <v>206</v>
      </c>
      <c r="AB71" s="47">
        <v>206</v>
      </c>
      <c r="AC71" s="47">
        <v>206</v>
      </c>
      <c r="AD71" s="47">
        <v>206</v>
      </c>
      <c r="AE71" s="47">
        <v>206</v>
      </c>
      <c r="AF71" s="47">
        <v>206</v>
      </c>
      <c r="AG71" s="47">
        <v>206</v>
      </c>
      <c r="AH71" s="47">
        <v>206</v>
      </c>
      <c r="AI71" s="47">
        <v>206</v>
      </c>
      <c r="AJ71" s="47">
        <v>206</v>
      </c>
      <c r="AK71" s="47">
        <v>206</v>
      </c>
      <c r="AL71" s="47">
        <v>206</v>
      </c>
      <c r="AM71" s="47">
        <v>206</v>
      </c>
      <c r="AN71" s="47">
        <v>206</v>
      </c>
      <c r="AO71" s="47">
        <v>206</v>
      </c>
      <c r="AP71" s="47">
        <v>206</v>
      </c>
      <c r="AQ71" s="47">
        <v>206</v>
      </c>
      <c r="AR71" s="47">
        <v>206</v>
      </c>
      <c r="AS71" s="47">
        <v>206</v>
      </c>
    </row>
    <row r="72" spans="1:45">
      <c r="A72" s="46">
        <v>61</v>
      </c>
      <c r="B72" s="47">
        <v>211</v>
      </c>
      <c r="C72" s="47">
        <v>211</v>
      </c>
      <c r="D72" s="47">
        <v>211</v>
      </c>
      <c r="E72" s="47">
        <v>211</v>
      </c>
      <c r="F72" s="47">
        <v>211</v>
      </c>
      <c r="G72" s="47">
        <v>211</v>
      </c>
      <c r="H72" s="47">
        <v>211</v>
      </c>
      <c r="I72" s="47">
        <v>211</v>
      </c>
      <c r="J72" s="47">
        <v>211</v>
      </c>
      <c r="K72" s="47">
        <v>211</v>
      </c>
      <c r="L72" s="47">
        <v>211</v>
      </c>
      <c r="M72" s="47">
        <v>211</v>
      </c>
      <c r="N72" s="47">
        <v>211</v>
      </c>
      <c r="O72" s="47">
        <v>211</v>
      </c>
      <c r="P72" s="47">
        <v>211</v>
      </c>
      <c r="Q72" s="47">
        <v>211</v>
      </c>
      <c r="R72" s="47">
        <v>211</v>
      </c>
      <c r="S72" s="47">
        <v>211</v>
      </c>
      <c r="T72" s="47">
        <v>211</v>
      </c>
      <c r="U72" s="47">
        <v>211</v>
      </c>
      <c r="V72" s="47">
        <v>211</v>
      </c>
      <c r="W72" s="47">
        <v>211</v>
      </c>
      <c r="X72" s="47">
        <v>211</v>
      </c>
      <c r="Y72" s="47">
        <v>211</v>
      </c>
      <c r="Z72" s="47">
        <v>211</v>
      </c>
      <c r="AA72" s="47">
        <v>211</v>
      </c>
      <c r="AB72" s="47">
        <v>211</v>
      </c>
      <c r="AC72" s="47">
        <v>211</v>
      </c>
      <c r="AD72" s="47">
        <v>211</v>
      </c>
      <c r="AE72" s="47">
        <v>211</v>
      </c>
      <c r="AF72" s="47">
        <v>211</v>
      </c>
      <c r="AG72" s="47">
        <v>211</v>
      </c>
      <c r="AH72" s="47">
        <v>211</v>
      </c>
      <c r="AI72" s="47">
        <v>211</v>
      </c>
      <c r="AJ72" s="47">
        <v>211</v>
      </c>
      <c r="AK72" s="47">
        <v>211</v>
      </c>
      <c r="AL72" s="47">
        <v>211</v>
      </c>
      <c r="AM72" s="47">
        <v>211</v>
      </c>
      <c r="AN72" s="47">
        <v>211</v>
      </c>
      <c r="AO72" s="47">
        <v>211</v>
      </c>
      <c r="AP72" s="47">
        <v>211</v>
      </c>
      <c r="AQ72" s="47">
        <v>211</v>
      </c>
      <c r="AR72" s="47">
        <v>211</v>
      </c>
      <c r="AS72" s="47">
        <v>211</v>
      </c>
    </row>
    <row r="73" spans="1:45">
      <c r="A73" s="46">
        <v>62</v>
      </c>
      <c r="B73" s="47">
        <v>215</v>
      </c>
      <c r="C73" s="47">
        <v>215</v>
      </c>
      <c r="D73" s="47">
        <v>215</v>
      </c>
      <c r="E73" s="47">
        <v>215</v>
      </c>
      <c r="F73" s="47">
        <v>215</v>
      </c>
      <c r="G73" s="47">
        <v>215</v>
      </c>
      <c r="H73" s="47">
        <v>215</v>
      </c>
      <c r="I73" s="47">
        <v>215</v>
      </c>
      <c r="J73" s="47">
        <v>215</v>
      </c>
      <c r="K73" s="47">
        <v>215</v>
      </c>
      <c r="L73" s="47">
        <v>215</v>
      </c>
      <c r="M73" s="47">
        <v>215</v>
      </c>
      <c r="N73" s="47">
        <v>215</v>
      </c>
      <c r="O73" s="47">
        <v>215</v>
      </c>
      <c r="P73" s="47">
        <v>215</v>
      </c>
      <c r="Q73" s="47">
        <v>215</v>
      </c>
      <c r="R73" s="47">
        <v>215</v>
      </c>
      <c r="S73" s="47">
        <v>215</v>
      </c>
      <c r="T73" s="47">
        <v>215</v>
      </c>
      <c r="U73" s="47">
        <v>215</v>
      </c>
      <c r="V73" s="47">
        <v>215</v>
      </c>
      <c r="W73" s="47">
        <v>215</v>
      </c>
      <c r="X73" s="47">
        <v>215</v>
      </c>
      <c r="Y73" s="47">
        <v>215</v>
      </c>
      <c r="Z73" s="47">
        <v>215</v>
      </c>
      <c r="AA73" s="47">
        <v>215</v>
      </c>
      <c r="AB73" s="47">
        <v>215</v>
      </c>
      <c r="AC73" s="47">
        <v>215</v>
      </c>
      <c r="AD73" s="47">
        <v>215</v>
      </c>
      <c r="AE73" s="47">
        <v>215</v>
      </c>
      <c r="AF73" s="47">
        <v>215</v>
      </c>
      <c r="AG73" s="47">
        <v>215</v>
      </c>
      <c r="AH73" s="47">
        <v>215</v>
      </c>
      <c r="AI73" s="47">
        <v>215</v>
      </c>
      <c r="AJ73" s="47">
        <v>215</v>
      </c>
      <c r="AK73" s="47">
        <v>215</v>
      </c>
      <c r="AL73" s="47">
        <v>215</v>
      </c>
      <c r="AM73" s="47">
        <v>215</v>
      </c>
      <c r="AN73" s="47">
        <v>215</v>
      </c>
      <c r="AO73" s="47">
        <v>215</v>
      </c>
      <c r="AP73" s="47">
        <v>215</v>
      </c>
      <c r="AQ73" s="47">
        <v>215</v>
      </c>
      <c r="AR73" s="47">
        <v>215</v>
      </c>
      <c r="AS73" s="47">
        <v>215</v>
      </c>
    </row>
    <row r="74" spans="1:45">
      <c r="A74" s="46">
        <v>63</v>
      </c>
      <c r="B74" s="47">
        <v>220</v>
      </c>
      <c r="C74" s="47">
        <v>220</v>
      </c>
      <c r="D74" s="47">
        <v>220</v>
      </c>
      <c r="E74" s="47">
        <v>220</v>
      </c>
      <c r="F74" s="47">
        <v>220</v>
      </c>
      <c r="G74" s="47">
        <v>220</v>
      </c>
      <c r="H74" s="47">
        <v>220</v>
      </c>
      <c r="I74" s="47">
        <v>220</v>
      </c>
      <c r="J74" s="47">
        <v>220</v>
      </c>
      <c r="K74" s="47">
        <v>220</v>
      </c>
      <c r="L74" s="47">
        <v>220</v>
      </c>
      <c r="M74" s="47">
        <v>220</v>
      </c>
      <c r="N74" s="47">
        <v>220</v>
      </c>
      <c r="O74" s="47">
        <v>220</v>
      </c>
      <c r="P74" s="47">
        <v>220</v>
      </c>
      <c r="Q74" s="47">
        <v>220</v>
      </c>
      <c r="R74" s="47">
        <v>220</v>
      </c>
      <c r="S74" s="47">
        <v>220</v>
      </c>
      <c r="T74" s="47">
        <v>220</v>
      </c>
      <c r="U74" s="47">
        <v>220</v>
      </c>
      <c r="V74" s="47">
        <v>220</v>
      </c>
      <c r="W74" s="47">
        <v>220</v>
      </c>
      <c r="X74" s="47">
        <v>220</v>
      </c>
      <c r="Y74" s="47">
        <v>220</v>
      </c>
      <c r="Z74" s="47">
        <v>220</v>
      </c>
      <c r="AA74" s="47">
        <v>220</v>
      </c>
      <c r="AB74" s="47">
        <v>220</v>
      </c>
      <c r="AC74" s="47">
        <v>220</v>
      </c>
      <c r="AD74" s="47">
        <v>220</v>
      </c>
      <c r="AE74" s="47">
        <v>220</v>
      </c>
      <c r="AF74" s="47">
        <v>220</v>
      </c>
      <c r="AG74" s="47">
        <v>220</v>
      </c>
      <c r="AH74" s="47">
        <v>220</v>
      </c>
      <c r="AI74" s="47">
        <v>220</v>
      </c>
      <c r="AJ74" s="47">
        <v>220</v>
      </c>
      <c r="AK74" s="47">
        <v>220</v>
      </c>
      <c r="AL74" s="47">
        <v>220</v>
      </c>
      <c r="AM74" s="47">
        <v>220</v>
      </c>
      <c r="AN74" s="47">
        <v>220</v>
      </c>
      <c r="AO74" s="47">
        <v>220</v>
      </c>
      <c r="AP74" s="47">
        <v>220</v>
      </c>
      <c r="AQ74" s="47">
        <v>220</v>
      </c>
      <c r="AR74" s="47">
        <v>220</v>
      </c>
      <c r="AS74" s="47">
        <v>220</v>
      </c>
    </row>
    <row r="75" spans="1:45">
      <c r="A75" s="46">
        <v>64</v>
      </c>
      <c r="B75" s="47">
        <v>225</v>
      </c>
      <c r="C75" s="47">
        <v>225</v>
      </c>
      <c r="D75" s="47">
        <v>225</v>
      </c>
      <c r="E75" s="47">
        <v>225</v>
      </c>
      <c r="F75" s="47">
        <v>225</v>
      </c>
      <c r="G75" s="47">
        <v>225</v>
      </c>
      <c r="H75" s="47">
        <v>225</v>
      </c>
      <c r="I75" s="47">
        <v>225</v>
      </c>
      <c r="J75" s="47">
        <v>225</v>
      </c>
      <c r="K75" s="47">
        <v>225</v>
      </c>
      <c r="L75" s="47">
        <v>225</v>
      </c>
      <c r="M75" s="47">
        <v>225</v>
      </c>
      <c r="N75" s="47">
        <v>225</v>
      </c>
      <c r="O75" s="47">
        <v>225</v>
      </c>
      <c r="P75" s="47">
        <v>225</v>
      </c>
      <c r="Q75" s="47">
        <v>225</v>
      </c>
      <c r="R75" s="47">
        <v>225</v>
      </c>
      <c r="S75" s="47">
        <v>225</v>
      </c>
      <c r="T75" s="47">
        <v>225</v>
      </c>
      <c r="U75" s="47">
        <v>225</v>
      </c>
      <c r="V75" s="47">
        <v>225</v>
      </c>
      <c r="W75" s="47">
        <v>225</v>
      </c>
      <c r="X75" s="47">
        <v>225</v>
      </c>
      <c r="Y75" s="47">
        <v>225</v>
      </c>
      <c r="Z75" s="47">
        <v>225</v>
      </c>
      <c r="AA75" s="47">
        <v>225</v>
      </c>
      <c r="AB75" s="47">
        <v>225</v>
      </c>
      <c r="AC75" s="47">
        <v>225</v>
      </c>
      <c r="AD75" s="47">
        <v>225</v>
      </c>
      <c r="AE75" s="47">
        <v>225</v>
      </c>
      <c r="AF75" s="47">
        <v>225</v>
      </c>
      <c r="AG75" s="47">
        <v>225</v>
      </c>
      <c r="AH75" s="47">
        <v>225</v>
      </c>
      <c r="AI75" s="47">
        <v>225</v>
      </c>
      <c r="AJ75" s="47">
        <v>225</v>
      </c>
      <c r="AK75" s="47">
        <v>225</v>
      </c>
      <c r="AL75" s="47">
        <v>225</v>
      </c>
      <c r="AM75" s="47">
        <v>225</v>
      </c>
      <c r="AN75" s="47">
        <v>225</v>
      </c>
      <c r="AO75" s="47">
        <v>225</v>
      </c>
      <c r="AP75" s="47">
        <v>225</v>
      </c>
      <c r="AQ75" s="47">
        <v>225</v>
      </c>
      <c r="AR75" s="47">
        <v>225</v>
      </c>
      <c r="AS75" s="47">
        <v>225</v>
      </c>
    </row>
    <row r="76" spans="1:45">
      <c r="A76" s="46">
        <v>65</v>
      </c>
      <c r="B76" s="47">
        <v>230</v>
      </c>
      <c r="C76" s="47">
        <v>230</v>
      </c>
      <c r="D76" s="47">
        <v>230</v>
      </c>
      <c r="E76" s="47">
        <v>230</v>
      </c>
      <c r="F76" s="47">
        <v>230</v>
      </c>
      <c r="G76" s="47">
        <v>230</v>
      </c>
      <c r="H76" s="47">
        <v>230</v>
      </c>
      <c r="I76" s="47">
        <v>230</v>
      </c>
      <c r="J76" s="47">
        <v>230</v>
      </c>
      <c r="K76" s="47">
        <v>230</v>
      </c>
      <c r="L76" s="47">
        <v>230</v>
      </c>
      <c r="M76" s="47">
        <v>230</v>
      </c>
      <c r="N76" s="47">
        <v>230</v>
      </c>
      <c r="O76" s="47">
        <v>230</v>
      </c>
      <c r="P76" s="47">
        <v>230</v>
      </c>
      <c r="Q76" s="47">
        <v>230</v>
      </c>
      <c r="R76" s="47">
        <v>230</v>
      </c>
      <c r="S76" s="47">
        <v>230</v>
      </c>
      <c r="T76" s="47">
        <v>230</v>
      </c>
      <c r="U76" s="47">
        <v>230</v>
      </c>
      <c r="V76" s="47">
        <v>230</v>
      </c>
      <c r="W76" s="47">
        <v>230</v>
      </c>
      <c r="X76" s="47">
        <v>230</v>
      </c>
      <c r="Y76" s="47">
        <v>230</v>
      </c>
      <c r="Z76" s="47">
        <v>230</v>
      </c>
      <c r="AA76" s="47">
        <v>230</v>
      </c>
      <c r="AB76" s="47">
        <v>230</v>
      </c>
      <c r="AC76" s="47">
        <v>230</v>
      </c>
      <c r="AD76" s="47">
        <v>230</v>
      </c>
      <c r="AE76" s="47">
        <v>230</v>
      </c>
      <c r="AF76" s="47">
        <v>230</v>
      </c>
      <c r="AG76" s="47">
        <v>230</v>
      </c>
      <c r="AH76" s="47">
        <v>230</v>
      </c>
      <c r="AI76" s="47">
        <v>230</v>
      </c>
      <c r="AJ76" s="47">
        <v>230</v>
      </c>
      <c r="AK76" s="47">
        <v>230</v>
      </c>
      <c r="AL76" s="47">
        <v>230</v>
      </c>
      <c r="AM76" s="47">
        <v>230</v>
      </c>
      <c r="AN76" s="47">
        <v>230</v>
      </c>
      <c r="AO76" s="47">
        <v>230</v>
      </c>
      <c r="AP76" s="47">
        <v>230</v>
      </c>
      <c r="AQ76" s="47">
        <v>230</v>
      </c>
      <c r="AR76" s="47">
        <v>230</v>
      </c>
      <c r="AS76" s="47">
        <v>230</v>
      </c>
    </row>
    <row r="77" spans="1:45">
      <c r="A77" s="46">
        <v>66</v>
      </c>
      <c r="B77" s="47">
        <v>236</v>
      </c>
      <c r="C77" s="47">
        <v>236</v>
      </c>
      <c r="D77" s="47">
        <v>236</v>
      </c>
      <c r="E77" s="47">
        <v>236</v>
      </c>
      <c r="F77" s="47">
        <v>236</v>
      </c>
      <c r="G77" s="47">
        <v>236</v>
      </c>
      <c r="H77" s="47">
        <v>236</v>
      </c>
      <c r="I77" s="47">
        <v>236</v>
      </c>
      <c r="J77" s="47">
        <v>236</v>
      </c>
      <c r="K77" s="47">
        <v>236</v>
      </c>
      <c r="L77" s="47">
        <v>236</v>
      </c>
      <c r="M77" s="47">
        <v>236</v>
      </c>
      <c r="N77" s="47">
        <v>236</v>
      </c>
      <c r="O77" s="47">
        <v>236</v>
      </c>
      <c r="P77" s="47">
        <v>236</v>
      </c>
      <c r="Q77" s="47">
        <v>236</v>
      </c>
      <c r="R77" s="47">
        <v>236</v>
      </c>
      <c r="S77" s="47">
        <v>236</v>
      </c>
      <c r="T77" s="47">
        <v>236</v>
      </c>
      <c r="U77" s="47">
        <v>236</v>
      </c>
      <c r="V77" s="47">
        <v>236</v>
      </c>
      <c r="W77" s="47">
        <v>236</v>
      </c>
      <c r="X77" s="47">
        <v>236</v>
      </c>
      <c r="Y77" s="47">
        <v>236</v>
      </c>
      <c r="Z77" s="47">
        <v>236</v>
      </c>
      <c r="AA77" s="47">
        <v>236</v>
      </c>
      <c r="AB77" s="47">
        <v>236</v>
      </c>
      <c r="AC77" s="47">
        <v>236</v>
      </c>
      <c r="AD77" s="47">
        <v>236</v>
      </c>
      <c r="AE77" s="47">
        <v>236</v>
      </c>
      <c r="AF77" s="47">
        <v>236</v>
      </c>
      <c r="AG77" s="47">
        <v>236</v>
      </c>
      <c r="AH77" s="47">
        <v>236</v>
      </c>
      <c r="AI77" s="47">
        <v>236</v>
      </c>
      <c r="AJ77" s="47">
        <v>236</v>
      </c>
      <c r="AK77" s="47">
        <v>236</v>
      </c>
      <c r="AL77" s="47">
        <v>236</v>
      </c>
      <c r="AM77" s="47">
        <v>236</v>
      </c>
      <c r="AN77" s="47">
        <v>236</v>
      </c>
      <c r="AO77" s="47">
        <v>236</v>
      </c>
      <c r="AP77" s="47">
        <v>236</v>
      </c>
      <c r="AQ77" s="47">
        <v>236</v>
      </c>
      <c r="AR77" s="47">
        <v>236</v>
      </c>
      <c r="AS77" s="47">
        <v>236</v>
      </c>
    </row>
    <row r="78" spans="1:45">
      <c r="A78" s="46">
        <v>67</v>
      </c>
      <c r="B78" s="47">
        <v>242</v>
      </c>
      <c r="C78" s="47">
        <v>242</v>
      </c>
      <c r="D78" s="47">
        <v>242</v>
      </c>
      <c r="E78" s="47">
        <v>242</v>
      </c>
      <c r="F78" s="47">
        <v>242</v>
      </c>
      <c r="G78" s="47">
        <v>242</v>
      </c>
      <c r="H78" s="47">
        <v>242</v>
      </c>
      <c r="I78" s="47">
        <v>242</v>
      </c>
      <c r="J78" s="47">
        <v>242</v>
      </c>
      <c r="K78" s="47">
        <v>242</v>
      </c>
      <c r="L78" s="47">
        <v>242</v>
      </c>
      <c r="M78" s="47">
        <v>242</v>
      </c>
      <c r="N78" s="47">
        <v>242</v>
      </c>
      <c r="O78" s="47">
        <v>242</v>
      </c>
      <c r="P78" s="47">
        <v>242</v>
      </c>
      <c r="Q78" s="47">
        <v>242</v>
      </c>
      <c r="R78" s="47">
        <v>242</v>
      </c>
      <c r="S78" s="47">
        <v>242</v>
      </c>
      <c r="T78" s="47">
        <v>242</v>
      </c>
      <c r="U78" s="47">
        <v>242</v>
      </c>
      <c r="V78" s="47">
        <v>242</v>
      </c>
      <c r="W78" s="47">
        <v>242</v>
      </c>
      <c r="X78" s="47">
        <v>242</v>
      </c>
      <c r="Y78" s="47">
        <v>242</v>
      </c>
      <c r="Z78" s="47">
        <v>242</v>
      </c>
      <c r="AA78" s="47">
        <v>242</v>
      </c>
      <c r="AB78" s="47">
        <v>242</v>
      </c>
      <c r="AC78" s="47">
        <v>242</v>
      </c>
      <c r="AD78" s="47">
        <v>242</v>
      </c>
      <c r="AE78" s="47">
        <v>242</v>
      </c>
      <c r="AF78" s="47">
        <v>242</v>
      </c>
      <c r="AG78" s="47">
        <v>242</v>
      </c>
      <c r="AH78" s="47">
        <v>242</v>
      </c>
      <c r="AI78" s="47">
        <v>242</v>
      </c>
      <c r="AJ78" s="47">
        <v>242</v>
      </c>
      <c r="AK78" s="47">
        <v>242</v>
      </c>
      <c r="AL78" s="47">
        <v>242</v>
      </c>
      <c r="AM78" s="47">
        <v>242</v>
      </c>
      <c r="AN78" s="47">
        <v>242</v>
      </c>
      <c r="AO78" s="47">
        <v>242</v>
      </c>
      <c r="AP78" s="47">
        <v>242</v>
      </c>
      <c r="AQ78" s="47">
        <v>242</v>
      </c>
      <c r="AR78" s="47">
        <v>242</v>
      </c>
      <c r="AS78" s="47">
        <v>242</v>
      </c>
    </row>
    <row r="79" spans="1:45">
      <c r="A79" s="46">
        <v>68</v>
      </c>
      <c r="B79" s="47">
        <v>248</v>
      </c>
      <c r="C79" s="47">
        <v>248</v>
      </c>
      <c r="D79" s="47">
        <v>248</v>
      </c>
      <c r="E79" s="47">
        <v>248</v>
      </c>
      <c r="F79" s="47">
        <v>248</v>
      </c>
      <c r="G79" s="47">
        <v>248</v>
      </c>
      <c r="H79" s="47">
        <v>248</v>
      </c>
      <c r="I79" s="47">
        <v>248</v>
      </c>
      <c r="J79" s="47">
        <v>248</v>
      </c>
      <c r="K79" s="47">
        <v>248</v>
      </c>
      <c r="L79" s="47">
        <v>248</v>
      </c>
      <c r="M79" s="47">
        <v>248</v>
      </c>
      <c r="N79" s="47">
        <v>248</v>
      </c>
      <c r="O79" s="47">
        <v>248</v>
      </c>
      <c r="P79" s="47">
        <v>248</v>
      </c>
      <c r="Q79" s="47">
        <v>248</v>
      </c>
      <c r="R79" s="47">
        <v>248</v>
      </c>
      <c r="S79" s="47">
        <v>248</v>
      </c>
      <c r="T79" s="47">
        <v>248</v>
      </c>
      <c r="U79" s="47">
        <v>248</v>
      </c>
      <c r="V79" s="47">
        <v>248</v>
      </c>
      <c r="W79" s="47">
        <v>248</v>
      </c>
      <c r="X79" s="47">
        <v>248</v>
      </c>
      <c r="Y79" s="47">
        <v>248</v>
      </c>
      <c r="Z79" s="47">
        <v>248</v>
      </c>
      <c r="AA79" s="47">
        <v>248</v>
      </c>
      <c r="AB79" s="47">
        <v>248</v>
      </c>
      <c r="AC79" s="47">
        <v>248</v>
      </c>
      <c r="AD79" s="47">
        <v>248</v>
      </c>
      <c r="AE79" s="47">
        <v>248</v>
      </c>
      <c r="AF79" s="47">
        <v>248</v>
      </c>
      <c r="AG79" s="47">
        <v>248</v>
      </c>
      <c r="AH79" s="47">
        <v>248</v>
      </c>
      <c r="AI79" s="47">
        <v>248</v>
      </c>
      <c r="AJ79" s="47">
        <v>248</v>
      </c>
      <c r="AK79" s="47">
        <v>248</v>
      </c>
      <c r="AL79" s="47">
        <v>248</v>
      </c>
      <c r="AM79" s="47">
        <v>248</v>
      </c>
      <c r="AN79" s="47">
        <v>248</v>
      </c>
      <c r="AO79" s="47">
        <v>248</v>
      </c>
      <c r="AP79" s="47">
        <v>248</v>
      </c>
      <c r="AQ79" s="47">
        <v>248</v>
      </c>
      <c r="AR79" s="47">
        <v>248</v>
      </c>
      <c r="AS79" s="47">
        <v>248</v>
      </c>
    </row>
    <row r="80" spans="1:45">
      <c r="A80" s="46">
        <v>69</v>
      </c>
      <c r="B80" s="47">
        <v>255</v>
      </c>
      <c r="C80" s="47">
        <v>255</v>
      </c>
      <c r="D80" s="47">
        <v>255</v>
      </c>
      <c r="E80" s="47">
        <v>255</v>
      </c>
      <c r="F80" s="47">
        <v>255</v>
      </c>
      <c r="G80" s="47">
        <v>255</v>
      </c>
      <c r="H80" s="47">
        <v>255</v>
      </c>
      <c r="I80" s="47">
        <v>255</v>
      </c>
      <c r="J80" s="47">
        <v>255</v>
      </c>
      <c r="K80" s="47">
        <v>255</v>
      </c>
      <c r="L80" s="47">
        <v>255</v>
      </c>
      <c r="M80" s="47">
        <v>255</v>
      </c>
      <c r="N80" s="47">
        <v>255</v>
      </c>
      <c r="O80" s="47">
        <v>255</v>
      </c>
      <c r="P80" s="47">
        <v>255</v>
      </c>
      <c r="Q80" s="47">
        <v>255</v>
      </c>
      <c r="R80" s="47">
        <v>255</v>
      </c>
      <c r="S80" s="47">
        <v>255</v>
      </c>
      <c r="T80" s="47">
        <v>255</v>
      </c>
      <c r="U80" s="47">
        <v>255</v>
      </c>
      <c r="V80" s="47">
        <v>255</v>
      </c>
      <c r="W80" s="47">
        <v>255</v>
      </c>
      <c r="X80" s="47">
        <v>255</v>
      </c>
      <c r="Y80" s="47">
        <v>255</v>
      </c>
      <c r="Z80" s="47">
        <v>255</v>
      </c>
      <c r="AA80" s="47">
        <v>255</v>
      </c>
      <c r="AB80" s="47">
        <v>255</v>
      </c>
      <c r="AC80" s="47">
        <v>255</v>
      </c>
      <c r="AD80" s="47">
        <v>255</v>
      </c>
      <c r="AE80" s="47">
        <v>255</v>
      </c>
      <c r="AF80" s="47">
        <v>255</v>
      </c>
      <c r="AG80" s="47">
        <v>255</v>
      </c>
      <c r="AH80" s="47">
        <v>255</v>
      </c>
      <c r="AI80" s="47">
        <v>255</v>
      </c>
      <c r="AJ80" s="47">
        <v>255</v>
      </c>
      <c r="AK80" s="47">
        <v>255</v>
      </c>
      <c r="AL80" s="47">
        <v>255</v>
      </c>
      <c r="AM80" s="47">
        <v>255</v>
      </c>
      <c r="AN80" s="47">
        <v>255</v>
      </c>
      <c r="AO80" s="47">
        <v>255</v>
      </c>
      <c r="AP80" s="47">
        <v>255</v>
      </c>
      <c r="AQ80" s="47">
        <v>255</v>
      </c>
      <c r="AR80" s="47">
        <v>255</v>
      </c>
      <c r="AS80" s="47">
        <v>255</v>
      </c>
    </row>
    <row r="81" spans="1:45">
      <c r="A81" s="46">
        <v>70</v>
      </c>
      <c r="B81" s="47">
        <v>262</v>
      </c>
      <c r="C81" s="47">
        <v>262</v>
      </c>
      <c r="D81" s="47">
        <v>262</v>
      </c>
      <c r="E81" s="47">
        <v>262</v>
      </c>
      <c r="F81" s="47">
        <v>262</v>
      </c>
      <c r="G81" s="47">
        <v>262</v>
      </c>
      <c r="H81" s="47">
        <v>262</v>
      </c>
      <c r="I81" s="47">
        <v>262</v>
      </c>
      <c r="J81" s="47">
        <v>262</v>
      </c>
      <c r="K81" s="47">
        <v>262</v>
      </c>
      <c r="L81" s="47">
        <v>262</v>
      </c>
      <c r="M81" s="47">
        <v>262</v>
      </c>
      <c r="N81" s="47">
        <v>262</v>
      </c>
      <c r="O81" s="47">
        <v>262</v>
      </c>
      <c r="P81" s="47">
        <v>262</v>
      </c>
      <c r="Q81" s="47">
        <v>262</v>
      </c>
      <c r="R81" s="47">
        <v>262</v>
      </c>
      <c r="S81" s="47">
        <v>262</v>
      </c>
      <c r="T81" s="47">
        <v>262</v>
      </c>
      <c r="U81" s="47">
        <v>262</v>
      </c>
      <c r="V81" s="47">
        <v>262</v>
      </c>
      <c r="W81" s="47">
        <v>262</v>
      </c>
      <c r="X81" s="47">
        <v>262</v>
      </c>
      <c r="Y81" s="47">
        <v>262</v>
      </c>
      <c r="Z81" s="47">
        <v>262</v>
      </c>
      <c r="AA81" s="47">
        <v>262</v>
      </c>
      <c r="AB81" s="47">
        <v>262</v>
      </c>
      <c r="AC81" s="47">
        <v>262</v>
      </c>
      <c r="AD81" s="47">
        <v>262</v>
      </c>
      <c r="AE81" s="47">
        <v>262</v>
      </c>
      <c r="AF81" s="47">
        <v>262</v>
      </c>
      <c r="AG81" s="47">
        <v>262</v>
      </c>
      <c r="AH81" s="47">
        <v>262</v>
      </c>
      <c r="AI81" s="47">
        <v>262</v>
      </c>
      <c r="AJ81" s="47">
        <v>262</v>
      </c>
      <c r="AK81" s="47">
        <v>262</v>
      </c>
      <c r="AL81" s="47">
        <v>262</v>
      </c>
      <c r="AM81" s="47">
        <v>262</v>
      </c>
      <c r="AN81" s="47">
        <v>262</v>
      </c>
      <c r="AO81" s="47">
        <v>262</v>
      </c>
      <c r="AP81" s="47">
        <v>262</v>
      </c>
      <c r="AQ81" s="47">
        <v>262</v>
      </c>
      <c r="AR81" s="47">
        <v>262</v>
      </c>
      <c r="AS81" s="47">
        <v>262</v>
      </c>
    </row>
    <row r="82" spans="1:45">
      <c r="A82" s="46">
        <v>71</v>
      </c>
      <c r="B82" s="47">
        <v>271</v>
      </c>
      <c r="C82" s="47">
        <v>271</v>
      </c>
      <c r="D82" s="47">
        <v>271</v>
      </c>
      <c r="E82" s="47">
        <v>271</v>
      </c>
      <c r="F82" s="47">
        <v>271</v>
      </c>
      <c r="G82" s="47">
        <v>271</v>
      </c>
      <c r="H82" s="47">
        <v>271</v>
      </c>
      <c r="I82" s="47">
        <v>271</v>
      </c>
      <c r="J82" s="47">
        <v>271</v>
      </c>
      <c r="K82" s="47">
        <v>271</v>
      </c>
      <c r="L82" s="47">
        <v>271</v>
      </c>
      <c r="M82" s="47">
        <v>271</v>
      </c>
      <c r="N82" s="47">
        <v>271</v>
      </c>
      <c r="O82" s="47">
        <v>271</v>
      </c>
      <c r="P82" s="47">
        <v>271</v>
      </c>
      <c r="Q82" s="47">
        <v>271</v>
      </c>
      <c r="R82" s="47">
        <v>271</v>
      </c>
      <c r="S82" s="47">
        <v>271</v>
      </c>
      <c r="T82" s="47">
        <v>271</v>
      </c>
      <c r="U82" s="47">
        <v>271</v>
      </c>
      <c r="V82" s="47">
        <v>271</v>
      </c>
      <c r="W82" s="47">
        <v>271</v>
      </c>
      <c r="X82" s="47">
        <v>271</v>
      </c>
      <c r="Y82" s="47">
        <v>271</v>
      </c>
      <c r="Z82" s="47">
        <v>271</v>
      </c>
      <c r="AA82" s="47">
        <v>271</v>
      </c>
      <c r="AB82" s="47">
        <v>271</v>
      </c>
      <c r="AC82" s="47">
        <v>271</v>
      </c>
      <c r="AD82" s="47">
        <v>271</v>
      </c>
      <c r="AE82" s="47">
        <v>271</v>
      </c>
      <c r="AF82" s="47">
        <v>271</v>
      </c>
      <c r="AG82" s="47">
        <v>271</v>
      </c>
      <c r="AH82" s="47">
        <v>271</v>
      </c>
      <c r="AI82" s="47">
        <v>271</v>
      </c>
      <c r="AJ82" s="47">
        <v>271</v>
      </c>
      <c r="AK82" s="47">
        <v>271</v>
      </c>
      <c r="AL82" s="47">
        <v>271</v>
      </c>
      <c r="AM82" s="47">
        <v>271</v>
      </c>
      <c r="AN82" s="47">
        <v>271</v>
      </c>
      <c r="AO82" s="47">
        <v>271</v>
      </c>
      <c r="AP82" s="47">
        <v>271</v>
      </c>
      <c r="AQ82" s="47">
        <v>271</v>
      </c>
      <c r="AR82" s="47">
        <v>271</v>
      </c>
      <c r="AS82" s="47">
        <v>271</v>
      </c>
    </row>
    <row r="83" spans="1:45">
      <c r="A83" s="46">
        <v>72</v>
      </c>
      <c r="B83" s="47">
        <v>280</v>
      </c>
      <c r="C83" s="47">
        <v>280</v>
      </c>
      <c r="D83" s="47">
        <v>280</v>
      </c>
      <c r="E83" s="47">
        <v>280</v>
      </c>
      <c r="F83" s="47">
        <v>280</v>
      </c>
      <c r="G83" s="47">
        <v>280</v>
      </c>
      <c r="H83" s="47">
        <v>280</v>
      </c>
      <c r="I83" s="47">
        <v>280</v>
      </c>
      <c r="J83" s="47">
        <v>280</v>
      </c>
      <c r="K83" s="47">
        <v>280</v>
      </c>
      <c r="L83" s="47">
        <v>280</v>
      </c>
      <c r="M83" s="47">
        <v>280</v>
      </c>
      <c r="N83" s="47">
        <v>280</v>
      </c>
      <c r="O83" s="47">
        <v>280</v>
      </c>
      <c r="P83" s="47">
        <v>280</v>
      </c>
      <c r="Q83" s="47">
        <v>280</v>
      </c>
      <c r="R83" s="47">
        <v>280</v>
      </c>
      <c r="S83" s="47">
        <v>280</v>
      </c>
      <c r="T83" s="47">
        <v>280</v>
      </c>
      <c r="U83" s="47">
        <v>280</v>
      </c>
      <c r="V83" s="47">
        <v>280</v>
      </c>
      <c r="W83" s="47">
        <v>280</v>
      </c>
      <c r="X83" s="47">
        <v>280</v>
      </c>
      <c r="Y83" s="47">
        <v>280</v>
      </c>
      <c r="Z83" s="47">
        <v>280</v>
      </c>
      <c r="AA83" s="47">
        <v>280</v>
      </c>
      <c r="AB83" s="47">
        <v>280</v>
      </c>
      <c r="AC83" s="47">
        <v>280</v>
      </c>
      <c r="AD83" s="47">
        <v>280</v>
      </c>
      <c r="AE83" s="47">
        <v>280</v>
      </c>
      <c r="AF83" s="47">
        <v>280</v>
      </c>
      <c r="AG83" s="47">
        <v>280</v>
      </c>
      <c r="AH83" s="47">
        <v>280</v>
      </c>
      <c r="AI83" s="47">
        <v>280</v>
      </c>
      <c r="AJ83" s="47">
        <v>280</v>
      </c>
      <c r="AK83" s="47">
        <v>280</v>
      </c>
      <c r="AL83" s="47">
        <v>280</v>
      </c>
      <c r="AM83" s="47">
        <v>280</v>
      </c>
      <c r="AN83" s="47">
        <v>280</v>
      </c>
      <c r="AO83" s="47">
        <v>280</v>
      </c>
      <c r="AP83" s="47">
        <v>280</v>
      </c>
      <c r="AQ83" s="47">
        <v>280</v>
      </c>
      <c r="AR83" s="47">
        <v>280</v>
      </c>
      <c r="AS83" s="47">
        <v>280</v>
      </c>
    </row>
    <row r="84" spans="1:45">
      <c r="A84" s="46">
        <v>73</v>
      </c>
      <c r="B84" s="47">
        <v>290</v>
      </c>
      <c r="C84" s="47">
        <v>290</v>
      </c>
      <c r="D84" s="47">
        <v>290</v>
      </c>
      <c r="E84" s="47">
        <v>290</v>
      </c>
      <c r="F84" s="47">
        <v>290</v>
      </c>
      <c r="G84" s="47">
        <v>290</v>
      </c>
      <c r="H84" s="47">
        <v>290</v>
      </c>
      <c r="I84" s="47">
        <v>290</v>
      </c>
      <c r="J84" s="47">
        <v>290</v>
      </c>
      <c r="K84" s="47">
        <v>290</v>
      </c>
      <c r="L84" s="47">
        <v>290</v>
      </c>
      <c r="M84" s="47">
        <v>290</v>
      </c>
      <c r="N84" s="47">
        <v>290</v>
      </c>
      <c r="O84" s="47">
        <v>290</v>
      </c>
      <c r="P84" s="47">
        <v>290</v>
      </c>
      <c r="Q84" s="47">
        <v>290</v>
      </c>
      <c r="R84" s="47">
        <v>290</v>
      </c>
      <c r="S84" s="47">
        <v>290</v>
      </c>
      <c r="T84" s="47">
        <v>290</v>
      </c>
      <c r="U84" s="47">
        <v>290</v>
      </c>
      <c r="V84" s="47">
        <v>290</v>
      </c>
      <c r="W84" s="47">
        <v>290</v>
      </c>
      <c r="X84" s="47">
        <v>290</v>
      </c>
      <c r="Y84" s="47">
        <v>290</v>
      </c>
      <c r="Z84" s="47">
        <v>290</v>
      </c>
      <c r="AA84" s="47">
        <v>290</v>
      </c>
      <c r="AB84" s="47">
        <v>290</v>
      </c>
      <c r="AC84" s="47">
        <v>290</v>
      </c>
      <c r="AD84" s="47">
        <v>290</v>
      </c>
      <c r="AE84" s="47">
        <v>290</v>
      </c>
      <c r="AF84" s="47">
        <v>290</v>
      </c>
      <c r="AG84" s="47">
        <v>290</v>
      </c>
      <c r="AH84" s="47">
        <v>290</v>
      </c>
      <c r="AI84" s="47">
        <v>290</v>
      </c>
      <c r="AJ84" s="47">
        <v>290</v>
      </c>
      <c r="AK84" s="47">
        <v>290</v>
      </c>
      <c r="AL84" s="47">
        <v>290</v>
      </c>
      <c r="AM84" s="47">
        <v>290</v>
      </c>
      <c r="AN84" s="47">
        <v>290</v>
      </c>
      <c r="AO84" s="47">
        <v>290</v>
      </c>
      <c r="AP84" s="47">
        <v>290</v>
      </c>
      <c r="AQ84" s="47">
        <v>290</v>
      </c>
      <c r="AR84" s="47">
        <v>290</v>
      </c>
      <c r="AS84" s="47">
        <v>290</v>
      </c>
    </row>
    <row r="85" spans="1:45">
      <c r="A85" s="46">
        <v>74</v>
      </c>
      <c r="B85" s="47">
        <v>300</v>
      </c>
      <c r="C85" s="47">
        <v>300</v>
      </c>
      <c r="D85" s="47">
        <v>300</v>
      </c>
      <c r="E85" s="47">
        <v>300</v>
      </c>
      <c r="F85" s="47">
        <v>300</v>
      </c>
      <c r="G85" s="47">
        <v>300</v>
      </c>
      <c r="H85" s="47">
        <v>300</v>
      </c>
      <c r="I85" s="47">
        <v>300</v>
      </c>
      <c r="J85" s="47">
        <v>300</v>
      </c>
      <c r="K85" s="47">
        <v>300</v>
      </c>
      <c r="L85" s="47">
        <v>300</v>
      </c>
      <c r="M85" s="47">
        <v>300</v>
      </c>
      <c r="N85" s="47">
        <v>300</v>
      </c>
      <c r="O85" s="47">
        <v>300</v>
      </c>
      <c r="P85" s="47">
        <v>300</v>
      </c>
      <c r="Q85" s="47">
        <v>300</v>
      </c>
      <c r="R85" s="47">
        <v>300</v>
      </c>
      <c r="S85" s="47">
        <v>300</v>
      </c>
      <c r="T85" s="47">
        <v>300</v>
      </c>
      <c r="U85" s="47">
        <v>300</v>
      </c>
      <c r="V85" s="47">
        <v>300</v>
      </c>
      <c r="W85" s="47">
        <v>300</v>
      </c>
      <c r="X85" s="47">
        <v>300</v>
      </c>
      <c r="Y85" s="47">
        <v>300</v>
      </c>
      <c r="Z85" s="47">
        <v>300</v>
      </c>
      <c r="AA85" s="47">
        <v>300</v>
      </c>
      <c r="AB85" s="47">
        <v>300</v>
      </c>
      <c r="AC85" s="47">
        <v>300</v>
      </c>
      <c r="AD85" s="47">
        <v>300</v>
      </c>
      <c r="AE85" s="47">
        <v>300</v>
      </c>
      <c r="AF85" s="47">
        <v>300</v>
      </c>
      <c r="AG85" s="47">
        <v>300</v>
      </c>
      <c r="AH85" s="47">
        <v>300</v>
      </c>
      <c r="AI85" s="47">
        <v>300</v>
      </c>
      <c r="AJ85" s="47">
        <v>300</v>
      </c>
      <c r="AK85" s="47">
        <v>300</v>
      </c>
      <c r="AL85" s="47">
        <v>300</v>
      </c>
      <c r="AM85" s="47">
        <v>300</v>
      </c>
      <c r="AN85" s="47">
        <v>300</v>
      </c>
      <c r="AO85" s="47">
        <v>300</v>
      </c>
      <c r="AP85" s="47">
        <v>300</v>
      </c>
      <c r="AQ85" s="47">
        <v>300</v>
      </c>
      <c r="AR85" s="47">
        <v>300</v>
      </c>
      <c r="AS85" s="47">
        <v>300</v>
      </c>
    </row>
    <row r="86" spans="1:45">
      <c r="A86" s="46">
        <v>75</v>
      </c>
      <c r="B86" s="47">
        <v>313</v>
      </c>
      <c r="C86" s="47">
        <v>313</v>
      </c>
      <c r="D86" s="47">
        <v>313</v>
      </c>
      <c r="E86" s="47">
        <v>313</v>
      </c>
      <c r="F86" s="47">
        <v>313</v>
      </c>
      <c r="G86" s="47">
        <v>313</v>
      </c>
      <c r="H86" s="47">
        <v>313</v>
      </c>
      <c r="I86" s="47">
        <v>313</v>
      </c>
      <c r="J86" s="47">
        <v>313</v>
      </c>
      <c r="K86" s="47">
        <v>313</v>
      </c>
      <c r="L86" s="47">
        <v>313</v>
      </c>
      <c r="M86" s="47">
        <v>313</v>
      </c>
      <c r="N86" s="47">
        <v>313</v>
      </c>
      <c r="O86" s="47">
        <v>313</v>
      </c>
      <c r="P86" s="47">
        <v>313</v>
      </c>
      <c r="Q86" s="47">
        <v>313</v>
      </c>
      <c r="R86" s="47">
        <v>313</v>
      </c>
      <c r="S86" s="47">
        <v>313</v>
      </c>
      <c r="T86" s="47">
        <v>313</v>
      </c>
      <c r="U86" s="47">
        <v>313</v>
      </c>
      <c r="V86" s="47">
        <v>313</v>
      </c>
      <c r="W86" s="47">
        <v>313</v>
      </c>
      <c r="X86" s="47">
        <v>313</v>
      </c>
      <c r="Y86" s="47">
        <v>313</v>
      </c>
      <c r="Z86" s="47">
        <v>313</v>
      </c>
      <c r="AA86" s="47">
        <v>313</v>
      </c>
      <c r="AB86" s="47">
        <v>313</v>
      </c>
      <c r="AC86" s="47">
        <v>313</v>
      </c>
      <c r="AD86" s="47">
        <v>313</v>
      </c>
      <c r="AE86" s="47">
        <v>313</v>
      </c>
      <c r="AF86" s="47">
        <v>313</v>
      </c>
      <c r="AG86" s="47">
        <v>313</v>
      </c>
      <c r="AH86" s="47">
        <v>313</v>
      </c>
      <c r="AI86" s="47">
        <v>313</v>
      </c>
      <c r="AJ86" s="47">
        <v>313</v>
      </c>
      <c r="AK86" s="47">
        <v>313</v>
      </c>
      <c r="AL86" s="47">
        <v>313</v>
      </c>
      <c r="AM86" s="47">
        <v>313</v>
      </c>
      <c r="AN86" s="47">
        <v>313</v>
      </c>
      <c r="AO86" s="47">
        <v>313</v>
      </c>
      <c r="AP86" s="47">
        <v>313</v>
      </c>
      <c r="AQ86" s="47">
        <v>313</v>
      </c>
      <c r="AR86" s="47">
        <v>313</v>
      </c>
      <c r="AS86" s="47">
        <v>313</v>
      </c>
    </row>
    <row r="88" spans="1:45" ht="13.8">
      <c r="A88" s="82" t="s">
        <v>475</v>
      </c>
      <c r="B88" s="83"/>
      <c r="C88" s="7"/>
      <c r="D88" s="7"/>
      <c r="E88" s="7"/>
      <c r="F88" s="7"/>
      <c r="G88" s="7"/>
      <c r="H88" s="83"/>
      <c r="I88" s="7"/>
      <c r="J88" s="7"/>
      <c r="K88" s="7"/>
      <c r="L88"/>
      <c r="M88"/>
      <c r="N88"/>
      <c r="O88"/>
    </row>
    <row r="89" spans="1:45" ht="13.8">
      <c r="A89" s="82"/>
      <c r="B89" s="83"/>
      <c r="C89" s="7"/>
      <c r="D89" s="7"/>
      <c r="E89" s="7"/>
      <c r="F89" s="7"/>
      <c r="G89" s="7"/>
      <c r="H89" s="83"/>
      <c r="I89" s="7"/>
      <c r="J89" s="7"/>
      <c r="K89" s="7"/>
      <c r="L89"/>
      <c r="M89"/>
      <c r="N89"/>
      <c r="O89"/>
    </row>
    <row r="90" spans="1:45" ht="13.8">
      <c r="A90" s="177" t="s">
        <v>674</v>
      </c>
      <c r="B90" s="177"/>
      <c r="C90" s="177"/>
      <c r="D90" s="177"/>
      <c r="E90" s="177"/>
      <c r="F90" s="177"/>
      <c r="G90" s="177"/>
      <c r="H90" s="177"/>
      <c r="I90" s="177"/>
      <c r="J90" s="177"/>
      <c r="K90" s="177"/>
      <c r="L90" s="177"/>
      <c r="M90" s="177"/>
      <c r="N90" s="177"/>
      <c r="O90" s="177"/>
    </row>
    <row r="91" spans="1:45" ht="13.8">
      <c r="A91" s="69"/>
      <c r="B91" s="83"/>
      <c r="C91" s="7"/>
      <c r="D91" s="7"/>
      <c r="E91" s="7"/>
      <c r="F91" s="7"/>
      <c r="G91" s="7"/>
      <c r="H91" s="83"/>
      <c r="I91" s="7"/>
      <c r="J91" s="7"/>
      <c r="K91" s="7"/>
      <c r="L91"/>
      <c r="M91"/>
      <c r="N91"/>
      <c r="O91"/>
    </row>
    <row r="92" spans="1:45" ht="13.8">
      <c r="A92" s="177" t="s">
        <v>675</v>
      </c>
      <c r="B92" s="177"/>
      <c r="C92" s="177"/>
      <c r="D92" s="177"/>
      <c r="E92" s="177"/>
      <c r="F92" s="177"/>
      <c r="G92" s="177"/>
      <c r="H92" s="177"/>
      <c r="I92" s="177"/>
      <c r="J92" s="177"/>
      <c r="K92" s="177"/>
      <c r="L92" s="177"/>
      <c r="M92" s="177"/>
      <c r="N92" s="177"/>
      <c r="O92" s="177"/>
    </row>
    <row r="93" spans="1:45" ht="13.8">
      <c r="A93" s="84"/>
      <c r="B93" s="83"/>
      <c r="C93" s="7"/>
      <c r="D93" s="7"/>
      <c r="E93" s="7"/>
      <c r="F93" s="7"/>
      <c r="G93" s="7"/>
      <c r="H93" s="83"/>
      <c r="I93" s="7"/>
      <c r="J93" s="7"/>
      <c r="K93" s="7"/>
      <c r="L93"/>
      <c r="M93"/>
      <c r="N93"/>
      <c r="O93"/>
    </row>
    <row r="94" spans="1:45" ht="13.8">
      <c r="A94" s="178" t="s">
        <v>676</v>
      </c>
      <c r="B94" s="178"/>
      <c r="C94" s="178"/>
      <c r="D94" s="178"/>
      <c r="E94" s="178"/>
      <c r="F94" s="178"/>
      <c r="G94" s="178"/>
      <c r="H94" s="178"/>
      <c r="I94" s="178"/>
      <c r="J94" s="178"/>
      <c r="K94" s="178"/>
      <c r="L94" s="178"/>
      <c r="M94" s="178"/>
      <c r="N94" s="178"/>
      <c r="O94" s="178"/>
    </row>
    <row r="95" spans="1:45" ht="13.8">
      <c r="A95" s="69"/>
      <c r="B95" s="83"/>
      <c r="C95" s="7"/>
      <c r="D95" s="7"/>
      <c r="E95" s="7"/>
      <c r="F95" s="7"/>
      <c r="G95" s="7"/>
      <c r="H95" s="83"/>
      <c r="I95" s="7"/>
      <c r="J95" s="7"/>
      <c r="K95" s="7"/>
      <c r="L95"/>
      <c r="M95"/>
      <c r="N95"/>
      <c r="O95"/>
    </row>
    <row r="96" spans="1:45" ht="104.25" customHeight="1">
      <c r="A96" s="178" t="s">
        <v>679</v>
      </c>
      <c r="B96" s="178"/>
      <c r="C96" s="178"/>
      <c r="D96" s="178"/>
      <c r="E96" s="178"/>
      <c r="F96" s="178"/>
      <c r="G96" s="178"/>
      <c r="H96" s="178"/>
      <c r="I96" s="178"/>
      <c r="J96" s="178"/>
      <c r="K96" s="178"/>
      <c r="L96" s="178"/>
      <c r="M96" s="178"/>
      <c r="N96" s="178"/>
      <c r="O96" s="178"/>
    </row>
  </sheetData>
  <sheetProtection algorithmName="SHA-512" hashValue="gmhUD82D4XKcrTsg3GFqYcTAChmdWhOUuyunnnxDVEh5dh39is896VGhg8aLs6NtHN7kpu+t0YXXQeBE2v8jug==" saltValue="DkMOxzD1q55k7hYW/pJGmg==" spinCount="100000" sheet="1" objects="1" scenarios="1"/>
  <mergeCells count="5">
    <mergeCell ref="B25:AS25"/>
    <mergeCell ref="A90:O90"/>
    <mergeCell ref="A92:O92"/>
    <mergeCell ref="A94:O94"/>
    <mergeCell ref="A96:O96"/>
  </mergeCells>
  <conditionalFormatting sqref="A6:A21">
    <cfRule type="expression" dxfId="121" priority="5" stopIfTrue="1">
      <formula>MOD(ROW(),2)=0</formula>
    </cfRule>
    <cfRule type="expression" dxfId="120" priority="6" stopIfTrue="1">
      <formula>MOD(ROW(),2)&lt;&gt;0</formula>
    </cfRule>
  </conditionalFormatting>
  <conditionalFormatting sqref="A26:A86">
    <cfRule type="expression" dxfId="119" priority="1" stopIfTrue="1">
      <formula>MOD(ROW(),2)=0</formula>
    </cfRule>
    <cfRule type="expression" dxfId="118" priority="2" stopIfTrue="1">
      <formula>MOD(ROW(),2)&lt;&gt;0</formula>
    </cfRule>
  </conditionalFormatting>
  <conditionalFormatting sqref="B25">
    <cfRule type="expression" dxfId="117" priority="19" stopIfTrue="1">
      <formula>MOD(ROW(),2)=0</formula>
    </cfRule>
    <cfRule type="expression" dxfId="116" priority="20" stopIfTrue="1">
      <formula>MOD(ROW(),2)&lt;&gt;0</formula>
    </cfRule>
  </conditionalFormatting>
  <conditionalFormatting sqref="B6:AS21">
    <cfRule type="expression" dxfId="115" priority="3" stopIfTrue="1">
      <formula>MOD(ROW(),2)=0</formula>
    </cfRule>
    <cfRule type="expression" dxfId="114" priority="4" stopIfTrue="1">
      <formula>MOD(ROW(),2)&lt;&gt;0</formula>
    </cfRule>
  </conditionalFormatting>
  <conditionalFormatting sqref="B26:AS86">
    <cfRule type="expression" dxfId="113" priority="15" stopIfTrue="1">
      <formula>MOD(ROW(),2)=0</formula>
    </cfRule>
    <cfRule type="expression" dxfId="112" priority="1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37"/>
  <dimension ref="A1:AS94"/>
  <sheetViews>
    <sheetView showGridLines="0" zoomScale="85" zoomScaleNormal="85" workbookViewId="0">
      <selection activeCell="A26" sqref="A26:XFD26"/>
    </sheetView>
  </sheetViews>
  <sheetFormatPr defaultColWidth="10" defaultRowHeight="13.2"/>
  <cols>
    <col min="1" max="1" width="33.44140625" style="15" customWidth="1"/>
    <col min="2" max="45" width="6.44140625" style="15" customWidth="1"/>
    <col min="46" max="16384" width="10" style="15"/>
  </cols>
  <sheetData>
    <row r="1" spans="1:45" ht="21">
      <c r="A1" s="14" t="s">
        <v>0</v>
      </c>
      <c r="B1" s="37"/>
      <c r="C1" s="37"/>
      <c r="D1" s="37"/>
      <c r="E1" s="37"/>
      <c r="F1" s="37"/>
      <c r="G1" s="37"/>
      <c r="H1" s="37"/>
      <c r="I1" s="37"/>
    </row>
    <row r="2" spans="1:45" ht="15.6">
      <c r="A2" s="16" t="str">
        <f>IF(title="&gt; Enter workbook title here","Enter workbook title in Cover sheet",title)</f>
        <v>AFPS - Consolidated Factor Spreadsheet</v>
      </c>
      <c r="B2" s="38"/>
      <c r="C2" s="38"/>
      <c r="D2" s="38"/>
      <c r="E2" s="38"/>
      <c r="F2" s="38"/>
      <c r="G2" s="38"/>
      <c r="H2" s="38"/>
      <c r="I2" s="38"/>
    </row>
    <row r="3" spans="1:45" ht="15.6">
      <c r="A3" s="17" t="str">
        <f>TABLE_FACTOR_TYPE&amp;" - x-"&amp;TABLE_SERIES_NUMBER</f>
        <v>Added pension - x-1309</v>
      </c>
      <c r="B3" s="38"/>
      <c r="C3" s="38"/>
      <c r="D3" s="38"/>
      <c r="E3" s="38"/>
      <c r="F3" s="38"/>
      <c r="G3" s="38"/>
      <c r="H3" s="38"/>
      <c r="I3" s="38"/>
    </row>
    <row r="4" spans="1:45">
      <c r="A4" s="18"/>
    </row>
    <row r="6" spans="1:45">
      <c r="A6" s="39" t="s">
        <v>466</v>
      </c>
      <c r="B6" s="40" t="s">
        <v>467</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row>
    <row r="7" spans="1:45">
      <c r="A7" s="41" t="s">
        <v>468</v>
      </c>
      <c r="B7" s="42" t="s">
        <v>469</v>
      </c>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row>
    <row r="8" spans="1:45">
      <c r="A8" s="41" t="s">
        <v>90</v>
      </c>
      <c r="B8" s="42" t="s">
        <v>114</v>
      </c>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row>
    <row r="9" spans="1:45">
      <c r="A9" s="41" t="s">
        <v>91</v>
      </c>
      <c r="B9" s="42" t="s">
        <v>358</v>
      </c>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row>
    <row r="10" spans="1:45">
      <c r="A10" s="41" t="s">
        <v>6</v>
      </c>
      <c r="B10" s="42" t="s">
        <v>376</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row>
    <row r="11" spans="1:45">
      <c r="A11" s="41" t="s">
        <v>92</v>
      </c>
      <c r="B11" s="42" t="s">
        <v>115</v>
      </c>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row>
    <row r="12" spans="1:45">
      <c r="A12" s="41" t="s">
        <v>93</v>
      </c>
      <c r="B12" s="42" t="s">
        <v>360</v>
      </c>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row>
    <row r="13" spans="1:45">
      <c r="A13" s="41" t="s">
        <v>470</v>
      </c>
      <c r="B13" s="42">
        <v>0</v>
      </c>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row>
    <row r="14" spans="1:45">
      <c r="A14" s="41" t="s">
        <v>88</v>
      </c>
      <c r="B14" s="42">
        <v>1309</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row>
    <row r="15" spans="1:45">
      <c r="A15" s="41" t="s">
        <v>471</v>
      </c>
      <c r="B15" s="42">
        <v>1309</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row>
    <row r="16" spans="1:45">
      <c r="A16" s="41" t="s">
        <v>95</v>
      </c>
      <c r="B16" s="42" t="s">
        <v>377</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row>
    <row r="17" spans="1:45" ht="39.6">
      <c r="A17" s="41" t="s">
        <v>96</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row>
    <row r="18" spans="1:45">
      <c r="A18" s="41" t="s">
        <v>97</v>
      </c>
      <c r="B18" s="43">
        <v>45222</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row>
    <row r="19" spans="1:45">
      <c r="A19" s="41" t="s">
        <v>98</v>
      </c>
      <c r="B19" s="43">
        <v>45383</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row>
    <row r="20" spans="1:45">
      <c r="A20" s="41" t="s">
        <v>99</v>
      </c>
      <c r="B20" s="42" t="s">
        <v>109</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row>
    <row r="21" spans="1:45">
      <c r="A21" s="137" t="s">
        <v>472</v>
      </c>
      <c r="B21" s="42" t="s">
        <v>110</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row>
    <row r="23" spans="1:45">
      <c r="A23" s="57"/>
      <c r="B23" s="57" t="str">
        <f>HYPERLINK("#'Factor List'!A1","Back to Factor List")</f>
        <v>Back to Factor List</v>
      </c>
    </row>
    <row r="24" spans="1:45">
      <c r="A24" s="57"/>
      <c r="B24" s="57" t="str">
        <f>HYPERLINK("#'Assumptions'!A1","Assumptions")</f>
        <v>Assumptions</v>
      </c>
    </row>
    <row r="25" spans="1:45">
      <c r="B25" s="179" t="s">
        <v>671</v>
      </c>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row>
    <row r="26" spans="1:45" ht="26.4">
      <c r="A26" s="44" t="s">
        <v>672</v>
      </c>
      <c r="B26" s="45">
        <v>16</v>
      </c>
      <c r="C26" s="45">
        <v>17</v>
      </c>
      <c r="D26" s="45">
        <v>18</v>
      </c>
      <c r="E26" s="45">
        <v>19</v>
      </c>
      <c r="F26" s="45">
        <v>20</v>
      </c>
      <c r="G26" s="45">
        <v>21</v>
      </c>
      <c r="H26" s="45">
        <v>22</v>
      </c>
      <c r="I26" s="45">
        <v>23</v>
      </c>
      <c r="J26" s="45">
        <v>24</v>
      </c>
      <c r="K26" s="45">
        <v>25</v>
      </c>
      <c r="L26" s="45">
        <v>26</v>
      </c>
      <c r="M26" s="45">
        <v>27</v>
      </c>
      <c r="N26" s="45">
        <v>28</v>
      </c>
      <c r="O26" s="45">
        <v>29</v>
      </c>
      <c r="P26" s="45">
        <v>30</v>
      </c>
      <c r="Q26" s="45">
        <v>31</v>
      </c>
      <c r="R26" s="45">
        <v>32</v>
      </c>
      <c r="S26" s="45">
        <v>33</v>
      </c>
      <c r="T26" s="45">
        <v>34</v>
      </c>
      <c r="U26" s="45">
        <v>35</v>
      </c>
      <c r="V26" s="45">
        <v>36</v>
      </c>
      <c r="W26" s="45">
        <v>37</v>
      </c>
      <c r="X26" s="45">
        <v>38</v>
      </c>
      <c r="Y26" s="45">
        <v>39</v>
      </c>
      <c r="Z26" s="45">
        <v>40</v>
      </c>
      <c r="AA26" s="45">
        <v>41</v>
      </c>
      <c r="AB26" s="45">
        <v>42</v>
      </c>
      <c r="AC26" s="45">
        <v>43</v>
      </c>
      <c r="AD26" s="45">
        <v>44</v>
      </c>
      <c r="AE26" s="45">
        <v>45</v>
      </c>
      <c r="AF26" s="45">
        <v>46</v>
      </c>
      <c r="AG26" s="45">
        <v>47</v>
      </c>
      <c r="AH26" s="45">
        <v>48</v>
      </c>
      <c r="AI26" s="45">
        <v>49</v>
      </c>
      <c r="AJ26" s="45">
        <v>50</v>
      </c>
      <c r="AK26" s="45">
        <v>51</v>
      </c>
      <c r="AL26" s="45">
        <v>52</v>
      </c>
      <c r="AM26" s="45">
        <v>53</v>
      </c>
      <c r="AN26" s="45">
        <v>54</v>
      </c>
      <c r="AO26" s="45">
        <v>55</v>
      </c>
      <c r="AP26" s="45">
        <v>56</v>
      </c>
      <c r="AQ26" s="45">
        <v>57</v>
      </c>
      <c r="AR26" s="45">
        <v>58</v>
      </c>
      <c r="AS26" s="45">
        <v>59</v>
      </c>
    </row>
    <row r="27" spans="1:45">
      <c r="A27" s="46">
        <v>16</v>
      </c>
      <c r="B27" s="47">
        <v>1348</v>
      </c>
      <c r="C27" s="47" t="s">
        <v>673</v>
      </c>
      <c r="D27" s="47" t="s">
        <v>673</v>
      </c>
      <c r="E27" s="47" t="s">
        <v>673</v>
      </c>
      <c r="F27" s="47" t="s">
        <v>673</v>
      </c>
      <c r="G27" s="47" t="s">
        <v>673</v>
      </c>
      <c r="H27" s="47" t="s">
        <v>673</v>
      </c>
      <c r="I27" s="47" t="s">
        <v>673</v>
      </c>
      <c r="J27" s="47" t="s">
        <v>673</v>
      </c>
      <c r="K27" s="47" t="s">
        <v>673</v>
      </c>
      <c r="L27" s="47" t="s">
        <v>673</v>
      </c>
      <c r="M27" s="47" t="s">
        <v>673</v>
      </c>
      <c r="N27" s="47" t="s">
        <v>673</v>
      </c>
      <c r="O27" s="47" t="s">
        <v>673</v>
      </c>
      <c r="P27" s="47" t="s">
        <v>673</v>
      </c>
      <c r="Q27" s="47" t="s">
        <v>673</v>
      </c>
      <c r="R27" s="47" t="s">
        <v>673</v>
      </c>
      <c r="S27" s="47" t="s">
        <v>673</v>
      </c>
      <c r="T27" s="47" t="s">
        <v>673</v>
      </c>
      <c r="U27" s="47" t="s">
        <v>673</v>
      </c>
      <c r="V27" s="47" t="s">
        <v>673</v>
      </c>
      <c r="W27" s="47" t="s">
        <v>673</v>
      </c>
      <c r="X27" s="47" t="s">
        <v>673</v>
      </c>
      <c r="Y27" s="47" t="s">
        <v>673</v>
      </c>
      <c r="Z27" s="47" t="s">
        <v>673</v>
      </c>
      <c r="AA27" s="47" t="s">
        <v>673</v>
      </c>
      <c r="AB27" s="47" t="s">
        <v>673</v>
      </c>
      <c r="AC27" s="47" t="s">
        <v>673</v>
      </c>
      <c r="AD27" s="47" t="s">
        <v>673</v>
      </c>
      <c r="AE27" s="47" t="s">
        <v>673</v>
      </c>
      <c r="AF27" s="47" t="s">
        <v>673</v>
      </c>
      <c r="AG27" s="47" t="s">
        <v>673</v>
      </c>
      <c r="AH27" s="47" t="s">
        <v>673</v>
      </c>
      <c r="AI27" s="47" t="s">
        <v>673</v>
      </c>
      <c r="AJ27" s="47" t="s">
        <v>673</v>
      </c>
      <c r="AK27" s="47" t="s">
        <v>673</v>
      </c>
      <c r="AL27" s="47" t="s">
        <v>673</v>
      </c>
      <c r="AM27" s="47" t="s">
        <v>673</v>
      </c>
      <c r="AN27" s="47" t="s">
        <v>673</v>
      </c>
      <c r="AO27" s="47" t="s">
        <v>673</v>
      </c>
      <c r="AP27" s="47" t="s">
        <v>673</v>
      </c>
      <c r="AQ27" s="47" t="s">
        <v>673</v>
      </c>
      <c r="AR27" s="47" t="s">
        <v>673</v>
      </c>
      <c r="AS27" s="47" t="s">
        <v>673</v>
      </c>
    </row>
    <row r="28" spans="1:45">
      <c r="A28" s="46">
        <v>17</v>
      </c>
      <c r="B28" s="47">
        <v>1369</v>
      </c>
      <c r="C28" s="47">
        <v>1369</v>
      </c>
      <c r="D28" s="47" t="s">
        <v>673</v>
      </c>
      <c r="E28" s="47" t="s">
        <v>673</v>
      </c>
      <c r="F28" s="47" t="s">
        <v>673</v>
      </c>
      <c r="G28" s="47" t="s">
        <v>673</v>
      </c>
      <c r="H28" s="47" t="s">
        <v>673</v>
      </c>
      <c r="I28" s="47" t="s">
        <v>673</v>
      </c>
      <c r="J28" s="47" t="s">
        <v>673</v>
      </c>
      <c r="K28" s="47" t="s">
        <v>673</v>
      </c>
      <c r="L28" s="47" t="s">
        <v>673</v>
      </c>
      <c r="M28" s="47" t="s">
        <v>673</v>
      </c>
      <c r="N28" s="47" t="s">
        <v>673</v>
      </c>
      <c r="O28" s="47" t="s">
        <v>673</v>
      </c>
      <c r="P28" s="47" t="s">
        <v>673</v>
      </c>
      <c r="Q28" s="47" t="s">
        <v>673</v>
      </c>
      <c r="R28" s="47" t="s">
        <v>673</v>
      </c>
      <c r="S28" s="47" t="s">
        <v>673</v>
      </c>
      <c r="T28" s="47" t="s">
        <v>673</v>
      </c>
      <c r="U28" s="47" t="s">
        <v>673</v>
      </c>
      <c r="V28" s="47" t="s">
        <v>673</v>
      </c>
      <c r="W28" s="47" t="s">
        <v>673</v>
      </c>
      <c r="X28" s="47" t="s">
        <v>673</v>
      </c>
      <c r="Y28" s="47" t="s">
        <v>673</v>
      </c>
      <c r="Z28" s="47" t="s">
        <v>673</v>
      </c>
      <c r="AA28" s="47" t="s">
        <v>673</v>
      </c>
      <c r="AB28" s="47" t="s">
        <v>673</v>
      </c>
      <c r="AC28" s="47" t="s">
        <v>673</v>
      </c>
      <c r="AD28" s="47" t="s">
        <v>673</v>
      </c>
      <c r="AE28" s="47" t="s">
        <v>673</v>
      </c>
      <c r="AF28" s="47" t="s">
        <v>673</v>
      </c>
      <c r="AG28" s="47" t="s">
        <v>673</v>
      </c>
      <c r="AH28" s="47" t="s">
        <v>673</v>
      </c>
      <c r="AI28" s="47" t="s">
        <v>673</v>
      </c>
      <c r="AJ28" s="47" t="s">
        <v>673</v>
      </c>
      <c r="AK28" s="47" t="s">
        <v>673</v>
      </c>
      <c r="AL28" s="47" t="s">
        <v>673</v>
      </c>
      <c r="AM28" s="47" t="s">
        <v>673</v>
      </c>
      <c r="AN28" s="47" t="s">
        <v>673</v>
      </c>
      <c r="AO28" s="47" t="s">
        <v>673</v>
      </c>
      <c r="AP28" s="47" t="s">
        <v>673</v>
      </c>
      <c r="AQ28" s="47" t="s">
        <v>673</v>
      </c>
      <c r="AR28" s="47" t="s">
        <v>673</v>
      </c>
      <c r="AS28" s="47" t="s">
        <v>673</v>
      </c>
    </row>
    <row r="29" spans="1:45">
      <c r="A29" s="46">
        <v>18</v>
      </c>
      <c r="B29" s="47">
        <v>1389</v>
      </c>
      <c r="C29" s="47">
        <v>1389</v>
      </c>
      <c r="D29" s="47">
        <v>1389</v>
      </c>
      <c r="E29" s="47" t="s">
        <v>673</v>
      </c>
      <c r="F29" s="47" t="s">
        <v>673</v>
      </c>
      <c r="G29" s="47" t="s">
        <v>673</v>
      </c>
      <c r="H29" s="47" t="s">
        <v>673</v>
      </c>
      <c r="I29" s="47" t="s">
        <v>673</v>
      </c>
      <c r="J29" s="47" t="s">
        <v>673</v>
      </c>
      <c r="K29" s="47" t="s">
        <v>673</v>
      </c>
      <c r="L29" s="47" t="s">
        <v>673</v>
      </c>
      <c r="M29" s="47" t="s">
        <v>673</v>
      </c>
      <c r="N29" s="47" t="s">
        <v>673</v>
      </c>
      <c r="O29" s="47" t="s">
        <v>673</v>
      </c>
      <c r="P29" s="47" t="s">
        <v>673</v>
      </c>
      <c r="Q29" s="47" t="s">
        <v>673</v>
      </c>
      <c r="R29" s="47" t="s">
        <v>673</v>
      </c>
      <c r="S29" s="47" t="s">
        <v>673</v>
      </c>
      <c r="T29" s="47" t="s">
        <v>673</v>
      </c>
      <c r="U29" s="47" t="s">
        <v>673</v>
      </c>
      <c r="V29" s="47" t="s">
        <v>673</v>
      </c>
      <c r="W29" s="47" t="s">
        <v>673</v>
      </c>
      <c r="X29" s="47" t="s">
        <v>673</v>
      </c>
      <c r="Y29" s="47" t="s">
        <v>673</v>
      </c>
      <c r="Z29" s="47" t="s">
        <v>673</v>
      </c>
      <c r="AA29" s="47" t="s">
        <v>673</v>
      </c>
      <c r="AB29" s="47" t="s">
        <v>673</v>
      </c>
      <c r="AC29" s="47" t="s">
        <v>673</v>
      </c>
      <c r="AD29" s="47" t="s">
        <v>673</v>
      </c>
      <c r="AE29" s="47" t="s">
        <v>673</v>
      </c>
      <c r="AF29" s="47" t="s">
        <v>673</v>
      </c>
      <c r="AG29" s="47" t="s">
        <v>673</v>
      </c>
      <c r="AH29" s="47" t="s">
        <v>673</v>
      </c>
      <c r="AI29" s="47" t="s">
        <v>673</v>
      </c>
      <c r="AJ29" s="47" t="s">
        <v>673</v>
      </c>
      <c r="AK29" s="47" t="s">
        <v>673</v>
      </c>
      <c r="AL29" s="47" t="s">
        <v>673</v>
      </c>
      <c r="AM29" s="47" t="s">
        <v>673</v>
      </c>
      <c r="AN29" s="47" t="s">
        <v>673</v>
      </c>
      <c r="AO29" s="47" t="s">
        <v>673</v>
      </c>
      <c r="AP29" s="47" t="s">
        <v>673</v>
      </c>
      <c r="AQ29" s="47" t="s">
        <v>673</v>
      </c>
      <c r="AR29" s="47" t="s">
        <v>673</v>
      </c>
      <c r="AS29" s="47" t="s">
        <v>673</v>
      </c>
    </row>
    <row r="30" spans="1:45">
      <c r="A30" s="46">
        <v>19</v>
      </c>
      <c r="B30" s="47">
        <v>1410</v>
      </c>
      <c r="C30" s="47">
        <v>1410</v>
      </c>
      <c r="D30" s="47">
        <v>1410</v>
      </c>
      <c r="E30" s="47">
        <v>1410</v>
      </c>
      <c r="F30" s="47" t="s">
        <v>673</v>
      </c>
      <c r="G30" s="47" t="s">
        <v>673</v>
      </c>
      <c r="H30" s="47" t="s">
        <v>673</v>
      </c>
      <c r="I30" s="47" t="s">
        <v>673</v>
      </c>
      <c r="J30" s="47" t="s">
        <v>673</v>
      </c>
      <c r="K30" s="47" t="s">
        <v>673</v>
      </c>
      <c r="L30" s="47" t="s">
        <v>673</v>
      </c>
      <c r="M30" s="47" t="s">
        <v>673</v>
      </c>
      <c r="N30" s="47" t="s">
        <v>673</v>
      </c>
      <c r="O30" s="47" t="s">
        <v>673</v>
      </c>
      <c r="P30" s="47" t="s">
        <v>673</v>
      </c>
      <c r="Q30" s="47" t="s">
        <v>673</v>
      </c>
      <c r="R30" s="47" t="s">
        <v>673</v>
      </c>
      <c r="S30" s="47" t="s">
        <v>673</v>
      </c>
      <c r="T30" s="47" t="s">
        <v>673</v>
      </c>
      <c r="U30" s="47" t="s">
        <v>673</v>
      </c>
      <c r="V30" s="47" t="s">
        <v>673</v>
      </c>
      <c r="W30" s="47" t="s">
        <v>673</v>
      </c>
      <c r="X30" s="47" t="s">
        <v>673</v>
      </c>
      <c r="Y30" s="47" t="s">
        <v>673</v>
      </c>
      <c r="Z30" s="47" t="s">
        <v>673</v>
      </c>
      <c r="AA30" s="47" t="s">
        <v>673</v>
      </c>
      <c r="AB30" s="47" t="s">
        <v>673</v>
      </c>
      <c r="AC30" s="47" t="s">
        <v>673</v>
      </c>
      <c r="AD30" s="47" t="s">
        <v>673</v>
      </c>
      <c r="AE30" s="47" t="s">
        <v>673</v>
      </c>
      <c r="AF30" s="47" t="s">
        <v>673</v>
      </c>
      <c r="AG30" s="47" t="s">
        <v>673</v>
      </c>
      <c r="AH30" s="47" t="s">
        <v>673</v>
      </c>
      <c r="AI30" s="47" t="s">
        <v>673</v>
      </c>
      <c r="AJ30" s="47" t="s">
        <v>673</v>
      </c>
      <c r="AK30" s="47" t="s">
        <v>673</v>
      </c>
      <c r="AL30" s="47" t="s">
        <v>673</v>
      </c>
      <c r="AM30" s="47" t="s">
        <v>673</v>
      </c>
      <c r="AN30" s="47" t="s">
        <v>673</v>
      </c>
      <c r="AO30" s="47" t="s">
        <v>673</v>
      </c>
      <c r="AP30" s="47" t="s">
        <v>673</v>
      </c>
      <c r="AQ30" s="47" t="s">
        <v>673</v>
      </c>
      <c r="AR30" s="47" t="s">
        <v>673</v>
      </c>
      <c r="AS30" s="47" t="s">
        <v>673</v>
      </c>
    </row>
    <row r="31" spans="1:45">
      <c r="A31" s="46">
        <v>20</v>
      </c>
      <c r="B31" s="47">
        <v>1431</v>
      </c>
      <c r="C31" s="47">
        <v>1431</v>
      </c>
      <c r="D31" s="47">
        <v>1431</v>
      </c>
      <c r="E31" s="47">
        <v>1431</v>
      </c>
      <c r="F31" s="47">
        <v>1431</v>
      </c>
      <c r="G31" s="47" t="s">
        <v>673</v>
      </c>
      <c r="H31" s="47" t="s">
        <v>673</v>
      </c>
      <c r="I31" s="47" t="s">
        <v>673</v>
      </c>
      <c r="J31" s="47" t="s">
        <v>673</v>
      </c>
      <c r="K31" s="47" t="s">
        <v>673</v>
      </c>
      <c r="L31" s="47" t="s">
        <v>673</v>
      </c>
      <c r="M31" s="47" t="s">
        <v>673</v>
      </c>
      <c r="N31" s="47" t="s">
        <v>673</v>
      </c>
      <c r="O31" s="47" t="s">
        <v>673</v>
      </c>
      <c r="P31" s="47" t="s">
        <v>673</v>
      </c>
      <c r="Q31" s="47" t="s">
        <v>673</v>
      </c>
      <c r="R31" s="47" t="s">
        <v>673</v>
      </c>
      <c r="S31" s="47" t="s">
        <v>673</v>
      </c>
      <c r="T31" s="47" t="s">
        <v>673</v>
      </c>
      <c r="U31" s="47" t="s">
        <v>673</v>
      </c>
      <c r="V31" s="47" t="s">
        <v>673</v>
      </c>
      <c r="W31" s="47" t="s">
        <v>673</v>
      </c>
      <c r="X31" s="47" t="s">
        <v>673</v>
      </c>
      <c r="Y31" s="47" t="s">
        <v>673</v>
      </c>
      <c r="Z31" s="47" t="s">
        <v>673</v>
      </c>
      <c r="AA31" s="47" t="s">
        <v>673</v>
      </c>
      <c r="AB31" s="47" t="s">
        <v>673</v>
      </c>
      <c r="AC31" s="47" t="s">
        <v>673</v>
      </c>
      <c r="AD31" s="47" t="s">
        <v>673</v>
      </c>
      <c r="AE31" s="47" t="s">
        <v>673</v>
      </c>
      <c r="AF31" s="47" t="s">
        <v>673</v>
      </c>
      <c r="AG31" s="47" t="s">
        <v>673</v>
      </c>
      <c r="AH31" s="47" t="s">
        <v>673</v>
      </c>
      <c r="AI31" s="47" t="s">
        <v>673</v>
      </c>
      <c r="AJ31" s="47" t="s">
        <v>673</v>
      </c>
      <c r="AK31" s="47" t="s">
        <v>673</v>
      </c>
      <c r="AL31" s="47" t="s">
        <v>673</v>
      </c>
      <c r="AM31" s="47" t="s">
        <v>673</v>
      </c>
      <c r="AN31" s="47" t="s">
        <v>673</v>
      </c>
      <c r="AO31" s="47" t="s">
        <v>673</v>
      </c>
      <c r="AP31" s="47" t="s">
        <v>673</v>
      </c>
      <c r="AQ31" s="47" t="s">
        <v>673</v>
      </c>
      <c r="AR31" s="47" t="s">
        <v>673</v>
      </c>
      <c r="AS31" s="47" t="s">
        <v>673</v>
      </c>
    </row>
    <row r="32" spans="1:45">
      <c r="A32" s="46">
        <v>21</v>
      </c>
      <c r="B32" s="47">
        <v>1452</v>
      </c>
      <c r="C32" s="47">
        <v>1452</v>
      </c>
      <c r="D32" s="47">
        <v>1452</v>
      </c>
      <c r="E32" s="47">
        <v>1452</v>
      </c>
      <c r="F32" s="47">
        <v>1452</v>
      </c>
      <c r="G32" s="47">
        <v>1432</v>
      </c>
      <c r="H32" s="47" t="s">
        <v>673</v>
      </c>
      <c r="I32" s="47" t="s">
        <v>673</v>
      </c>
      <c r="J32" s="47" t="s">
        <v>673</v>
      </c>
      <c r="K32" s="47" t="s">
        <v>673</v>
      </c>
      <c r="L32" s="47" t="s">
        <v>673</v>
      </c>
      <c r="M32" s="47" t="s">
        <v>673</v>
      </c>
      <c r="N32" s="47" t="s">
        <v>673</v>
      </c>
      <c r="O32" s="47" t="s">
        <v>673</v>
      </c>
      <c r="P32" s="47" t="s">
        <v>673</v>
      </c>
      <c r="Q32" s="47" t="s">
        <v>673</v>
      </c>
      <c r="R32" s="47" t="s">
        <v>673</v>
      </c>
      <c r="S32" s="47" t="s">
        <v>673</v>
      </c>
      <c r="T32" s="47" t="s">
        <v>673</v>
      </c>
      <c r="U32" s="47" t="s">
        <v>673</v>
      </c>
      <c r="V32" s="47" t="s">
        <v>673</v>
      </c>
      <c r="W32" s="47" t="s">
        <v>673</v>
      </c>
      <c r="X32" s="47" t="s">
        <v>673</v>
      </c>
      <c r="Y32" s="47" t="s">
        <v>673</v>
      </c>
      <c r="Z32" s="47" t="s">
        <v>673</v>
      </c>
      <c r="AA32" s="47" t="s">
        <v>673</v>
      </c>
      <c r="AB32" s="47" t="s">
        <v>673</v>
      </c>
      <c r="AC32" s="47" t="s">
        <v>673</v>
      </c>
      <c r="AD32" s="47" t="s">
        <v>673</v>
      </c>
      <c r="AE32" s="47" t="s">
        <v>673</v>
      </c>
      <c r="AF32" s="47" t="s">
        <v>673</v>
      </c>
      <c r="AG32" s="47" t="s">
        <v>673</v>
      </c>
      <c r="AH32" s="47" t="s">
        <v>673</v>
      </c>
      <c r="AI32" s="47" t="s">
        <v>673</v>
      </c>
      <c r="AJ32" s="47" t="s">
        <v>673</v>
      </c>
      <c r="AK32" s="47" t="s">
        <v>673</v>
      </c>
      <c r="AL32" s="47" t="s">
        <v>673</v>
      </c>
      <c r="AM32" s="47" t="s">
        <v>673</v>
      </c>
      <c r="AN32" s="47" t="s">
        <v>673</v>
      </c>
      <c r="AO32" s="47" t="s">
        <v>673</v>
      </c>
      <c r="AP32" s="47" t="s">
        <v>673</v>
      </c>
      <c r="AQ32" s="47" t="s">
        <v>673</v>
      </c>
      <c r="AR32" s="47" t="s">
        <v>673</v>
      </c>
      <c r="AS32" s="47" t="s">
        <v>673</v>
      </c>
    </row>
    <row r="33" spans="1:45">
      <c r="A33" s="46">
        <v>22</v>
      </c>
      <c r="B33" s="47">
        <v>1472</v>
      </c>
      <c r="C33" s="47">
        <v>1472</v>
      </c>
      <c r="D33" s="47">
        <v>1472</v>
      </c>
      <c r="E33" s="47">
        <v>1472</v>
      </c>
      <c r="F33" s="47">
        <v>1472</v>
      </c>
      <c r="G33" s="47">
        <v>1452</v>
      </c>
      <c r="H33" s="47">
        <v>1432</v>
      </c>
      <c r="I33" s="47" t="s">
        <v>673</v>
      </c>
      <c r="J33" s="47" t="s">
        <v>673</v>
      </c>
      <c r="K33" s="47" t="s">
        <v>673</v>
      </c>
      <c r="L33" s="47" t="s">
        <v>673</v>
      </c>
      <c r="M33" s="47" t="s">
        <v>673</v>
      </c>
      <c r="N33" s="47" t="s">
        <v>673</v>
      </c>
      <c r="O33" s="47" t="s">
        <v>673</v>
      </c>
      <c r="P33" s="47" t="s">
        <v>673</v>
      </c>
      <c r="Q33" s="47" t="s">
        <v>673</v>
      </c>
      <c r="R33" s="47" t="s">
        <v>673</v>
      </c>
      <c r="S33" s="47" t="s">
        <v>673</v>
      </c>
      <c r="T33" s="47" t="s">
        <v>673</v>
      </c>
      <c r="U33" s="47" t="s">
        <v>673</v>
      </c>
      <c r="V33" s="47" t="s">
        <v>673</v>
      </c>
      <c r="W33" s="47" t="s">
        <v>673</v>
      </c>
      <c r="X33" s="47" t="s">
        <v>673</v>
      </c>
      <c r="Y33" s="47" t="s">
        <v>673</v>
      </c>
      <c r="Z33" s="47" t="s">
        <v>673</v>
      </c>
      <c r="AA33" s="47" t="s">
        <v>673</v>
      </c>
      <c r="AB33" s="47" t="s">
        <v>673</v>
      </c>
      <c r="AC33" s="47" t="s">
        <v>673</v>
      </c>
      <c r="AD33" s="47" t="s">
        <v>673</v>
      </c>
      <c r="AE33" s="47" t="s">
        <v>673</v>
      </c>
      <c r="AF33" s="47" t="s">
        <v>673</v>
      </c>
      <c r="AG33" s="47" t="s">
        <v>673</v>
      </c>
      <c r="AH33" s="47" t="s">
        <v>673</v>
      </c>
      <c r="AI33" s="47" t="s">
        <v>673</v>
      </c>
      <c r="AJ33" s="47" t="s">
        <v>673</v>
      </c>
      <c r="AK33" s="47" t="s">
        <v>673</v>
      </c>
      <c r="AL33" s="47" t="s">
        <v>673</v>
      </c>
      <c r="AM33" s="47" t="s">
        <v>673</v>
      </c>
      <c r="AN33" s="47" t="s">
        <v>673</v>
      </c>
      <c r="AO33" s="47" t="s">
        <v>673</v>
      </c>
      <c r="AP33" s="47" t="s">
        <v>673</v>
      </c>
      <c r="AQ33" s="47" t="s">
        <v>673</v>
      </c>
      <c r="AR33" s="47" t="s">
        <v>673</v>
      </c>
      <c r="AS33" s="47" t="s">
        <v>673</v>
      </c>
    </row>
    <row r="34" spans="1:45">
      <c r="A34" s="46">
        <v>23</v>
      </c>
      <c r="B34" s="47">
        <v>1493</v>
      </c>
      <c r="C34" s="47">
        <v>1493</v>
      </c>
      <c r="D34" s="47">
        <v>1493</v>
      </c>
      <c r="E34" s="47">
        <v>1493</v>
      </c>
      <c r="F34" s="47">
        <v>1493</v>
      </c>
      <c r="G34" s="47">
        <v>1472</v>
      </c>
      <c r="H34" s="47">
        <v>1452</v>
      </c>
      <c r="I34" s="47">
        <v>1432</v>
      </c>
      <c r="J34" s="47" t="s">
        <v>673</v>
      </c>
      <c r="K34" s="47" t="s">
        <v>673</v>
      </c>
      <c r="L34" s="47" t="s">
        <v>673</v>
      </c>
      <c r="M34" s="47" t="s">
        <v>673</v>
      </c>
      <c r="N34" s="47" t="s">
        <v>673</v>
      </c>
      <c r="O34" s="47" t="s">
        <v>673</v>
      </c>
      <c r="P34" s="47" t="s">
        <v>673</v>
      </c>
      <c r="Q34" s="47" t="s">
        <v>673</v>
      </c>
      <c r="R34" s="47" t="s">
        <v>673</v>
      </c>
      <c r="S34" s="47" t="s">
        <v>673</v>
      </c>
      <c r="T34" s="47" t="s">
        <v>673</v>
      </c>
      <c r="U34" s="47" t="s">
        <v>673</v>
      </c>
      <c r="V34" s="47" t="s">
        <v>673</v>
      </c>
      <c r="W34" s="47" t="s">
        <v>673</v>
      </c>
      <c r="X34" s="47" t="s">
        <v>673</v>
      </c>
      <c r="Y34" s="47" t="s">
        <v>673</v>
      </c>
      <c r="Z34" s="47" t="s">
        <v>673</v>
      </c>
      <c r="AA34" s="47" t="s">
        <v>673</v>
      </c>
      <c r="AB34" s="47" t="s">
        <v>673</v>
      </c>
      <c r="AC34" s="47" t="s">
        <v>673</v>
      </c>
      <c r="AD34" s="47" t="s">
        <v>673</v>
      </c>
      <c r="AE34" s="47" t="s">
        <v>673</v>
      </c>
      <c r="AF34" s="47" t="s">
        <v>673</v>
      </c>
      <c r="AG34" s="47" t="s">
        <v>673</v>
      </c>
      <c r="AH34" s="47" t="s">
        <v>673</v>
      </c>
      <c r="AI34" s="47" t="s">
        <v>673</v>
      </c>
      <c r="AJ34" s="47" t="s">
        <v>673</v>
      </c>
      <c r="AK34" s="47" t="s">
        <v>673</v>
      </c>
      <c r="AL34" s="47" t="s">
        <v>673</v>
      </c>
      <c r="AM34" s="47" t="s">
        <v>673</v>
      </c>
      <c r="AN34" s="47" t="s">
        <v>673</v>
      </c>
      <c r="AO34" s="47" t="s">
        <v>673</v>
      </c>
      <c r="AP34" s="47" t="s">
        <v>673</v>
      </c>
      <c r="AQ34" s="47" t="s">
        <v>673</v>
      </c>
      <c r="AR34" s="47" t="s">
        <v>673</v>
      </c>
      <c r="AS34" s="47" t="s">
        <v>673</v>
      </c>
    </row>
    <row r="35" spans="1:45">
      <c r="A35" s="46">
        <v>24</v>
      </c>
      <c r="B35" s="47">
        <v>1515</v>
      </c>
      <c r="C35" s="47">
        <v>1515</v>
      </c>
      <c r="D35" s="47">
        <v>1515</v>
      </c>
      <c r="E35" s="47">
        <v>1515</v>
      </c>
      <c r="F35" s="47">
        <v>1515</v>
      </c>
      <c r="G35" s="47">
        <v>1493</v>
      </c>
      <c r="H35" s="47">
        <v>1473</v>
      </c>
      <c r="I35" s="47">
        <v>1452</v>
      </c>
      <c r="J35" s="47">
        <v>1433</v>
      </c>
      <c r="K35" s="47" t="s">
        <v>673</v>
      </c>
      <c r="L35" s="47" t="s">
        <v>673</v>
      </c>
      <c r="M35" s="47" t="s">
        <v>673</v>
      </c>
      <c r="N35" s="47" t="s">
        <v>673</v>
      </c>
      <c r="O35" s="47" t="s">
        <v>673</v>
      </c>
      <c r="P35" s="47" t="s">
        <v>673</v>
      </c>
      <c r="Q35" s="47" t="s">
        <v>673</v>
      </c>
      <c r="R35" s="47" t="s">
        <v>673</v>
      </c>
      <c r="S35" s="47" t="s">
        <v>673</v>
      </c>
      <c r="T35" s="47" t="s">
        <v>673</v>
      </c>
      <c r="U35" s="47" t="s">
        <v>673</v>
      </c>
      <c r="V35" s="47" t="s">
        <v>673</v>
      </c>
      <c r="W35" s="47" t="s">
        <v>673</v>
      </c>
      <c r="X35" s="47" t="s">
        <v>673</v>
      </c>
      <c r="Y35" s="47" t="s">
        <v>673</v>
      </c>
      <c r="Z35" s="47" t="s">
        <v>673</v>
      </c>
      <c r="AA35" s="47" t="s">
        <v>673</v>
      </c>
      <c r="AB35" s="47" t="s">
        <v>673</v>
      </c>
      <c r="AC35" s="47" t="s">
        <v>673</v>
      </c>
      <c r="AD35" s="47" t="s">
        <v>673</v>
      </c>
      <c r="AE35" s="47" t="s">
        <v>673</v>
      </c>
      <c r="AF35" s="47" t="s">
        <v>673</v>
      </c>
      <c r="AG35" s="47" t="s">
        <v>673</v>
      </c>
      <c r="AH35" s="47" t="s">
        <v>673</v>
      </c>
      <c r="AI35" s="47" t="s">
        <v>673</v>
      </c>
      <c r="AJ35" s="47" t="s">
        <v>673</v>
      </c>
      <c r="AK35" s="47" t="s">
        <v>673</v>
      </c>
      <c r="AL35" s="47" t="s">
        <v>673</v>
      </c>
      <c r="AM35" s="47" t="s">
        <v>673</v>
      </c>
      <c r="AN35" s="47" t="s">
        <v>673</v>
      </c>
      <c r="AO35" s="47" t="s">
        <v>673</v>
      </c>
      <c r="AP35" s="47" t="s">
        <v>673</v>
      </c>
      <c r="AQ35" s="47" t="s">
        <v>673</v>
      </c>
      <c r="AR35" s="47" t="s">
        <v>673</v>
      </c>
      <c r="AS35" s="47" t="s">
        <v>673</v>
      </c>
    </row>
    <row r="36" spans="1:45">
      <c r="A36" s="46">
        <v>25</v>
      </c>
      <c r="B36" s="47">
        <v>1536</v>
      </c>
      <c r="C36" s="47">
        <v>1536</v>
      </c>
      <c r="D36" s="47">
        <v>1536</v>
      </c>
      <c r="E36" s="47">
        <v>1536</v>
      </c>
      <c r="F36" s="47">
        <v>1536</v>
      </c>
      <c r="G36" s="47">
        <v>1514</v>
      </c>
      <c r="H36" s="47">
        <v>1493</v>
      </c>
      <c r="I36" s="47">
        <v>1473</v>
      </c>
      <c r="J36" s="47">
        <v>1452</v>
      </c>
      <c r="K36" s="47">
        <v>1433</v>
      </c>
      <c r="L36" s="47" t="s">
        <v>673</v>
      </c>
      <c r="M36" s="47" t="s">
        <v>673</v>
      </c>
      <c r="N36" s="47" t="s">
        <v>673</v>
      </c>
      <c r="O36" s="47" t="s">
        <v>673</v>
      </c>
      <c r="P36" s="47" t="s">
        <v>673</v>
      </c>
      <c r="Q36" s="47" t="s">
        <v>673</v>
      </c>
      <c r="R36" s="47" t="s">
        <v>673</v>
      </c>
      <c r="S36" s="47" t="s">
        <v>673</v>
      </c>
      <c r="T36" s="47" t="s">
        <v>673</v>
      </c>
      <c r="U36" s="47" t="s">
        <v>673</v>
      </c>
      <c r="V36" s="47" t="s">
        <v>673</v>
      </c>
      <c r="W36" s="47" t="s">
        <v>673</v>
      </c>
      <c r="X36" s="47" t="s">
        <v>673</v>
      </c>
      <c r="Y36" s="47" t="s">
        <v>673</v>
      </c>
      <c r="Z36" s="47" t="s">
        <v>673</v>
      </c>
      <c r="AA36" s="47" t="s">
        <v>673</v>
      </c>
      <c r="AB36" s="47" t="s">
        <v>673</v>
      </c>
      <c r="AC36" s="47" t="s">
        <v>673</v>
      </c>
      <c r="AD36" s="47" t="s">
        <v>673</v>
      </c>
      <c r="AE36" s="47" t="s">
        <v>673</v>
      </c>
      <c r="AF36" s="47" t="s">
        <v>673</v>
      </c>
      <c r="AG36" s="47" t="s">
        <v>673</v>
      </c>
      <c r="AH36" s="47" t="s">
        <v>673</v>
      </c>
      <c r="AI36" s="47" t="s">
        <v>673</v>
      </c>
      <c r="AJ36" s="47" t="s">
        <v>673</v>
      </c>
      <c r="AK36" s="47" t="s">
        <v>673</v>
      </c>
      <c r="AL36" s="47" t="s">
        <v>673</v>
      </c>
      <c r="AM36" s="47" t="s">
        <v>673</v>
      </c>
      <c r="AN36" s="47" t="s">
        <v>673</v>
      </c>
      <c r="AO36" s="47" t="s">
        <v>673</v>
      </c>
      <c r="AP36" s="47" t="s">
        <v>673</v>
      </c>
      <c r="AQ36" s="47" t="s">
        <v>673</v>
      </c>
      <c r="AR36" s="47" t="s">
        <v>673</v>
      </c>
      <c r="AS36" s="47" t="s">
        <v>673</v>
      </c>
    </row>
    <row r="37" spans="1:45">
      <c r="A37" s="46">
        <v>26</v>
      </c>
      <c r="B37" s="47">
        <v>1558</v>
      </c>
      <c r="C37" s="47">
        <v>1558</v>
      </c>
      <c r="D37" s="47">
        <v>1558</v>
      </c>
      <c r="E37" s="47">
        <v>1558</v>
      </c>
      <c r="F37" s="47">
        <v>1558</v>
      </c>
      <c r="G37" s="47">
        <v>1536</v>
      </c>
      <c r="H37" s="47">
        <v>1514</v>
      </c>
      <c r="I37" s="47">
        <v>1493</v>
      </c>
      <c r="J37" s="47">
        <v>1472</v>
      </c>
      <c r="K37" s="47">
        <v>1452</v>
      </c>
      <c r="L37" s="47">
        <v>1431</v>
      </c>
      <c r="M37" s="47" t="s">
        <v>673</v>
      </c>
      <c r="N37" s="47" t="s">
        <v>673</v>
      </c>
      <c r="O37" s="47" t="s">
        <v>673</v>
      </c>
      <c r="P37" s="47" t="s">
        <v>673</v>
      </c>
      <c r="Q37" s="47" t="s">
        <v>673</v>
      </c>
      <c r="R37" s="47" t="s">
        <v>673</v>
      </c>
      <c r="S37" s="47" t="s">
        <v>673</v>
      </c>
      <c r="T37" s="47" t="s">
        <v>673</v>
      </c>
      <c r="U37" s="47" t="s">
        <v>673</v>
      </c>
      <c r="V37" s="47" t="s">
        <v>673</v>
      </c>
      <c r="W37" s="47" t="s">
        <v>673</v>
      </c>
      <c r="X37" s="47" t="s">
        <v>673</v>
      </c>
      <c r="Y37" s="47" t="s">
        <v>673</v>
      </c>
      <c r="Z37" s="47" t="s">
        <v>673</v>
      </c>
      <c r="AA37" s="47" t="s">
        <v>673</v>
      </c>
      <c r="AB37" s="47" t="s">
        <v>673</v>
      </c>
      <c r="AC37" s="47" t="s">
        <v>673</v>
      </c>
      <c r="AD37" s="47" t="s">
        <v>673</v>
      </c>
      <c r="AE37" s="47" t="s">
        <v>673</v>
      </c>
      <c r="AF37" s="47" t="s">
        <v>673</v>
      </c>
      <c r="AG37" s="47" t="s">
        <v>673</v>
      </c>
      <c r="AH37" s="47" t="s">
        <v>673</v>
      </c>
      <c r="AI37" s="47" t="s">
        <v>673</v>
      </c>
      <c r="AJ37" s="47" t="s">
        <v>673</v>
      </c>
      <c r="AK37" s="47" t="s">
        <v>673</v>
      </c>
      <c r="AL37" s="47" t="s">
        <v>673</v>
      </c>
      <c r="AM37" s="47" t="s">
        <v>673</v>
      </c>
      <c r="AN37" s="47" t="s">
        <v>673</v>
      </c>
      <c r="AO37" s="47" t="s">
        <v>673</v>
      </c>
      <c r="AP37" s="47" t="s">
        <v>673</v>
      </c>
      <c r="AQ37" s="47" t="s">
        <v>673</v>
      </c>
      <c r="AR37" s="47" t="s">
        <v>673</v>
      </c>
      <c r="AS37" s="47" t="s">
        <v>673</v>
      </c>
    </row>
    <row r="38" spans="1:45">
      <c r="A38" s="46">
        <v>27</v>
      </c>
      <c r="B38" s="47">
        <v>1580</v>
      </c>
      <c r="C38" s="47">
        <v>1580</v>
      </c>
      <c r="D38" s="47">
        <v>1580</v>
      </c>
      <c r="E38" s="47">
        <v>1580</v>
      </c>
      <c r="F38" s="47">
        <v>1580</v>
      </c>
      <c r="G38" s="47">
        <v>1557</v>
      </c>
      <c r="H38" s="47">
        <v>1535</v>
      </c>
      <c r="I38" s="47">
        <v>1513</v>
      </c>
      <c r="J38" s="47">
        <v>1492</v>
      </c>
      <c r="K38" s="47">
        <v>1472</v>
      </c>
      <c r="L38" s="47">
        <v>1450</v>
      </c>
      <c r="M38" s="47">
        <v>1430</v>
      </c>
      <c r="N38" s="47" t="s">
        <v>673</v>
      </c>
      <c r="O38" s="47" t="s">
        <v>673</v>
      </c>
      <c r="P38" s="47" t="s">
        <v>673</v>
      </c>
      <c r="Q38" s="47" t="s">
        <v>673</v>
      </c>
      <c r="R38" s="47" t="s">
        <v>673</v>
      </c>
      <c r="S38" s="47" t="s">
        <v>673</v>
      </c>
      <c r="T38" s="47" t="s">
        <v>673</v>
      </c>
      <c r="U38" s="47" t="s">
        <v>673</v>
      </c>
      <c r="V38" s="47" t="s">
        <v>673</v>
      </c>
      <c r="W38" s="47" t="s">
        <v>673</v>
      </c>
      <c r="X38" s="47" t="s">
        <v>673</v>
      </c>
      <c r="Y38" s="47" t="s">
        <v>673</v>
      </c>
      <c r="Z38" s="47" t="s">
        <v>673</v>
      </c>
      <c r="AA38" s="47" t="s">
        <v>673</v>
      </c>
      <c r="AB38" s="47" t="s">
        <v>673</v>
      </c>
      <c r="AC38" s="47" t="s">
        <v>673</v>
      </c>
      <c r="AD38" s="47" t="s">
        <v>673</v>
      </c>
      <c r="AE38" s="47" t="s">
        <v>673</v>
      </c>
      <c r="AF38" s="47" t="s">
        <v>673</v>
      </c>
      <c r="AG38" s="47" t="s">
        <v>673</v>
      </c>
      <c r="AH38" s="47" t="s">
        <v>673</v>
      </c>
      <c r="AI38" s="47" t="s">
        <v>673</v>
      </c>
      <c r="AJ38" s="47" t="s">
        <v>673</v>
      </c>
      <c r="AK38" s="47" t="s">
        <v>673</v>
      </c>
      <c r="AL38" s="47" t="s">
        <v>673</v>
      </c>
      <c r="AM38" s="47" t="s">
        <v>673</v>
      </c>
      <c r="AN38" s="47" t="s">
        <v>673</v>
      </c>
      <c r="AO38" s="47" t="s">
        <v>673</v>
      </c>
      <c r="AP38" s="47" t="s">
        <v>673</v>
      </c>
      <c r="AQ38" s="47" t="s">
        <v>673</v>
      </c>
      <c r="AR38" s="47" t="s">
        <v>673</v>
      </c>
      <c r="AS38" s="47" t="s">
        <v>673</v>
      </c>
    </row>
    <row r="39" spans="1:45">
      <c r="A39" s="46">
        <v>28</v>
      </c>
      <c r="B39" s="47">
        <v>1602</v>
      </c>
      <c r="C39" s="47">
        <v>1602</v>
      </c>
      <c r="D39" s="47">
        <v>1602</v>
      </c>
      <c r="E39" s="47">
        <v>1602</v>
      </c>
      <c r="F39" s="47">
        <v>1602</v>
      </c>
      <c r="G39" s="47">
        <v>1579</v>
      </c>
      <c r="H39" s="47">
        <v>1556</v>
      </c>
      <c r="I39" s="47">
        <v>1534</v>
      </c>
      <c r="J39" s="47">
        <v>1513</v>
      </c>
      <c r="K39" s="47">
        <v>1492</v>
      </c>
      <c r="L39" s="47">
        <v>1470</v>
      </c>
      <c r="M39" s="47">
        <v>1449</v>
      </c>
      <c r="N39" s="47">
        <v>1431</v>
      </c>
      <c r="O39" s="47" t="s">
        <v>673</v>
      </c>
      <c r="P39" s="47" t="s">
        <v>673</v>
      </c>
      <c r="Q39" s="47" t="s">
        <v>673</v>
      </c>
      <c r="R39" s="47" t="s">
        <v>673</v>
      </c>
      <c r="S39" s="47" t="s">
        <v>673</v>
      </c>
      <c r="T39" s="47" t="s">
        <v>673</v>
      </c>
      <c r="U39" s="47" t="s">
        <v>673</v>
      </c>
      <c r="V39" s="47" t="s">
        <v>673</v>
      </c>
      <c r="W39" s="47" t="s">
        <v>673</v>
      </c>
      <c r="X39" s="47" t="s">
        <v>673</v>
      </c>
      <c r="Y39" s="47" t="s">
        <v>673</v>
      </c>
      <c r="Z39" s="47" t="s">
        <v>673</v>
      </c>
      <c r="AA39" s="47" t="s">
        <v>673</v>
      </c>
      <c r="AB39" s="47" t="s">
        <v>673</v>
      </c>
      <c r="AC39" s="47" t="s">
        <v>673</v>
      </c>
      <c r="AD39" s="47" t="s">
        <v>673</v>
      </c>
      <c r="AE39" s="47" t="s">
        <v>673</v>
      </c>
      <c r="AF39" s="47" t="s">
        <v>673</v>
      </c>
      <c r="AG39" s="47" t="s">
        <v>673</v>
      </c>
      <c r="AH39" s="47" t="s">
        <v>673</v>
      </c>
      <c r="AI39" s="47" t="s">
        <v>673</v>
      </c>
      <c r="AJ39" s="47" t="s">
        <v>673</v>
      </c>
      <c r="AK39" s="47" t="s">
        <v>673</v>
      </c>
      <c r="AL39" s="47" t="s">
        <v>673</v>
      </c>
      <c r="AM39" s="47" t="s">
        <v>673</v>
      </c>
      <c r="AN39" s="47" t="s">
        <v>673</v>
      </c>
      <c r="AO39" s="47" t="s">
        <v>673</v>
      </c>
      <c r="AP39" s="47" t="s">
        <v>673</v>
      </c>
      <c r="AQ39" s="47" t="s">
        <v>673</v>
      </c>
      <c r="AR39" s="47" t="s">
        <v>673</v>
      </c>
      <c r="AS39" s="47" t="s">
        <v>673</v>
      </c>
    </row>
    <row r="40" spans="1:45">
      <c r="A40" s="46">
        <v>29</v>
      </c>
      <c r="B40" s="47">
        <v>1626</v>
      </c>
      <c r="C40" s="47">
        <v>1626</v>
      </c>
      <c r="D40" s="47">
        <v>1626</v>
      </c>
      <c r="E40" s="47">
        <v>1626</v>
      </c>
      <c r="F40" s="47">
        <v>1626</v>
      </c>
      <c r="G40" s="47">
        <v>1602</v>
      </c>
      <c r="H40" s="47">
        <v>1578</v>
      </c>
      <c r="I40" s="47">
        <v>1556</v>
      </c>
      <c r="J40" s="47">
        <v>1534</v>
      </c>
      <c r="K40" s="47">
        <v>1512</v>
      </c>
      <c r="L40" s="47">
        <v>1490</v>
      </c>
      <c r="M40" s="47">
        <v>1468</v>
      </c>
      <c r="N40" s="47">
        <v>1450</v>
      </c>
      <c r="O40" s="47">
        <v>1432</v>
      </c>
      <c r="P40" s="47" t="s">
        <v>673</v>
      </c>
      <c r="Q40" s="47" t="s">
        <v>673</v>
      </c>
      <c r="R40" s="47" t="s">
        <v>673</v>
      </c>
      <c r="S40" s="47" t="s">
        <v>673</v>
      </c>
      <c r="T40" s="47" t="s">
        <v>673</v>
      </c>
      <c r="U40" s="47" t="s">
        <v>673</v>
      </c>
      <c r="V40" s="47" t="s">
        <v>673</v>
      </c>
      <c r="W40" s="47" t="s">
        <v>673</v>
      </c>
      <c r="X40" s="47" t="s">
        <v>673</v>
      </c>
      <c r="Y40" s="47" t="s">
        <v>673</v>
      </c>
      <c r="Z40" s="47" t="s">
        <v>673</v>
      </c>
      <c r="AA40" s="47" t="s">
        <v>673</v>
      </c>
      <c r="AB40" s="47" t="s">
        <v>673</v>
      </c>
      <c r="AC40" s="47" t="s">
        <v>673</v>
      </c>
      <c r="AD40" s="47" t="s">
        <v>673</v>
      </c>
      <c r="AE40" s="47" t="s">
        <v>673</v>
      </c>
      <c r="AF40" s="47" t="s">
        <v>673</v>
      </c>
      <c r="AG40" s="47" t="s">
        <v>673</v>
      </c>
      <c r="AH40" s="47" t="s">
        <v>673</v>
      </c>
      <c r="AI40" s="47" t="s">
        <v>673</v>
      </c>
      <c r="AJ40" s="47" t="s">
        <v>673</v>
      </c>
      <c r="AK40" s="47" t="s">
        <v>673</v>
      </c>
      <c r="AL40" s="47" t="s">
        <v>673</v>
      </c>
      <c r="AM40" s="47" t="s">
        <v>673</v>
      </c>
      <c r="AN40" s="47" t="s">
        <v>673</v>
      </c>
      <c r="AO40" s="47" t="s">
        <v>673</v>
      </c>
      <c r="AP40" s="47" t="s">
        <v>673</v>
      </c>
      <c r="AQ40" s="47" t="s">
        <v>673</v>
      </c>
      <c r="AR40" s="47" t="s">
        <v>673</v>
      </c>
      <c r="AS40" s="47" t="s">
        <v>673</v>
      </c>
    </row>
    <row r="41" spans="1:45">
      <c r="A41" s="46">
        <v>30</v>
      </c>
      <c r="B41" s="47">
        <v>1649</v>
      </c>
      <c r="C41" s="47">
        <v>1649</v>
      </c>
      <c r="D41" s="47">
        <v>1649</v>
      </c>
      <c r="E41" s="47">
        <v>1649</v>
      </c>
      <c r="F41" s="47">
        <v>1649</v>
      </c>
      <c r="G41" s="47">
        <v>1625</v>
      </c>
      <c r="H41" s="47">
        <v>1601</v>
      </c>
      <c r="I41" s="47">
        <v>1577</v>
      </c>
      <c r="J41" s="47">
        <v>1555</v>
      </c>
      <c r="K41" s="47">
        <v>1533</v>
      </c>
      <c r="L41" s="47">
        <v>1510</v>
      </c>
      <c r="M41" s="47">
        <v>1488</v>
      </c>
      <c r="N41" s="47">
        <v>1469</v>
      </c>
      <c r="O41" s="47">
        <v>1451</v>
      </c>
      <c r="P41" s="47">
        <v>1433</v>
      </c>
      <c r="Q41" s="47" t="s">
        <v>673</v>
      </c>
      <c r="R41" s="47" t="s">
        <v>673</v>
      </c>
      <c r="S41" s="47" t="s">
        <v>673</v>
      </c>
      <c r="T41" s="47" t="s">
        <v>673</v>
      </c>
      <c r="U41" s="47" t="s">
        <v>673</v>
      </c>
      <c r="V41" s="47" t="s">
        <v>673</v>
      </c>
      <c r="W41" s="47" t="s">
        <v>673</v>
      </c>
      <c r="X41" s="47" t="s">
        <v>673</v>
      </c>
      <c r="Y41" s="47" t="s">
        <v>673</v>
      </c>
      <c r="Z41" s="47" t="s">
        <v>673</v>
      </c>
      <c r="AA41" s="47" t="s">
        <v>673</v>
      </c>
      <c r="AB41" s="47" t="s">
        <v>673</v>
      </c>
      <c r="AC41" s="47" t="s">
        <v>673</v>
      </c>
      <c r="AD41" s="47" t="s">
        <v>673</v>
      </c>
      <c r="AE41" s="47" t="s">
        <v>673</v>
      </c>
      <c r="AF41" s="47" t="s">
        <v>673</v>
      </c>
      <c r="AG41" s="47" t="s">
        <v>673</v>
      </c>
      <c r="AH41" s="47" t="s">
        <v>673</v>
      </c>
      <c r="AI41" s="47" t="s">
        <v>673</v>
      </c>
      <c r="AJ41" s="47" t="s">
        <v>673</v>
      </c>
      <c r="AK41" s="47" t="s">
        <v>673</v>
      </c>
      <c r="AL41" s="47" t="s">
        <v>673</v>
      </c>
      <c r="AM41" s="47" t="s">
        <v>673</v>
      </c>
      <c r="AN41" s="47" t="s">
        <v>673</v>
      </c>
      <c r="AO41" s="47" t="s">
        <v>673</v>
      </c>
      <c r="AP41" s="47" t="s">
        <v>673</v>
      </c>
      <c r="AQ41" s="47" t="s">
        <v>673</v>
      </c>
      <c r="AR41" s="47" t="s">
        <v>673</v>
      </c>
      <c r="AS41" s="47" t="s">
        <v>673</v>
      </c>
    </row>
    <row r="42" spans="1:45">
      <c r="A42" s="46">
        <v>31</v>
      </c>
      <c r="B42" s="47">
        <v>1673</v>
      </c>
      <c r="C42" s="47">
        <v>1673</v>
      </c>
      <c r="D42" s="47">
        <v>1673</v>
      </c>
      <c r="E42" s="47">
        <v>1673</v>
      </c>
      <c r="F42" s="47">
        <v>1673</v>
      </c>
      <c r="G42" s="47">
        <v>1648</v>
      </c>
      <c r="H42" s="47">
        <v>1623</v>
      </c>
      <c r="I42" s="47">
        <v>1599</v>
      </c>
      <c r="J42" s="47">
        <v>1576</v>
      </c>
      <c r="K42" s="47">
        <v>1554</v>
      </c>
      <c r="L42" s="47">
        <v>1530</v>
      </c>
      <c r="M42" s="47">
        <v>1508</v>
      </c>
      <c r="N42" s="47">
        <v>1489</v>
      </c>
      <c r="O42" s="47">
        <v>1470</v>
      </c>
      <c r="P42" s="47">
        <v>1451</v>
      </c>
      <c r="Q42" s="47">
        <v>1434</v>
      </c>
      <c r="R42" s="47" t="s">
        <v>673</v>
      </c>
      <c r="S42" s="47" t="s">
        <v>673</v>
      </c>
      <c r="T42" s="47" t="s">
        <v>673</v>
      </c>
      <c r="U42" s="47" t="s">
        <v>673</v>
      </c>
      <c r="V42" s="47" t="s">
        <v>673</v>
      </c>
      <c r="W42" s="47" t="s">
        <v>673</v>
      </c>
      <c r="X42" s="47" t="s">
        <v>673</v>
      </c>
      <c r="Y42" s="47" t="s">
        <v>673</v>
      </c>
      <c r="Z42" s="47" t="s">
        <v>673</v>
      </c>
      <c r="AA42" s="47" t="s">
        <v>673</v>
      </c>
      <c r="AB42" s="47" t="s">
        <v>673</v>
      </c>
      <c r="AC42" s="47" t="s">
        <v>673</v>
      </c>
      <c r="AD42" s="47" t="s">
        <v>673</v>
      </c>
      <c r="AE42" s="47" t="s">
        <v>673</v>
      </c>
      <c r="AF42" s="47" t="s">
        <v>673</v>
      </c>
      <c r="AG42" s="47" t="s">
        <v>673</v>
      </c>
      <c r="AH42" s="47" t="s">
        <v>673</v>
      </c>
      <c r="AI42" s="47" t="s">
        <v>673</v>
      </c>
      <c r="AJ42" s="47" t="s">
        <v>673</v>
      </c>
      <c r="AK42" s="47" t="s">
        <v>673</v>
      </c>
      <c r="AL42" s="47" t="s">
        <v>673</v>
      </c>
      <c r="AM42" s="47" t="s">
        <v>673</v>
      </c>
      <c r="AN42" s="47" t="s">
        <v>673</v>
      </c>
      <c r="AO42" s="47" t="s">
        <v>673</v>
      </c>
      <c r="AP42" s="47" t="s">
        <v>673</v>
      </c>
      <c r="AQ42" s="47" t="s">
        <v>673</v>
      </c>
      <c r="AR42" s="47" t="s">
        <v>673</v>
      </c>
      <c r="AS42" s="47" t="s">
        <v>673</v>
      </c>
    </row>
    <row r="43" spans="1:45">
      <c r="A43" s="46">
        <v>32</v>
      </c>
      <c r="B43" s="47">
        <v>1697</v>
      </c>
      <c r="C43" s="47">
        <v>1697</v>
      </c>
      <c r="D43" s="47">
        <v>1697</v>
      </c>
      <c r="E43" s="47">
        <v>1697</v>
      </c>
      <c r="F43" s="47">
        <v>1697</v>
      </c>
      <c r="G43" s="47">
        <v>1672</v>
      </c>
      <c r="H43" s="47">
        <v>1646</v>
      </c>
      <c r="I43" s="47">
        <v>1622</v>
      </c>
      <c r="J43" s="47">
        <v>1598</v>
      </c>
      <c r="K43" s="47">
        <v>1575</v>
      </c>
      <c r="L43" s="47">
        <v>1551</v>
      </c>
      <c r="M43" s="47">
        <v>1528</v>
      </c>
      <c r="N43" s="47">
        <v>1508</v>
      </c>
      <c r="O43" s="47">
        <v>1489</v>
      </c>
      <c r="P43" s="47">
        <v>1470</v>
      </c>
      <c r="Q43" s="47">
        <v>1452</v>
      </c>
      <c r="R43" s="47">
        <v>1433</v>
      </c>
      <c r="S43" s="47" t="s">
        <v>673</v>
      </c>
      <c r="T43" s="47" t="s">
        <v>673</v>
      </c>
      <c r="U43" s="47" t="s">
        <v>673</v>
      </c>
      <c r="V43" s="47" t="s">
        <v>673</v>
      </c>
      <c r="W43" s="47" t="s">
        <v>673</v>
      </c>
      <c r="X43" s="47" t="s">
        <v>673</v>
      </c>
      <c r="Y43" s="47" t="s">
        <v>673</v>
      </c>
      <c r="Z43" s="47" t="s">
        <v>673</v>
      </c>
      <c r="AA43" s="47" t="s">
        <v>673</v>
      </c>
      <c r="AB43" s="47" t="s">
        <v>673</v>
      </c>
      <c r="AC43" s="47" t="s">
        <v>673</v>
      </c>
      <c r="AD43" s="47" t="s">
        <v>673</v>
      </c>
      <c r="AE43" s="47" t="s">
        <v>673</v>
      </c>
      <c r="AF43" s="47" t="s">
        <v>673</v>
      </c>
      <c r="AG43" s="47" t="s">
        <v>673</v>
      </c>
      <c r="AH43" s="47" t="s">
        <v>673</v>
      </c>
      <c r="AI43" s="47" t="s">
        <v>673</v>
      </c>
      <c r="AJ43" s="47" t="s">
        <v>673</v>
      </c>
      <c r="AK43" s="47" t="s">
        <v>673</v>
      </c>
      <c r="AL43" s="47" t="s">
        <v>673</v>
      </c>
      <c r="AM43" s="47" t="s">
        <v>673</v>
      </c>
      <c r="AN43" s="47" t="s">
        <v>673</v>
      </c>
      <c r="AO43" s="47" t="s">
        <v>673</v>
      </c>
      <c r="AP43" s="47" t="s">
        <v>673</v>
      </c>
      <c r="AQ43" s="47" t="s">
        <v>673</v>
      </c>
      <c r="AR43" s="47" t="s">
        <v>673</v>
      </c>
      <c r="AS43" s="47" t="s">
        <v>673</v>
      </c>
    </row>
    <row r="44" spans="1:45">
      <c r="A44" s="46">
        <v>33</v>
      </c>
      <c r="B44" s="47">
        <v>1722</v>
      </c>
      <c r="C44" s="47">
        <v>1722</v>
      </c>
      <c r="D44" s="47">
        <v>1722</v>
      </c>
      <c r="E44" s="47">
        <v>1722</v>
      </c>
      <c r="F44" s="47">
        <v>1722</v>
      </c>
      <c r="G44" s="47">
        <v>1696</v>
      </c>
      <c r="H44" s="47">
        <v>1670</v>
      </c>
      <c r="I44" s="47">
        <v>1645</v>
      </c>
      <c r="J44" s="47">
        <v>1621</v>
      </c>
      <c r="K44" s="47">
        <v>1597</v>
      </c>
      <c r="L44" s="47">
        <v>1572</v>
      </c>
      <c r="M44" s="47">
        <v>1549</v>
      </c>
      <c r="N44" s="47">
        <v>1528</v>
      </c>
      <c r="O44" s="47">
        <v>1509</v>
      </c>
      <c r="P44" s="47">
        <v>1489</v>
      </c>
      <c r="Q44" s="47">
        <v>1471</v>
      </c>
      <c r="R44" s="47">
        <v>1452</v>
      </c>
      <c r="S44" s="47">
        <v>1434</v>
      </c>
      <c r="T44" s="47" t="s">
        <v>673</v>
      </c>
      <c r="U44" s="47" t="s">
        <v>673</v>
      </c>
      <c r="V44" s="47" t="s">
        <v>673</v>
      </c>
      <c r="W44" s="47" t="s">
        <v>673</v>
      </c>
      <c r="X44" s="47" t="s">
        <v>673</v>
      </c>
      <c r="Y44" s="47" t="s">
        <v>673</v>
      </c>
      <c r="Z44" s="47" t="s">
        <v>673</v>
      </c>
      <c r="AA44" s="47" t="s">
        <v>673</v>
      </c>
      <c r="AB44" s="47" t="s">
        <v>673</v>
      </c>
      <c r="AC44" s="47" t="s">
        <v>673</v>
      </c>
      <c r="AD44" s="47" t="s">
        <v>673</v>
      </c>
      <c r="AE44" s="47" t="s">
        <v>673</v>
      </c>
      <c r="AF44" s="47" t="s">
        <v>673</v>
      </c>
      <c r="AG44" s="47" t="s">
        <v>673</v>
      </c>
      <c r="AH44" s="47" t="s">
        <v>673</v>
      </c>
      <c r="AI44" s="47" t="s">
        <v>673</v>
      </c>
      <c r="AJ44" s="47" t="s">
        <v>673</v>
      </c>
      <c r="AK44" s="47" t="s">
        <v>673</v>
      </c>
      <c r="AL44" s="47" t="s">
        <v>673</v>
      </c>
      <c r="AM44" s="47" t="s">
        <v>673</v>
      </c>
      <c r="AN44" s="47" t="s">
        <v>673</v>
      </c>
      <c r="AO44" s="47" t="s">
        <v>673</v>
      </c>
      <c r="AP44" s="47" t="s">
        <v>673</v>
      </c>
      <c r="AQ44" s="47" t="s">
        <v>673</v>
      </c>
      <c r="AR44" s="47" t="s">
        <v>673</v>
      </c>
      <c r="AS44" s="47" t="s">
        <v>673</v>
      </c>
    </row>
    <row r="45" spans="1:45">
      <c r="A45" s="46">
        <v>34</v>
      </c>
      <c r="B45" s="47">
        <v>1748</v>
      </c>
      <c r="C45" s="47">
        <v>1748</v>
      </c>
      <c r="D45" s="47">
        <v>1748</v>
      </c>
      <c r="E45" s="47">
        <v>1748</v>
      </c>
      <c r="F45" s="47">
        <v>1748</v>
      </c>
      <c r="G45" s="47">
        <v>1721</v>
      </c>
      <c r="H45" s="47">
        <v>1694</v>
      </c>
      <c r="I45" s="47">
        <v>1669</v>
      </c>
      <c r="J45" s="47">
        <v>1644</v>
      </c>
      <c r="K45" s="47">
        <v>1619</v>
      </c>
      <c r="L45" s="47">
        <v>1594</v>
      </c>
      <c r="M45" s="47">
        <v>1570</v>
      </c>
      <c r="N45" s="47">
        <v>1549</v>
      </c>
      <c r="O45" s="47">
        <v>1529</v>
      </c>
      <c r="P45" s="47">
        <v>1509</v>
      </c>
      <c r="Q45" s="47">
        <v>1490</v>
      </c>
      <c r="R45" s="47">
        <v>1470</v>
      </c>
      <c r="S45" s="47">
        <v>1452</v>
      </c>
      <c r="T45" s="47">
        <v>1433</v>
      </c>
      <c r="U45" s="47" t="s">
        <v>673</v>
      </c>
      <c r="V45" s="47" t="s">
        <v>673</v>
      </c>
      <c r="W45" s="47" t="s">
        <v>673</v>
      </c>
      <c r="X45" s="47" t="s">
        <v>673</v>
      </c>
      <c r="Y45" s="47" t="s">
        <v>673</v>
      </c>
      <c r="Z45" s="47" t="s">
        <v>673</v>
      </c>
      <c r="AA45" s="47" t="s">
        <v>673</v>
      </c>
      <c r="AB45" s="47" t="s">
        <v>673</v>
      </c>
      <c r="AC45" s="47" t="s">
        <v>673</v>
      </c>
      <c r="AD45" s="47" t="s">
        <v>673</v>
      </c>
      <c r="AE45" s="47" t="s">
        <v>673</v>
      </c>
      <c r="AF45" s="47" t="s">
        <v>673</v>
      </c>
      <c r="AG45" s="47" t="s">
        <v>673</v>
      </c>
      <c r="AH45" s="47" t="s">
        <v>673</v>
      </c>
      <c r="AI45" s="47" t="s">
        <v>673</v>
      </c>
      <c r="AJ45" s="47" t="s">
        <v>673</v>
      </c>
      <c r="AK45" s="47" t="s">
        <v>673</v>
      </c>
      <c r="AL45" s="47" t="s">
        <v>673</v>
      </c>
      <c r="AM45" s="47" t="s">
        <v>673</v>
      </c>
      <c r="AN45" s="47" t="s">
        <v>673</v>
      </c>
      <c r="AO45" s="47" t="s">
        <v>673</v>
      </c>
      <c r="AP45" s="47" t="s">
        <v>673</v>
      </c>
      <c r="AQ45" s="47" t="s">
        <v>673</v>
      </c>
      <c r="AR45" s="47" t="s">
        <v>673</v>
      </c>
      <c r="AS45" s="47" t="s">
        <v>673</v>
      </c>
    </row>
    <row r="46" spans="1:45">
      <c r="A46" s="46">
        <v>35</v>
      </c>
      <c r="B46" s="47">
        <v>1774</v>
      </c>
      <c r="C46" s="47">
        <v>1774</v>
      </c>
      <c r="D46" s="47">
        <v>1774</v>
      </c>
      <c r="E46" s="47">
        <v>1774</v>
      </c>
      <c r="F46" s="47">
        <v>1774</v>
      </c>
      <c r="G46" s="47">
        <v>1746</v>
      </c>
      <c r="H46" s="47">
        <v>1719</v>
      </c>
      <c r="I46" s="47">
        <v>1693</v>
      </c>
      <c r="J46" s="47">
        <v>1667</v>
      </c>
      <c r="K46" s="47">
        <v>1642</v>
      </c>
      <c r="L46" s="47">
        <v>1617</v>
      </c>
      <c r="M46" s="47">
        <v>1592</v>
      </c>
      <c r="N46" s="47">
        <v>1571</v>
      </c>
      <c r="O46" s="47">
        <v>1550</v>
      </c>
      <c r="P46" s="47">
        <v>1529</v>
      </c>
      <c r="Q46" s="47">
        <v>1510</v>
      </c>
      <c r="R46" s="47">
        <v>1490</v>
      </c>
      <c r="S46" s="47">
        <v>1471</v>
      </c>
      <c r="T46" s="47">
        <v>1452</v>
      </c>
      <c r="U46" s="47">
        <v>1435</v>
      </c>
      <c r="V46" s="47" t="s">
        <v>673</v>
      </c>
      <c r="W46" s="47" t="s">
        <v>673</v>
      </c>
      <c r="X46" s="47" t="s">
        <v>673</v>
      </c>
      <c r="Y46" s="47" t="s">
        <v>673</v>
      </c>
      <c r="Z46" s="47" t="s">
        <v>673</v>
      </c>
      <c r="AA46" s="47" t="s">
        <v>673</v>
      </c>
      <c r="AB46" s="47" t="s">
        <v>673</v>
      </c>
      <c r="AC46" s="47" t="s">
        <v>673</v>
      </c>
      <c r="AD46" s="47" t="s">
        <v>673</v>
      </c>
      <c r="AE46" s="47" t="s">
        <v>673</v>
      </c>
      <c r="AF46" s="47" t="s">
        <v>673</v>
      </c>
      <c r="AG46" s="47" t="s">
        <v>673</v>
      </c>
      <c r="AH46" s="47" t="s">
        <v>673</v>
      </c>
      <c r="AI46" s="47" t="s">
        <v>673</v>
      </c>
      <c r="AJ46" s="47" t="s">
        <v>673</v>
      </c>
      <c r="AK46" s="47" t="s">
        <v>673</v>
      </c>
      <c r="AL46" s="47" t="s">
        <v>673</v>
      </c>
      <c r="AM46" s="47" t="s">
        <v>673</v>
      </c>
      <c r="AN46" s="47" t="s">
        <v>673</v>
      </c>
      <c r="AO46" s="47" t="s">
        <v>673</v>
      </c>
      <c r="AP46" s="47" t="s">
        <v>673</v>
      </c>
      <c r="AQ46" s="47" t="s">
        <v>673</v>
      </c>
      <c r="AR46" s="47" t="s">
        <v>673</v>
      </c>
      <c r="AS46" s="47" t="s">
        <v>673</v>
      </c>
    </row>
    <row r="47" spans="1:45">
      <c r="A47" s="46">
        <v>36</v>
      </c>
      <c r="B47" s="47">
        <v>1801</v>
      </c>
      <c r="C47" s="47">
        <v>1801</v>
      </c>
      <c r="D47" s="47">
        <v>1801</v>
      </c>
      <c r="E47" s="47">
        <v>1801</v>
      </c>
      <c r="F47" s="47">
        <v>1801</v>
      </c>
      <c r="G47" s="47">
        <v>1773</v>
      </c>
      <c r="H47" s="47">
        <v>1745</v>
      </c>
      <c r="I47" s="47">
        <v>1718</v>
      </c>
      <c r="J47" s="47">
        <v>1692</v>
      </c>
      <c r="K47" s="47">
        <v>1666</v>
      </c>
      <c r="L47" s="47">
        <v>1640</v>
      </c>
      <c r="M47" s="47">
        <v>1614</v>
      </c>
      <c r="N47" s="47">
        <v>1593</v>
      </c>
      <c r="O47" s="47">
        <v>1571</v>
      </c>
      <c r="P47" s="47">
        <v>1550</v>
      </c>
      <c r="Q47" s="47">
        <v>1530</v>
      </c>
      <c r="R47" s="47">
        <v>1510</v>
      </c>
      <c r="S47" s="47">
        <v>1491</v>
      </c>
      <c r="T47" s="47">
        <v>1471</v>
      </c>
      <c r="U47" s="47">
        <v>1453</v>
      </c>
      <c r="V47" s="47">
        <v>1439</v>
      </c>
      <c r="W47" s="47" t="s">
        <v>673</v>
      </c>
      <c r="X47" s="47" t="s">
        <v>673</v>
      </c>
      <c r="Y47" s="47" t="s">
        <v>673</v>
      </c>
      <c r="Z47" s="47" t="s">
        <v>673</v>
      </c>
      <c r="AA47" s="47" t="s">
        <v>673</v>
      </c>
      <c r="AB47" s="47" t="s">
        <v>673</v>
      </c>
      <c r="AC47" s="47" t="s">
        <v>673</v>
      </c>
      <c r="AD47" s="47" t="s">
        <v>673</v>
      </c>
      <c r="AE47" s="47" t="s">
        <v>673</v>
      </c>
      <c r="AF47" s="47" t="s">
        <v>673</v>
      </c>
      <c r="AG47" s="47" t="s">
        <v>673</v>
      </c>
      <c r="AH47" s="47" t="s">
        <v>673</v>
      </c>
      <c r="AI47" s="47" t="s">
        <v>673</v>
      </c>
      <c r="AJ47" s="47" t="s">
        <v>673</v>
      </c>
      <c r="AK47" s="47" t="s">
        <v>673</v>
      </c>
      <c r="AL47" s="47" t="s">
        <v>673</v>
      </c>
      <c r="AM47" s="47" t="s">
        <v>673</v>
      </c>
      <c r="AN47" s="47" t="s">
        <v>673</v>
      </c>
      <c r="AO47" s="47" t="s">
        <v>673</v>
      </c>
      <c r="AP47" s="47" t="s">
        <v>673</v>
      </c>
      <c r="AQ47" s="47" t="s">
        <v>673</v>
      </c>
      <c r="AR47" s="47" t="s">
        <v>673</v>
      </c>
      <c r="AS47" s="47" t="s">
        <v>673</v>
      </c>
    </row>
    <row r="48" spans="1:45">
      <c r="A48" s="46">
        <v>37</v>
      </c>
      <c r="B48" s="47">
        <v>1829</v>
      </c>
      <c r="C48" s="47">
        <v>1829</v>
      </c>
      <c r="D48" s="47">
        <v>1829</v>
      </c>
      <c r="E48" s="47">
        <v>1829</v>
      </c>
      <c r="F48" s="47">
        <v>1829</v>
      </c>
      <c r="G48" s="47">
        <v>1800</v>
      </c>
      <c r="H48" s="47">
        <v>1771</v>
      </c>
      <c r="I48" s="47">
        <v>1744</v>
      </c>
      <c r="J48" s="47">
        <v>1717</v>
      </c>
      <c r="K48" s="47">
        <v>1691</v>
      </c>
      <c r="L48" s="47">
        <v>1663</v>
      </c>
      <c r="M48" s="47">
        <v>1637</v>
      </c>
      <c r="N48" s="47">
        <v>1615</v>
      </c>
      <c r="O48" s="47">
        <v>1593</v>
      </c>
      <c r="P48" s="47">
        <v>1572</v>
      </c>
      <c r="Q48" s="47">
        <v>1551</v>
      </c>
      <c r="R48" s="47">
        <v>1530</v>
      </c>
      <c r="S48" s="47">
        <v>1511</v>
      </c>
      <c r="T48" s="47">
        <v>1490</v>
      </c>
      <c r="U48" s="47">
        <v>1472</v>
      </c>
      <c r="V48" s="47">
        <v>1458</v>
      </c>
      <c r="W48" s="47">
        <v>1447</v>
      </c>
      <c r="X48" s="47" t="s">
        <v>673</v>
      </c>
      <c r="Y48" s="47" t="s">
        <v>673</v>
      </c>
      <c r="Z48" s="47" t="s">
        <v>673</v>
      </c>
      <c r="AA48" s="47" t="s">
        <v>673</v>
      </c>
      <c r="AB48" s="47" t="s">
        <v>673</v>
      </c>
      <c r="AC48" s="47" t="s">
        <v>673</v>
      </c>
      <c r="AD48" s="47" t="s">
        <v>673</v>
      </c>
      <c r="AE48" s="47" t="s">
        <v>673</v>
      </c>
      <c r="AF48" s="47" t="s">
        <v>673</v>
      </c>
      <c r="AG48" s="47" t="s">
        <v>673</v>
      </c>
      <c r="AH48" s="47" t="s">
        <v>673</v>
      </c>
      <c r="AI48" s="47" t="s">
        <v>673</v>
      </c>
      <c r="AJ48" s="47" t="s">
        <v>673</v>
      </c>
      <c r="AK48" s="47" t="s">
        <v>673</v>
      </c>
      <c r="AL48" s="47" t="s">
        <v>673</v>
      </c>
      <c r="AM48" s="47" t="s">
        <v>673</v>
      </c>
      <c r="AN48" s="47" t="s">
        <v>673</v>
      </c>
      <c r="AO48" s="47" t="s">
        <v>673</v>
      </c>
      <c r="AP48" s="47" t="s">
        <v>673</v>
      </c>
      <c r="AQ48" s="47" t="s">
        <v>673</v>
      </c>
      <c r="AR48" s="47" t="s">
        <v>673</v>
      </c>
      <c r="AS48" s="47" t="s">
        <v>673</v>
      </c>
    </row>
    <row r="49" spans="1:45">
      <c r="A49" s="46">
        <v>38</v>
      </c>
      <c r="B49" s="47">
        <v>1857</v>
      </c>
      <c r="C49" s="47">
        <v>1857</v>
      </c>
      <c r="D49" s="47">
        <v>1857</v>
      </c>
      <c r="E49" s="47">
        <v>1857</v>
      </c>
      <c r="F49" s="47">
        <v>1857</v>
      </c>
      <c r="G49" s="47">
        <v>1827</v>
      </c>
      <c r="H49" s="47">
        <v>1798</v>
      </c>
      <c r="I49" s="47">
        <v>1770</v>
      </c>
      <c r="J49" s="47">
        <v>1742</v>
      </c>
      <c r="K49" s="47">
        <v>1716</v>
      </c>
      <c r="L49" s="47">
        <v>1688</v>
      </c>
      <c r="M49" s="47">
        <v>1661</v>
      </c>
      <c r="N49" s="47">
        <v>1638</v>
      </c>
      <c r="O49" s="47">
        <v>1616</v>
      </c>
      <c r="P49" s="47">
        <v>1594</v>
      </c>
      <c r="Q49" s="47">
        <v>1573</v>
      </c>
      <c r="R49" s="47">
        <v>1551</v>
      </c>
      <c r="S49" s="47">
        <v>1531</v>
      </c>
      <c r="T49" s="47">
        <v>1510</v>
      </c>
      <c r="U49" s="47">
        <v>1492</v>
      </c>
      <c r="V49" s="47">
        <v>1477</v>
      </c>
      <c r="W49" s="47">
        <v>1466</v>
      </c>
      <c r="X49" s="47">
        <v>1460</v>
      </c>
      <c r="Y49" s="47" t="s">
        <v>673</v>
      </c>
      <c r="Z49" s="47" t="s">
        <v>673</v>
      </c>
      <c r="AA49" s="47" t="s">
        <v>673</v>
      </c>
      <c r="AB49" s="47" t="s">
        <v>673</v>
      </c>
      <c r="AC49" s="47" t="s">
        <v>673</v>
      </c>
      <c r="AD49" s="47" t="s">
        <v>673</v>
      </c>
      <c r="AE49" s="47" t="s">
        <v>673</v>
      </c>
      <c r="AF49" s="47" t="s">
        <v>673</v>
      </c>
      <c r="AG49" s="47" t="s">
        <v>673</v>
      </c>
      <c r="AH49" s="47" t="s">
        <v>673</v>
      </c>
      <c r="AI49" s="47" t="s">
        <v>673</v>
      </c>
      <c r="AJ49" s="47" t="s">
        <v>673</v>
      </c>
      <c r="AK49" s="47" t="s">
        <v>673</v>
      </c>
      <c r="AL49" s="47" t="s">
        <v>673</v>
      </c>
      <c r="AM49" s="47" t="s">
        <v>673</v>
      </c>
      <c r="AN49" s="47" t="s">
        <v>673</v>
      </c>
      <c r="AO49" s="47" t="s">
        <v>673</v>
      </c>
      <c r="AP49" s="47" t="s">
        <v>673</v>
      </c>
      <c r="AQ49" s="47" t="s">
        <v>673</v>
      </c>
      <c r="AR49" s="47" t="s">
        <v>673</v>
      </c>
      <c r="AS49" s="47" t="s">
        <v>673</v>
      </c>
    </row>
    <row r="50" spans="1:45">
      <c r="A50" s="46">
        <v>39</v>
      </c>
      <c r="B50" s="47">
        <v>1886</v>
      </c>
      <c r="C50" s="47">
        <v>1886</v>
      </c>
      <c r="D50" s="47">
        <v>1886</v>
      </c>
      <c r="E50" s="47">
        <v>1886</v>
      </c>
      <c r="F50" s="47">
        <v>1886</v>
      </c>
      <c r="G50" s="47">
        <v>1856</v>
      </c>
      <c r="H50" s="47">
        <v>1826</v>
      </c>
      <c r="I50" s="47">
        <v>1797</v>
      </c>
      <c r="J50" s="47">
        <v>1769</v>
      </c>
      <c r="K50" s="47">
        <v>1741</v>
      </c>
      <c r="L50" s="47">
        <v>1713</v>
      </c>
      <c r="M50" s="47">
        <v>1685</v>
      </c>
      <c r="N50" s="47">
        <v>1662</v>
      </c>
      <c r="O50" s="47">
        <v>1639</v>
      </c>
      <c r="P50" s="47">
        <v>1617</v>
      </c>
      <c r="Q50" s="47">
        <v>1595</v>
      </c>
      <c r="R50" s="47">
        <v>1573</v>
      </c>
      <c r="S50" s="47">
        <v>1552</v>
      </c>
      <c r="T50" s="47">
        <v>1531</v>
      </c>
      <c r="U50" s="47">
        <v>1512</v>
      </c>
      <c r="V50" s="47">
        <v>1497</v>
      </c>
      <c r="W50" s="47">
        <v>1485</v>
      </c>
      <c r="X50" s="47">
        <v>1479</v>
      </c>
      <c r="Y50" s="47">
        <v>1479</v>
      </c>
      <c r="Z50" s="47" t="s">
        <v>673</v>
      </c>
      <c r="AA50" s="47" t="s">
        <v>673</v>
      </c>
      <c r="AB50" s="47" t="s">
        <v>673</v>
      </c>
      <c r="AC50" s="47" t="s">
        <v>673</v>
      </c>
      <c r="AD50" s="47" t="s">
        <v>673</v>
      </c>
      <c r="AE50" s="47" t="s">
        <v>673</v>
      </c>
      <c r="AF50" s="47" t="s">
        <v>673</v>
      </c>
      <c r="AG50" s="47" t="s">
        <v>673</v>
      </c>
      <c r="AH50" s="47" t="s">
        <v>673</v>
      </c>
      <c r="AI50" s="47" t="s">
        <v>673</v>
      </c>
      <c r="AJ50" s="47" t="s">
        <v>673</v>
      </c>
      <c r="AK50" s="47" t="s">
        <v>673</v>
      </c>
      <c r="AL50" s="47" t="s">
        <v>673</v>
      </c>
      <c r="AM50" s="47" t="s">
        <v>673</v>
      </c>
      <c r="AN50" s="47" t="s">
        <v>673</v>
      </c>
      <c r="AO50" s="47" t="s">
        <v>673</v>
      </c>
      <c r="AP50" s="47" t="s">
        <v>673</v>
      </c>
      <c r="AQ50" s="47" t="s">
        <v>673</v>
      </c>
      <c r="AR50" s="47" t="s">
        <v>673</v>
      </c>
      <c r="AS50" s="47" t="s">
        <v>673</v>
      </c>
    </row>
    <row r="51" spans="1:45">
      <c r="A51" s="46">
        <v>40</v>
      </c>
      <c r="B51" s="47">
        <v>1891</v>
      </c>
      <c r="C51" s="47">
        <v>1891</v>
      </c>
      <c r="D51" s="47">
        <v>1891</v>
      </c>
      <c r="E51" s="47">
        <v>1891</v>
      </c>
      <c r="F51" s="47">
        <v>1891</v>
      </c>
      <c r="G51" s="47">
        <v>1885</v>
      </c>
      <c r="H51" s="47">
        <v>1854</v>
      </c>
      <c r="I51" s="47">
        <v>1825</v>
      </c>
      <c r="J51" s="47">
        <v>1796</v>
      </c>
      <c r="K51" s="47">
        <v>1768</v>
      </c>
      <c r="L51" s="47">
        <v>1738</v>
      </c>
      <c r="M51" s="47">
        <v>1710</v>
      </c>
      <c r="N51" s="47">
        <v>1687</v>
      </c>
      <c r="O51" s="47">
        <v>1663</v>
      </c>
      <c r="P51" s="47">
        <v>1640</v>
      </c>
      <c r="Q51" s="47">
        <v>1618</v>
      </c>
      <c r="R51" s="47">
        <v>1595</v>
      </c>
      <c r="S51" s="47">
        <v>1574</v>
      </c>
      <c r="T51" s="47">
        <v>1552</v>
      </c>
      <c r="U51" s="47">
        <v>1533</v>
      </c>
      <c r="V51" s="47">
        <v>1517</v>
      </c>
      <c r="W51" s="47">
        <v>1506</v>
      </c>
      <c r="X51" s="47">
        <v>1499</v>
      </c>
      <c r="Y51" s="47">
        <v>1499</v>
      </c>
      <c r="Z51" s="47">
        <v>1519</v>
      </c>
      <c r="AA51" s="47" t="s">
        <v>673</v>
      </c>
      <c r="AB51" s="47" t="s">
        <v>673</v>
      </c>
      <c r="AC51" s="47" t="s">
        <v>673</v>
      </c>
      <c r="AD51" s="47" t="s">
        <v>673</v>
      </c>
      <c r="AE51" s="47" t="s">
        <v>673</v>
      </c>
      <c r="AF51" s="47" t="s">
        <v>673</v>
      </c>
      <c r="AG51" s="47" t="s">
        <v>673</v>
      </c>
      <c r="AH51" s="47" t="s">
        <v>673</v>
      </c>
      <c r="AI51" s="47" t="s">
        <v>673</v>
      </c>
      <c r="AJ51" s="47" t="s">
        <v>673</v>
      </c>
      <c r="AK51" s="47" t="s">
        <v>673</v>
      </c>
      <c r="AL51" s="47" t="s">
        <v>673</v>
      </c>
      <c r="AM51" s="47" t="s">
        <v>673</v>
      </c>
      <c r="AN51" s="47" t="s">
        <v>673</v>
      </c>
      <c r="AO51" s="47" t="s">
        <v>673</v>
      </c>
      <c r="AP51" s="47" t="s">
        <v>673</v>
      </c>
      <c r="AQ51" s="47" t="s">
        <v>673</v>
      </c>
      <c r="AR51" s="47" t="s">
        <v>673</v>
      </c>
      <c r="AS51" s="47" t="s">
        <v>673</v>
      </c>
    </row>
    <row r="52" spans="1:45">
      <c r="A52" s="46">
        <v>41</v>
      </c>
      <c r="B52" s="47">
        <v>1887</v>
      </c>
      <c r="C52" s="47">
        <v>1887</v>
      </c>
      <c r="D52" s="47">
        <v>1887</v>
      </c>
      <c r="E52" s="47">
        <v>1887</v>
      </c>
      <c r="F52" s="47">
        <v>1887</v>
      </c>
      <c r="G52" s="47">
        <v>1889</v>
      </c>
      <c r="H52" s="47">
        <v>1884</v>
      </c>
      <c r="I52" s="47">
        <v>1853</v>
      </c>
      <c r="J52" s="47">
        <v>1824</v>
      </c>
      <c r="K52" s="47">
        <v>1795</v>
      </c>
      <c r="L52" s="47">
        <v>1765</v>
      </c>
      <c r="M52" s="47">
        <v>1736</v>
      </c>
      <c r="N52" s="47">
        <v>1712</v>
      </c>
      <c r="O52" s="47">
        <v>1687</v>
      </c>
      <c r="P52" s="47">
        <v>1664</v>
      </c>
      <c r="Q52" s="47">
        <v>1642</v>
      </c>
      <c r="R52" s="47">
        <v>1618</v>
      </c>
      <c r="S52" s="47">
        <v>1597</v>
      </c>
      <c r="T52" s="47">
        <v>1574</v>
      </c>
      <c r="U52" s="47">
        <v>1555</v>
      </c>
      <c r="V52" s="47">
        <v>1538</v>
      </c>
      <c r="W52" s="47">
        <v>1527</v>
      </c>
      <c r="X52" s="47">
        <v>1520</v>
      </c>
      <c r="Y52" s="47">
        <v>1520</v>
      </c>
      <c r="Z52" s="47">
        <v>1540</v>
      </c>
      <c r="AA52" s="47">
        <v>1536</v>
      </c>
      <c r="AB52" s="47" t="s">
        <v>673</v>
      </c>
      <c r="AC52" s="47" t="s">
        <v>673</v>
      </c>
      <c r="AD52" s="47" t="s">
        <v>673</v>
      </c>
      <c r="AE52" s="47" t="s">
        <v>673</v>
      </c>
      <c r="AF52" s="47" t="s">
        <v>673</v>
      </c>
      <c r="AG52" s="47" t="s">
        <v>673</v>
      </c>
      <c r="AH52" s="47" t="s">
        <v>673</v>
      </c>
      <c r="AI52" s="47" t="s">
        <v>673</v>
      </c>
      <c r="AJ52" s="47" t="s">
        <v>673</v>
      </c>
      <c r="AK52" s="47" t="s">
        <v>673</v>
      </c>
      <c r="AL52" s="47" t="s">
        <v>673</v>
      </c>
      <c r="AM52" s="47" t="s">
        <v>673</v>
      </c>
      <c r="AN52" s="47" t="s">
        <v>673</v>
      </c>
      <c r="AO52" s="47" t="s">
        <v>673</v>
      </c>
      <c r="AP52" s="47" t="s">
        <v>673</v>
      </c>
      <c r="AQ52" s="47" t="s">
        <v>673</v>
      </c>
      <c r="AR52" s="47" t="s">
        <v>673</v>
      </c>
      <c r="AS52" s="47" t="s">
        <v>673</v>
      </c>
    </row>
    <row r="53" spans="1:45">
      <c r="A53" s="46">
        <v>42</v>
      </c>
      <c r="B53" s="47">
        <v>1897</v>
      </c>
      <c r="C53" s="47">
        <v>1897</v>
      </c>
      <c r="D53" s="47">
        <v>1897</v>
      </c>
      <c r="E53" s="47">
        <v>1897</v>
      </c>
      <c r="F53" s="47">
        <v>1897</v>
      </c>
      <c r="G53" s="47">
        <v>1885</v>
      </c>
      <c r="H53" s="47">
        <v>1888</v>
      </c>
      <c r="I53" s="47">
        <v>1882</v>
      </c>
      <c r="J53" s="47">
        <v>1852</v>
      </c>
      <c r="K53" s="47">
        <v>1823</v>
      </c>
      <c r="L53" s="47">
        <v>1792</v>
      </c>
      <c r="M53" s="47">
        <v>1763</v>
      </c>
      <c r="N53" s="47">
        <v>1738</v>
      </c>
      <c r="O53" s="47">
        <v>1713</v>
      </c>
      <c r="P53" s="47">
        <v>1689</v>
      </c>
      <c r="Q53" s="47">
        <v>1666</v>
      </c>
      <c r="R53" s="47">
        <v>1642</v>
      </c>
      <c r="S53" s="47">
        <v>1620</v>
      </c>
      <c r="T53" s="47">
        <v>1597</v>
      </c>
      <c r="U53" s="47">
        <v>1577</v>
      </c>
      <c r="V53" s="47">
        <v>1560</v>
      </c>
      <c r="W53" s="47">
        <v>1548</v>
      </c>
      <c r="X53" s="47">
        <v>1541</v>
      </c>
      <c r="Y53" s="47">
        <v>1541</v>
      </c>
      <c r="Z53" s="47">
        <v>1562</v>
      </c>
      <c r="AA53" s="47">
        <v>1558</v>
      </c>
      <c r="AB53" s="47">
        <v>1558</v>
      </c>
      <c r="AC53" s="47" t="s">
        <v>673</v>
      </c>
      <c r="AD53" s="47" t="s">
        <v>673</v>
      </c>
      <c r="AE53" s="47" t="s">
        <v>673</v>
      </c>
      <c r="AF53" s="47" t="s">
        <v>673</v>
      </c>
      <c r="AG53" s="47" t="s">
        <v>673</v>
      </c>
      <c r="AH53" s="47" t="s">
        <v>673</v>
      </c>
      <c r="AI53" s="47" t="s">
        <v>673</v>
      </c>
      <c r="AJ53" s="47" t="s">
        <v>673</v>
      </c>
      <c r="AK53" s="47" t="s">
        <v>673</v>
      </c>
      <c r="AL53" s="47" t="s">
        <v>673</v>
      </c>
      <c r="AM53" s="47" t="s">
        <v>673</v>
      </c>
      <c r="AN53" s="47" t="s">
        <v>673</v>
      </c>
      <c r="AO53" s="47" t="s">
        <v>673</v>
      </c>
      <c r="AP53" s="47" t="s">
        <v>673</v>
      </c>
      <c r="AQ53" s="47" t="s">
        <v>673</v>
      </c>
      <c r="AR53" s="47" t="s">
        <v>673</v>
      </c>
      <c r="AS53" s="47" t="s">
        <v>673</v>
      </c>
    </row>
    <row r="54" spans="1:45">
      <c r="A54" s="46">
        <v>43</v>
      </c>
      <c r="B54" s="47">
        <v>1907</v>
      </c>
      <c r="C54" s="47">
        <v>1907</v>
      </c>
      <c r="D54" s="47">
        <v>1907</v>
      </c>
      <c r="E54" s="47">
        <v>1907</v>
      </c>
      <c r="F54" s="47">
        <v>1907</v>
      </c>
      <c r="G54" s="47">
        <v>1895</v>
      </c>
      <c r="H54" s="47">
        <v>1883</v>
      </c>
      <c r="I54" s="47">
        <v>1887</v>
      </c>
      <c r="J54" s="47">
        <v>1881</v>
      </c>
      <c r="K54" s="47">
        <v>1851</v>
      </c>
      <c r="L54" s="47">
        <v>1820</v>
      </c>
      <c r="M54" s="47">
        <v>1790</v>
      </c>
      <c r="N54" s="47">
        <v>1764</v>
      </c>
      <c r="O54" s="47">
        <v>1739</v>
      </c>
      <c r="P54" s="47">
        <v>1714</v>
      </c>
      <c r="Q54" s="47">
        <v>1690</v>
      </c>
      <c r="R54" s="47">
        <v>1666</v>
      </c>
      <c r="S54" s="47">
        <v>1644</v>
      </c>
      <c r="T54" s="47">
        <v>1620</v>
      </c>
      <c r="U54" s="47">
        <v>1599</v>
      </c>
      <c r="V54" s="47">
        <v>1583</v>
      </c>
      <c r="W54" s="47">
        <v>1570</v>
      </c>
      <c r="X54" s="47">
        <v>1563</v>
      </c>
      <c r="Y54" s="47">
        <v>1563</v>
      </c>
      <c r="Z54" s="47">
        <v>1584</v>
      </c>
      <c r="AA54" s="47">
        <v>1580</v>
      </c>
      <c r="AB54" s="47">
        <v>1580</v>
      </c>
      <c r="AC54" s="47">
        <v>1580</v>
      </c>
      <c r="AD54" s="47" t="s">
        <v>673</v>
      </c>
      <c r="AE54" s="47" t="s">
        <v>673</v>
      </c>
      <c r="AF54" s="47" t="s">
        <v>673</v>
      </c>
      <c r="AG54" s="47" t="s">
        <v>673</v>
      </c>
      <c r="AH54" s="47" t="s">
        <v>673</v>
      </c>
      <c r="AI54" s="47" t="s">
        <v>673</v>
      </c>
      <c r="AJ54" s="47" t="s">
        <v>673</v>
      </c>
      <c r="AK54" s="47" t="s">
        <v>673</v>
      </c>
      <c r="AL54" s="47" t="s">
        <v>673</v>
      </c>
      <c r="AM54" s="47" t="s">
        <v>673</v>
      </c>
      <c r="AN54" s="47" t="s">
        <v>673</v>
      </c>
      <c r="AO54" s="47" t="s">
        <v>673</v>
      </c>
      <c r="AP54" s="47" t="s">
        <v>673</v>
      </c>
      <c r="AQ54" s="47" t="s">
        <v>673</v>
      </c>
      <c r="AR54" s="47" t="s">
        <v>673</v>
      </c>
      <c r="AS54" s="47" t="s">
        <v>673</v>
      </c>
    </row>
    <row r="55" spans="1:45">
      <c r="A55" s="46">
        <v>44</v>
      </c>
      <c r="B55" s="47">
        <v>1915</v>
      </c>
      <c r="C55" s="47">
        <v>1915</v>
      </c>
      <c r="D55" s="47">
        <v>1915</v>
      </c>
      <c r="E55" s="47">
        <v>1915</v>
      </c>
      <c r="F55" s="47">
        <v>1915</v>
      </c>
      <c r="G55" s="47">
        <v>1904</v>
      </c>
      <c r="H55" s="47">
        <v>1893</v>
      </c>
      <c r="I55" s="47">
        <v>1881</v>
      </c>
      <c r="J55" s="47">
        <v>1885</v>
      </c>
      <c r="K55" s="47">
        <v>1880</v>
      </c>
      <c r="L55" s="47">
        <v>1848</v>
      </c>
      <c r="M55" s="47">
        <v>1818</v>
      </c>
      <c r="N55" s="47">
        <v>1791</v>
      </c>
      <c r="O55" s="47">
        <v>1765</v>
      </c>
      <c r="P55" s="47">
        <v>1740</v>
      </c>
      <c r="Q55" s="47">
        <v>1716</v>
      </c>
      <c r="R55" s="47">
        <v>1691</v>
      </c>
      <c r="S55" s="47">
        <v>1668</v>
      </c>
      <c r="T55" s="47">
        <v>1644</v>
      </c>
      <c r="U55" s="47">
        <v>1623</v>
      </c>
      <c r="V55" s="47">
        <v>1605</v>
      </c>
      <c r="W55" s="47">
        <v>1593</v>
      </c>
      <c r="X55" s="47">
        <v>1586</v>
      </c>
      <c r="Y55" s="47">
        <v>1585</v>
      </c>
      <c r="Z55" s="47">
        <v>1607</v>
      </c>
      <c r="AA55" s="47">
        <v>1602</v>
      </c>
      <c r="AB55" s="47">
        <v>1602</v>
      </c>
      <c r="AC55" s="47">
        <v>1602</v>
      </c>
      <c r="AD55" s="47">
        <v>1602</v>
      </c>
      <c r="AE55" s="47" t="s">
        <v>673</v>
      </c>
      <c r="AF55" s="47" t="s">
        <v>673</v>
      </c>
      <c r="AG55" s="47" t="s">
        <v>673</v>
      </c>
      <c r="AH55" s="47" t="s">
        <v>673</v>
      </c>
      <c r="AI55" s="47" t="s">
        <v>673</v>
      </c>
      <c r="AJ55" s="47" t="s">
        <v>673</v>
      </c>
      <c r="AK55" s="47" t="s">
        <v>673</v>
      </c>
      <c r="AL55" s="47" t="s">
        <v>673</v>
      </c>
      <c r="AM55" s="47" t="s">
        <v>673</v>
      </c>
      <c r="AN55" s="47" t="s">
        <v>673</v>
      </c>
      <c r="AO55" s="47" t="s">
        <v>673</v>
      </c>
      <c r="AP55" s="47" t="s">
        <v>673</v>
      </c>
      <c r="AQ55" s="47" t="s">
        <v>673</v>
      </c>
      <c r="AR55" s="47" t="s">
        <v>673</v>
      </c>
      <c r="AS55" s="47" t="s">
        <v>673</v>
      </c>
    </row>
    <row r="56" spans="1:45">
      <c r="A56" s="46">
        <v>45</v>
      </c>
      <c r="B56" s="47">
        <v>1922</v>
      </c>
      <c r="C56" s="47">
        <v>1922</v>
      </c>
      <c r="D56" s="47">
        <v>1922</v>
      </c>
      <c r="E56" s="47">
        <v>1922</v>
      </c>
      <c r="F56" s="47">
        <v>1922</v>
      </c>
      <c r="G56" s="47">
        <v>1912</v>
      </c>
      <c r="H56" s="47">
        <v>1902</v>
      </c>
      <c r="I56" s="47">
        <v>1891</v>
      </c>
      <c r="J56" s="47">
        <v>1880</v>
      </c>
      <c r="K56" s="47">
        <v>1885</v>
      </c>
      <c r="L56" s="47">
        <v>1878</v>
      </c>
      <c r="M56" s="47">
        <v>1846</v>
      </c>
      <c r="N56" s="47">
        <v>1819</v>
      </c>
      <c r="O56" s="47">
        <v>1793</v>
      </c>
      <c r="P56" s="47">
        <v>1767</v>
      </c>
      <c r="Q56" s="47">
        <v>1742</v>
      </c>
      <c r="R56" s="47">
        <v>1716</v>
      </c>
      <c r="S56" s="47">
        <v>1693</v>
      </c>
      <c r="T56" s="47">
        <v>1668</v>
      </c>
      <c r="U56" s="47">
        <v>1647</v>
      </c>
      <c r="V56" s="47">
        <v>1629</v>
      </c>
      <c r="W56" s="47">
        <v>1616</v>
      </c>
      <c r="X56" s="47">
        <v>1608</v>
      </c>
      <c r="Y56" s="47">
        <v>1608</v>
      </c>
      <c r="Z56" s="47">
        <v>1630</v>
      </c>
      <c r="AA56" s="47">
        <v>1625</v>
      </c>
      <c r="AB56" s="47">
        <v>1625</v>
      </c>
      <c r="AC56" s="47">
        <v>1625</v>
      </c>
      <c r="AD56" s="47">
        <v>1625</v>
      </c>
      <c r="AE56" s="47">
        <v>1625</v>
      </c>
      <c r="AF56" s="47" t="s">
        <v>673</v>
      </c>
      <c r="AG56" s="47" t="s">
        <v>673</v>
      </c>
      <c r="AH56" s="47" t="s">
        <v>673</v>
      </c>
      <c r="AI56" s="47" t="s">
        <v>673</v>
      </c>
      <c r="AJ56" s="47" t="s">
        <v>673</v>
      </c>
      <c r="AK56" s="47" t="s">
        <v>673</v>
      </c>
      <c r="AL56" s="47" t="s">
        <v>673</v>
      </c>
      <c r="AM56" s="47" t="s">
        <v>673</v>
      </c>
      <c r="AN56" s="47" t="s">
        <v>673</v>
      </c>
      <c r="AO56" s="47" t="s">
        <v>673</v>
      </c>
      <c r="AP56" s="47" t="s">
        <v>673</v>
      </c>
      <c r="AQ56" s="47" t="s">
        <v>673</v>
      </c>
      <c r="AR56" s="47" t="s">
        <v>673</v>
      </c>
      <c r="AS56" s="47" t="s">
        <v>673</v>
      </c>
    </row>
    <row r="57" spans="1:45">
      <c r="A57" s="46">
        <v>46</v>
      </c>
      <c r="B57" s="47">
        <v>1929</v>
      </c>
      <c r="C57" s="47">
        <v>1929</v>
      </c>
      <c r="D57" s="47">
        <v>1929</v>
      </c>
      <c r="E57" s="47">
        <v>1929</v>
      </c>
      <c r="F57" s="47">
        <v>1929</v>
      </c>
      <c r="G57" s="47">
        <v>1919</v>
      </c>
      <c r="H57" s="47">
        <v>1910</v>
      </c>
      <c r="I57" s="47">
        <v>1900</v>
      </c>
      <c r="J57" s="47">
        <v>1890</v>
      </c>
      <c r="K57" s="47">
        <v>1879</v>
      </c>
      <c r="L57" s="47">
        <v>1882</v>
      </c>
      <c r="M57" s="47">
        <v>1876</v>
      </c>
      <c r="N57" s="47">
        <v>1848</v>
      </c>
      <c r="O57" s="47">
        <v>1821</v>
      </c>
      <c r="P57" s="47">
        <v>1794</v>
      </c>
      <c r="Q57" s="47">
        <v>1769</v>
      </c>
      <c r="R57" s="47">
        <v>1743</v>
      </c>
      <c r="S57" s="47">
        <v>1719</v>
      </c>
      <c r="T57" s="47">
        <v>1693</v>
      </c>
      <c r="U57" s="47">
        <v>1671</v>
      </c>
      <c r="V57" s="47">
        <v>1653</v>
      </c>
      <c r="W57" s="47">
        <v>1640</v>
      </c>
      <c r="X57" s="47">
        <v>1632</v>
      </c>
      <c r="Y57" s="47">
        <v>1632</v>
      </c>
      <c r="Z57" s="47">
        <v>1654</v>
      </c>
      <c r="AA57" s="47">
        <v>1649</v>
      </c>
      <c r="AB57" s="47">
        <v>1649</v>
      </c>
      <c r="AC57" s="47">
        <v>1649</v>
      </c>
      <c r="AD57" s="47">
        <v>1649</v>
      </c>
      <c r="AE57" s="47">
        <v>1649</v>
      </c>
      <c r="AF57" s="47">
        <v>1649</v>
      </c>
      <c r="AG57" s="47" t="s">
        <v>673</v>
      </c>
      <c r="AH57" s="47" t="s">
        <v>673</v>
      </c>
      <c r="AI57" s="47" t="s">
        <v>673</v>
      </c>
      <c r="AJ57" s="47" t="s">
        <v>673</v>
      </c>
      <c r="AK57" s="47" t="s">
        <v>673</v>
      </c>
      <c r="AL57" s="47" t="s">
        <v>673</v>
      </c>
      <c r="AM57" s="47" t="s">
        <v>673</v>
      </c>
      <c r="AN57" s="47" t="s">
        <v>673</v>
      </c>
      <c r="AO57" s="47" t="s">
        <v>673</v>
      </c>
      <c r="AP57" s="47" t="s">
        <v>673</v>
      </c>
      <c r="AQ57" s="47" t="s">
        <v>673</v>
      </c>
      <c r="AR57" s="47" t="s">
        <v>673</v>
      </c>
      <c r="AS57" s="47" t="s">
        <v>673</v>
      </c>
    </row>
    <row r="58" spans="1:45">
      <c r="A58" s="46">
        <v>47</v>
      </c>
      <c r="B58" s="47">
        <v>1935</v>
      </c>
      <c r="C58" s="47">
        <v>1935</v>
      </c>
      <c r="D58" s="47">
        <v>1935</v>
      </c>
      <c r="E58" s="47">
        <v>1935</v>
      </c>
      <c r="F58" s="47">
        <v>1935</v>
      </c>
      <c r="G58" s="47">
        <v>1926</v>
      </c>
      <c r="H58" s="47">
        <v>1918</v>
      </c>
      <c r="I58" s="47">
        <v>1909</v>
      </c>
      <c r="J58" s="47">
        <v>1899</v>
      </c>
      <c r="K58" s="47">
        <v>1889</v>
      </c>
      <c r="L58" s="47">
        <v>1877</v>
      </c>
      <c r="M58" s="47">
        <v>1880</v>
      </c>
      <c r="N58" s="47">
        <v>1878</v>
      </c>
      <c r="O58" s="47">
        <v>1850</v>
      </c>
      <c r="P58" s="47">
        <v>1823</v>
      </c>
      <c r="Q58" s="47">
        <v>1797</v>
      </c>
      <c r="R58" s="47">
        <v>1770</v>
      </c>
      <c r="S58" s="47">
        <v>1745</v>
      </c>
      <c r="T58" s="47">
        <v>1719</v>
      </c>
      <c r="U58" s="47">
        <v>1697</v>
      </c>
      <c r="V58" s="47">
        <v>1678</v>
      </c>
      <c r="W58" s="47">
        <v>1664</v>
      </c>
      <c r="X58" s="47">
        <v>1656</v>
      </c>
      <c r="Y58" s="47">
        <v>1656</v>
      </c>
      <c r="Z58" s="47">
        <v>1679</v>
      </c>
      <c r="AA58" s="47">
        <v>1674</v>
      </c>
      <c r="AB58" s="47">
        <v>1674</v>
      </c>
      <c r="AC58" s="47">
        <v>1674</v>
      </c>
      <c r="AD58" s="47">
        <v>1674</v>
      </c>
      <c r="AE58" s="47">
        <v>1674</v>
      </c>
      <c r="AF58" s="47">
        <v>1674</v>
      </c>
      <c r="AG58" s="47">
        <v>1674</v>
      </c>
      <c r="AH58" s="47" t="s">
        <v>673</v>
      </c>
      <c r="AI58" s="47" t="s">
        <v>673</v>
      </c>
      <c r="AJ58" s="47" t="s">
        <v>673</v>
      </c>
      <c r="AK58" s="47" t="s">
        <v>673</v>
      </c>
      <c r="AL58" s="47" t="s">
        <v>673</v>
      </c>
      <c r="AM58" s="47" t="s">
        <v>673</v>
      </c>
      <c r="AN58" s="47" t="s">
        <v>673</v>
      </c>
      <c r="AO58" s="47" t="s">
        <v>673</v>
      </c>
      <c r="AP58" s="47" t="s">
        <v>673</v>
      </c>
      <c r="AQ58" s="47" t="s">
        <v>673</v>
      </c>
      <c r="AR58" s="47" t="s">
        <v>673</v>
      </c>
      <c r="AS58" s="47" t="s">
        <v>673</v>
      </c>
    </row>
    <row r="59" spans="1:45">
      <c r="A59" s="46">
        <v>48</v>
      </c>
      <c r="B59" s="47">
        <v>1941</v>
      </c>
      <c r="C59" s="47">
        <v>1941</v>
      </c>
      <c r="D59" s="47">
        <v>1941</v>
      </c>
      <c r="E59" s="47">
        <v>1941</v>
      </c>
      <c r="F59" s="47">
        <v>1941</v>
      </c>
      <c r="G59" s="47">
        <v>1933</v>
      </c>
      <c r="H59" s="47">
        <v>1925</v>
      </c>
      <c r="I59" s="47">
        <v>1917</v>
      </c>
      <c r="J59" s="47">
        <v>1908</v>
      </c>
      <c r="K59" s="47">
        <v>1899</v>
      </c>
      <c r="L59" s="47">
        <v>1887</v>
      </c>
      <c r="M59" s="47">
        <v>1875</v>
      </c>
      <c r="N59" s="47">
        <v>1884</v>
      </c>
      <c r="O59" s="47">
        <v>1880</v>
      </c>
      <c r="P59" s="47">
        <v>1852</v>
      </c>
      <c r="Q59" s="47">
        <v>1825</v>
      </c>
      <c r="R59" s="47">
        <v>1798</v>
      </c>
      <c r="S59" s="47">
        <v>1772</v>
      </c>
      <c r="T59" s="47">
        <v>1746</v>
      </c>
      <c r="U59" s="47">
        <v>1723</v>
      </c>
      <c r="V59" s="47">
        <v>1704</v>
      </c>
      <c r="W59" s="47">
        <v>1690</v>
      </c>
      <c r="X59" s="47">
        <v>1682</v>
      </c>
      <c r="Y59" s="47">
        <v>1681</v>
      </c>
      <c r="Z59" s="47">
        <v>1704</v>
      </c>
      <c r="AA59" s="47">
        <v>1699</v>
      </c>
      <c r="AB59" s="47">
        <v>1699</v>
      </c>
      <c r="AC59" s="47">
        <v>1699</v>
      </c>
      <c r="AD59" s="47">
        <v>1699</v>
      </c>
      <c r="AE59" s="47">
        <v>1699</v>
      </c>
      <c r="AF59" s="47">
        <v>1699</v>
      </c>
      <c r="AG59" s="47">
        <v>1699</v>
      </c>
      <c r="AH59" s="47">
        <v>1699</v>
      </c>
      <c r="AI59" s="47" t="s">
        <v>673</v>
      </c>
      <c r="AJ59" s="47" t="s">
        <v>673</v>
      </c>
      <c r="AK59" s="47" t="s">
        <v>673</v>
      </c>
      <c r="AL59" s="47" t="s">
        <v>673</v>
      </c>
      <c r="AM59" s="47" t="s">
        <v>673</v>
      </c>
      <c r="AN59" s="47" t="s">
        <v>673</v>
      </c>
      <c r="AO59" s="47" t="s">
        <v>673</v>
      </c>
      <c r="AP59" s="47" t="s">
        <v>673</v>
      </c>
      <c r="AQ59" s="47" t="s">
        <v>673</v>
      </c>
      <c r="AR59" s="47" t="s">
        <v>673</v>
      </c>
      <c r="AS59" s="47" t="s">
        <v>673</v>
      </c>
    </row>
    <row r="60" spans="1:45">
      <c r="A60" s="46">
        <v>49</v>
      </c>
      <c r="B60" s="47">
        <v>1948</v>
      </c>
      <c r="C60" s="47">
        <v>1948</v>
      </c>
      <c r="D60" s="47">
        <v>1948</v>
      </c>
      <c r="E60" s="47">
        <v>1948</v>
      </c>
      <c r="F60" s="47">
        <v>1948</v>
      </c>
      <c r="G60" s="47">
        <v>1940</v>
      </c>
      <c r="H60" s="47">
        <v>1933</v>
      </c>
      <c r="I60" s="47">
        <v>1925</v>
      </c>
      <c r="J60" s="47">
        <v>1917</v>
      </c>
      <c r="K60" s="47">
        <v>1909</v>
      </c>
      <c r="L60" s="47">
        <v>1897</v>
      </c>
      <c r="M60" s="47">
        <v>1886</v>
      </c>
      <c r="N60" s="47">
        <v>1880</v>
      </c>
      <c r="O60" s="47">
        <v>1887</v>
      </c>
      <c r="P60" s="47">
        <v>1882</v>
      </c>
      <c r="Q60" s="47">
        <v>1855</v>
      </c>
      <c r="R60" s="47">
        <v>1827</v>
      </c>
      <c r="S60" s="47">
        <v>1801</v>
      </c>
      <c r="T60" s="47">
        <v>1774</v>
      </c>
      <c r="U60" s="47">
        <v>1750</v>
      </c>
      <c r="V60" s="47">
        <v>1730</v>
      </c>
      <c r="W60" s="47">
        <v>1716</v>
      </c>
      <c r="X60" s="47">
        <v>1708</v>
      </c>
      <c r="Y60" s="47">
        <v>1707</v>
      </c>
      <c r="Z60" s="47">
        <v>1730</v>
      </c>
      <c r="AA60" s="47">
        <v>1726</v>
      </c>
      <c r="AB60" s="47">
        <v>1726</v>
      </c>
      <c r="AC60" s="47">
        <v>1726</v>
      </c>
      <c r="AD60" s="47">
        <v>1726</v>
      </c>
      <c r="AE60" s="47">
        <v>1726</v>
      </c>
      <c r="AF60" s="47">
        <v>1726</v>
      </c>
      <c r="AG60" s="47">
        <v>1726</v>
      </c>
      <c r="AH60" s="47">
        <v>1726</v>
      </c>
      <c r="AI60" s="47">
        <v>1726</v>
      </c>
      <c r="AJ60" s="47" t="s">
        <v>673</v>
      </c>
      <c r="AK60" s="47" t="s">
        <v>673</v>
      </c>
      <c r="AL60" s="47" t="s">
        <v>673</v>
      </c>
      <c r="AM60" s="47" t="s">
        <v>673</v>
      </c>
      <c r="AN60" s="47" t="s">
        <v>673</v>
      </c>
      <c r="AO60" s="47" t="s">
        <v>673</v>
      </c>
      <c r="AP60" s="47" t="s">
        <v>673</v>
      </c>
      <c r="AQ60" s="47" t="s">
        <v>673</v>
      </c>
      <c r="AR60" s="47" t="s">
        <v>673</v>
      </c>
      <c r="AS60" s="47" t="s">
        <v>673</v>
      </c>
    </row>
    <row r="61" spans="1:45">
      <c r="A61" s="46">
        <v>50</v>
      </c>
      <c r="B61" s="47">
        <v>1956</v>
      </c>
      <c r="C61" s="47">
        <v>1956</v>
      </c>
      <c r="D61" s="47">
        <v>1956</v>
      </c>
      <c r="E61" s="47">
        <v>1956</v>
      </c>
      <c r="F61" s="47">
        <v>1956</v>
      </c>
      <c r="G61" s="47">
        <v>1948</v>
      </c>
      <c r="H61" s="47">
        <v>1941</v>
      </c>
      <c r="I61" s="47">
        <v>1934</v>
      </c>
      <c r="J61" s="47">
        <v>1926</v>
      </c>
      <c r="K61" s="47">
        <v>1919</v>
      </c>
      <c r="L61" s="47">
        <v>1908</v>
      </c>
      <c r="M61" s="47">
        <v>1897</v>
      </c>
      <c r="N61" s="47">
        <v>1892</v>
      </c>
      <c r="O61" s="47">
        <v>1885</v>
      </c>
      <c r="P61" s="47">
        <v>1891</v>
      </c>
      <c r="Q61" s="47">
        <v>1885</v>
      </c>
      <c r="R61" s="47">
        <v>1856</v>
      </c>
      <c r="S61" s="47">
        <v>1830</v>
      </c>
      <c r="T61" s="47">
        <v>1802</v>
      </c>
      <c r="U61" s="47">
        <v>1777</v>
      </c>
      <c r="V61" s="47">
        <v>1757</v>
      </c>
      <c r="W61" s="47">
        <v>1743</v>
      </c>
      <c r="X61" s="47">
        <v>1734</v>
      </c>
      <c r="Y61" s="47">
        <v>1734</v>
      </c>
      <c r="Z61" s="47">
        <v>1757</v>
      </c>
      <c r="AA61" s="47">
        <v>1752</v>
      </c>
      <c r="AB61" s="47">
        <v>1752</v>
      </c>
      <c r="AC61" s="47">
        <v>1752</v>
      </c>
      <c r="AD61" s="47">
        <v>1752</v>
      </c>
      <c r="AE61" s="47">
        <v>1752</v>
      </c>
      <c r="AF61" s="47">
        <v>1752</v>
      </c>
      <c r="AG61" s="47">
        <v>1752</v>
      </c>
      <c r="AH61" s="47">
        <v>1752</v>
      </c>
      <c r="AI61" s="47">
        <v>1752</v>
      </c>
      <c r="AJ61" s="47">
        <v>1752</v>
      </c>
      <c r="AK61" s="47" t="s">
        <v>673</v>
      </c>
      <c r="AL61" s="47" t="s">
        <v>673</v>
      </c>
      <c r="AM61" s="47" t="s">
        <v>673</v>
      </c>
      <c r="AN61" s="47" t="s">
        <v>673</v>
      </c>
      <c r="AO61" s="47" t="s">
        <v>673</v>
      </c>
      <c r="AP61" s="47" t="s">
        <v>673</v>
      </c>
      <c r="AQ61" s="47" t="s">
        <v>673</v>
      </c>
      <c r="AR61" s="47" t="s">
        <v>673</v>
      </c>
      <c r="AS61" s="47" t="s">
        <v>673</v>
      </c>
    </row>
    <row r="62" spans="1:45">
      <c r="A62" s="46">
        <v>51</v>
      </c>
      <c r="B62" s="47">
        <v>1962</v>
      </c>
      <c r="C62" s="47">
        <v>1962</v>
      </c>
      <c r="D62" s="47">
        <v>1962</v>
      </c>
      <c r="E62" s="47">
        <v>1962</v>
      </c>
      <c r="F62" s="47">
        <v>1962</v>
      </c>
      <c r="G62" s="47">
        <v>1955</v>
      </c>
      <c r="H62" s="47">
        <v>1948</v>
      </c>
      <c r="I62" s="47">
        <v>1941</v>
      </c>
      <c r="J62" s="47">
        <v>1934</v>
      </c>
      <c r="K62" s="47">
        <v>1927</v>
      </c>
      <c r="L62" s="47">
        <v>1918</v>
      </c>
      <c r="M62" s="47">
        <v>1908</v>
      </c>
      <c r="N62" s="47">
        <v>1904</v>
      </c>
      <c r="O62" s="47">
        <v>1897</v>
      </c>
      <c r="P62" s="47">
        <v>1891</v>
      </c>
      <c r="Q62" s="47">
        <v>1896</v>
      </c>
      <c r="R62" s="47">
        <v>1887</v>
      </c>
      <c r="S62" s="47">
        <v>1860</v>
      </c>
      <c r="T62" s="47">
        <v>1831</v>
      </c>
      <c r="U62" s="47">
        <v>1806</v>
      </c>
      <c r="V62" s="47">
        <v>1786</v>
      </c>
      <c r="W62" s="47">
        <v>1770</v>
      </c>
      <c r="X62" s="47">
        <v>1762</v>
      </c>
      <c r="Y62" s="47">
        <v>1761</v>
      </c>
      <c r="Z62" s="47">
        <v>1785</v>
      </c>
      <c r="AA62" s="47">
        <v>1780</v>
      </c>
      <c r="AB62" s="47">
        <v>1780</v>
      </c>
      <c r="AC62" s="47">
        <v>1780</v>
      </c>
      <c r="AD62" s="47">
        <v>1780</v>
      </c>
      <c r="AE62" s="47">
        <v>1780</v>
      </c>
      <c r="AF62" s="47">
        <v>1780</v>
      </c>
      <c r="AG62" s="47">
        <v>1780</v>
      </c>
      <c r="AH62" s="47">
        <v>1780</v>
      </c>
      <c r="AI62" s="47">
        <v>1780</v>
      </c>
      <c r="AJ62" s="47">
        <v>1780</v>
      </c>
      <c r="AK62" s="47">
        <v>1780</v>
      </c>
      <c r="AL62" s="47" t="s">
        <v>673</v>
      </c>
      <c r="AM62" s="47" t="s">
        <v>673</v>
      </c>
      <c r="AN62" s="47" t="s">
        <v>673</v>
      </c>
      <c r="AO62" s="47" t="s">
        <v>673</v>
      </c>
      <c r="AP62" s="47" t="s">
        <v>673</v>
      </c>
      <c r="AQ62" s="47" t="s">
        <v>673</v>
      </c>
      <c r="AR62" s="47" t="s">
        <v>673</v>
      </c>
      <c r="AS62" s="47" t="s">
        <v>673</v>
      </c>
    </row>
    <row r="63" spans="1:45">
      <c r="A63" s="46">
        <v>52</v>
      </c>
      <c r="B63" s="47">
        <v>1967</v>
      </c>
      <c r="C63" s="47">
        <v>1967</v>
      </c>
      <c r="D63" s="47">
        <v>1967</v>
      </c>
      <c r="E63" s="47">
        <v>1967</v>
      </c>
      <c r="F63" s="47">
        <v>1967</v>
      </c>
      <c r="G63" s="47">
        <v>1961</v>
      </c>
      <c r="H63" s="47">
        <v>1954</v>
      </c>
      <c r="I63" s="47">
        <v>1948</v>
      </c>
      <c r="J63" s="47">
        <v>1941</v>
      </c>
      <c r="K63" s="47">
        <v>1935</v>
      </c>
      <c r="L63" s="47">
        <v>1929</v>
      </c>
      <c r="M63" s="47">
        <v>1920</v>
      </c>
      <c r="N63" s="47">
        <v>1916</v>
      </c>
      <c r="O63" s="47">
        <v>1909</v>
      </c>
      <c r="P63" s="47">
        <v>1903</v>
      </c>
      <c r="Q63" s="47">
        <v>1896</v>
      </c>
      <c r="R63" s="47">
        <v>1899</v>
      </c>
      <c r="S63" s="47">
        <v>1891</v>
      </c>
      <c r="T63" s="47">
        <v>1861</v>
      </c>
      <c r="U63" s="47">
        <v>1836</v>
      </c>
      <c r="V63" s="47">
        <v>1815</v>
      </c>
      <c r="W63" s="47">
        <v>1799</v>
      </c>
      <c r="X63" s="47">
        <v>1790</v>
      </c>
      <c r="Y63" s="47">
        <v>1789</v>
      </c>
      <c r="Z63" s="47">
        <v>1814</v>
      </c>
      <c r="AA63" s="47">
        <v>1809</v>
      </c>
      <c r="AB63" s="47">
        <v>1809</v>
      </c>
      <c r="AC63" s="47">
        <v>1809</v>
      </c>
      <c r="AD63" s="47">
        <v>1809</v>
      </c>
      <c r="AE63" s="47">
        <v>1809</v>
      </c>
      <c r="AF63" s="47">
        <v>1809</v>
      </c>
      <c r="AG63" s="47">
        <v>1809</v>
      </c>
      <c r="AH63" s="47">
        <v>1809</v>
      </c>
      <c r="AI63" s="47">
        <v>1809</v>
      </c>
      <c r="AJ63" s="47">
        <v>1809</v>
      </c>
      <c r="AK63" s="47">
        <v>1809</v>
      </c>
      <c r="AL63" s="47">
        <v>1809</v>
      </c>
      <c r="AM63" s="47" t="s">
        <v>673</v>
      </c>
      <c r="AN63" s="47" t="s">
        <v>673</v>
      </c>
      <c r="AO63" s="47" t="s">
        <v>673</v>
      </c>
      <c r="AP63" s="47" t="s">
        <v>673</v>
      </c>
      <c r="AQ63" s="47" t="s">
        <v>673</v>
      </c>
      <c r="AR63" s="47" t="s">
        <v>673</v>
      </c>
      <c r="AS63" s="47" t="s">
        <v>673</v>
      </c>
    </row>
    <row r="64" spans="1:45">
      <c r="A64" s="46">
        <v>53</v>
      </c>
      <c r="B64" s="47">
        <v>1974</v>
      </c>
      <c r="C64" s="47">
        <v>1974</v>
      </c>
      <c r="D64" s="47">
        <v>1974</v>
      </c>
      <c r="E64" s="47">
        <v>1974</v>
      </c>
      <c r="F64" s="47">
        <v>1974</v>
      </c>
      <c r="G64" s="47">
        <v>1968</v>
      </c>
      <c r="H64" s="47">
        <v>1962</v>
      </c>
      <c r="I64" s="47">
        <v>1956</v>
      </c>
      <c r="J64" s="47">
        <v>1950</v>
      </c>
      <c r="K64" s="47">
        <v>1944</v>
      </c>
      <c r="L64" s="47">
        <v>1939</v>
      </c>
      <c r="M64" s="47">
        <v>1933</v>
      </c>
      <c r="N64" s="47">
        <v>1927</v>
      </c>
      <c r="O64" s="47">
        <v>1921</v>
      </c>
      <c r="P64" s="47">
        <v>1915</v>
      </c>
      <c r="Q64" s="47">
        <v>1909</v>
      </c>
      <c r="R64" s="47">
        <v>1903</v>
      </c>
      <c r="S64" s="47">
        <v>1906</v>
      </c>
      <c r="T64" s="47">
        <v>1893</v>
      </c>
      <c r="U64" s="47">
        <v>1866</v>
      </c>
      <c r="V64" s="47">
        <v>1845</v>
      </c>
      <c r="W64" s="47">
        <v>1829</v>
      </c>
      <c r="X64" s="47">
        <v>1819</v>
      </c>
      <c r="Y64" s="47">
        <v>1819</v>
      </c>
      <c r="Z64" s="47">
        <v>1844</v>
      </c>
      <c r="AA64" s="47">
        <v>1839</v>
      </c>
      <c r="AB64" s="47">
        <v>1839</v>
      </c>
      <c r="AC64" s="47">
        <v>1839</v>
      </c>
      <c r="AD64" s="47">
        <v>1839</v>
      </c>
      <c r="AE64" s="47">
        <v>1839</v>
      </c>
      <c r="AF64" s="47">
        <v>1839</v>
      </c>
      <c r="AG64" s="47">
        <v>1839</v>
      </c>
      <c r="AH64" s="47">
        <v>1839</v>
      </c>
      <c r="AI64" s="47">
        <v>1839</v>
      </c>
      <c r="AJ64" s="47">
        <v>1839</v>
      </c>
      <c r="AK64" s="47">
        <v>1839</v>
      </c>
      <c r="AL64" s="47">
        <v>1839</v>
      </c>
      <c r="AM64" s="47">
        <v>1839</v>
      </c>
      <c r="AN64" s="47" t="s">
        <v>673</v>
      </c>
      <c r="AO64" s="47" t="s">
        <v>673</v>
      </c>
      <c r="AP64" s="47" t="s">
        <v>673</v>
      </c>
      <c r="AQ64" s="47" t="s">
        <v>673</v>
      </c>
      <c r="AR64" s="47" t="s">
        <v>673</v>
      </c>
      <c r="AS64" s="47" t="s">
        <v>673</v>
      </c>
    </row>
    <row r="65" spans="1:45">
      <c r="A65" s="46">
        <v>54</v>
      </c>
      <c r="B65" s="47">
        <v>1979</v>
      </c>
      <c r="C65" s="47">
        <v>1979</v>
      </c>
      <c r="D65" s="47">
        <v>1979</v>
      </c>
      <c r="E65" s="47">
        <v>1979</v>
      </c>
      <c r="F65" s="47">
        <v>1979</v>
      </c>
      <c r="G65" s="47">
        <v>1973</v>
      </c>
      <c r="H65" s="47">
        <v>1968</v>
      </c>
      <c r="I65" s="47">
        <v>1963</v>
      </c>
      <c r="J65" s="47">
        <v>1958</v>
      </c>
      <c r="K65" s="47">
        <v>1953</v>
      </c>
      <c r="L65" s="47">
        <v>1947</v>
      </c>
      <c r="M65" s="47">
        <v>1942</v>
      </c>
      <c r="N65" s="47">
        <v>1937</v>
      </c>
      <c r="O65" s="47">
        <v>1932</v>
      </c>
      <c r="P65" s="47">
        <v>1926</v>
      </c>
      <c r="Q65" s="47">
        <v>1921</v>
      </c>
      <c r="R65" s="47">
        <v>1916</v>
      </c>
      <c r="S65" s="47">
        <v>1911</v>
      </c>
      <c r="T65" s="47">
        <v>1910</v>
      </c>
      <c r="U65" s="47">
        <v>1898</v>
      </c>
      <c r="V65" s="47">
        <v>1876</v>
      </c>
      <c r="W65" s="47">
        <v>1860</v>
      </c>
      <c r="X65" s="47">
        <v>1850</v>
      </c>
      <c r="Y65" s="47">
        <v>1849</v>
      </c>
      <c r="Z65" s="47">
        <v>1875</v>
      </c>
      <c r="AA65" s="47">
        <v>1870</v>
      </c>
      <c r="AB65" s="47">
        <v>1870</v>
      </c>
      <c r="AC65" s="47">
        <v>1870</v>
      </c>
      <c r="AD65" s="47">
        <v>1870</v>
      </c>
      <c r="AE65" s="47">
        <v>1870</v>
      </c>
      <c r="AF65" s="47">
        <v>1870</v>
      </c>
      <c r="AG65" s="47">
        <v>1870</v>
      </c>
      <c r="AH65" s="47">
        <v>1870</v>
      </c>
      <c r="AI65" s="47">
        <v>1870</v>
      </c>
      <c r="AJ65" s="47">
        <v>1870</v>
      </c>
      <c r="AK65" s="47">
        <v>1870</v>
      </c>
      <c r="AL65" s="47">
        <v>1870</v>
      </c>
      <c r="AM65" s="47">
        <v>1870</v>
      </c>
      <c r="AN65" s="47">
        <v>1870</v>
      </c>
      <c r="AO65" s="47" t="s">
        <v>673</v>
      </c>
      <c r="AP65" s="47" t="s">
        <v>673</v>
      </c>
      <c r="AQ65" s="47" t="s">
        <v>673</v>
      </c>
      <c r="AR65" s="47" t="s">
        <v>673</v>
      </c>
      <c r="AS65" s="47" t="s">
        <v>673</v>
      </c>
    </row>
    <row r="66" spans="1:45">
      <c r="A66" s="46">
        <v>55</v>
      </c>
      <c r="B66" s="47">
        <v>1983</v>
      </c>
      <c r="C66" s="47">
        <v>1983</v>
      </c>
      <c r="D66" s="47">
        <v>1983</v>
      </c>
      <c r="E66" s="47">
        <v>1983</v>
      </c>
      <c r="F66" s="47">
        <v>1983</v>
      </c>
      <c r="G66" s="47">
        <v>1978</v>
      </c>
      <c r="H66" s="47">
        <v>1974</v>
      </c>
      <c r="I66" s="47">
        <v>1969</v>
      </c>
      <c r="J66" s="47">
        <v>1965</v>
      </c>
      <c r="K66" s="47">
        <v>1961</v>
      </c>
      <c r="L66" s="47">
        <v>1956</v>
      </c>
      <c r="M66" s="47">
        <v>1952</v>
      </c>
      <c r="N66" s="47">
        <v>1947</v>
      </c>
      <c r="O66" s="47">
        <v>1943</v>
      </c>
      <c r="P66" s="47">
        <v>1938</v>
      </c>
      <c r="Q66" s="47">
        <v>1934</v>
      </c>
      <c r="R66" s="47">
        <v>1930</v>
      </c>
      <c r="S66" s="47">
        <v>1925</v>
      </c>
      <c r="T66" s="47">
        <v>1921</v>
      </c>
      <c r="U66" s="47">
        <v>1920</v>
      </c>
      <c r="V66" s="47">
        <v>1909</v>
      </c>
      <c r="W66" s="47">
        <v>1892</v>
      </c>
      <c r="X66" s="47">
        <v>1883</v>
      </c>
      <c r="Y66" s="47">
        <v>1882</v>
      </c>
      <c r="Z66" s="47">
        <v>1908</v>
      </c>
      <c r="AA66" s="47">
        <v>1902</v>
      </c>
      <c r="AB66" s="47">
        <v>1902</v>
      </c>
      <c r="AC66" s="47">
        <v>1902</v>
      </c>
      <c r="AD66" s="47">
        <v>1902</v>
      </c>
      <c r="AE66" s="47">
        <v>1902</v>
      </c>
      <c r="AF66" s="47">
        <v>1902</v>
      </c>
      <c r="AG66" s="47">
        <v>1902</v>
      </c>
      <c r="AH66" s="47">
        <v>1902</v>
      </c>
      <c r="AI66" s="47">
        <v>1902</v>
      </c>
      <c r="AJ66" s="47">
        <v>1902</v>
      </c>
      <c r="AK66" s="47">
        <v>1902</v>
      </c>
      <c r="AL66" s="47">
        <v>1902</v>
      </c>
      <c r="AM66" s="47">
        <v>1902</v>
      </c>
      <c r="AN66" s="47">
        <v>1902</v>
      </c>
      <c r="AO66" s="47">
        <v>1902</v>
      </c>
      <c r="AP66" s="47" t="s">
        <v>673</v>
      </c>
      <c r="AQ66" s="47" t="s">
        <v>673</v>
      </c>
      <c r="AR66" s="47" t="s">
        <v>673</v>
      </c>
      <c r="AS66" s="47" t="s">
        <v>673</v>
      </c>
    </row>
    <row r="67" spans="1:45">
      <c r="A67" s="46">
        <v>56</v>
      </c>
      <c r="B67" s="47">
        <v>1991</v>
      </c>
      <c r="C67" s="47">
        <v>1991</v>
      </c>
      <c r="D67" s="47">
        <v>1991</v>
      </c>
      <c r="E67" s="47">
        <v>1991</v>
      </c>
      <c r="F67" s="47">
        <v>1991</v>
      </c>
      <c r="G67" s="47">
        <v>1988</v>
      </c>
      <c r="H67" s="47">
        <v>1984</v>
      </c>
      <c r="I67" s="47">
        <v>1981</v>
      </c>
      <c r="J67" s="47">
        <v>1977</v>
      </c>
      <c r="K67" s="47">
        <v>1973</v>
      </c>
      <c r="L67" s="47">
        <v>1970</v>
      </c>
      <c r="M67" s="47">
        <v>1966</v>
      </c>
      <c r="N67" s="47">
        <v>1963</v>
      </c>
      <c r="O67" s="47">
        <v>1959</v>
      </c>
      <c r="P67" s="47">
        <v>1955</v>
      </c>
      <c r="Q67" s="47">
        <v>1952</v>
      </c>
      <c r="R67" s="47">
        <v>1948</v>
      </c>
      <c r="S67" s="47">
        <v>1945</v>
      </c>
      <c r="T67" s="47">
        <v>1941</v>
      </c>
      <c r="U67" s="47">
        <v>1938</v>
      </c>
      <c r="V67" s="47">
        <v>1937</v>
      </c>
      <c r="W67" s="47">
        <v>1927</v>
      </c>
      <c r="X67" s="47">
        <v>1917</v>
      </c>
      <c r="Y67" s="47">
        <v>1916</v>
      </c>
      <c r="Z67" s="47">
        <v>1943</v>
      </c>
      <c r="AA67" s="47">
        <v>1937</v>
      </c>
      <c r="AB67" s="47">
        <v>1937</v>
      </c>
      <c r="AC67" s="47">
        <v>1937</v>
      </c>
      <c r="AD67" s="47">
        <v>1937</v>
      </c>
      <c r="AE67" s="47">
        <v>1937</v>
      </c>
      <c r="AF67" s="47">
        <v>1937</v>
      </c>
      <c r="AG67" s="47">
        <v>1937</v>
      </c>
      <c r="AH67" s="47">
        <v>1937</v>
      </c>
      <c r="AI67" s="47">
        <v>1937</v>
      </c>
      <c r="AJ67" s="47">
        <v>1937</v>
      </c>
      <c r="AK67" s="47">
        <v>1937</v>
      </c>
      <c r="AL67" s="47">
        <v>1937</v>
      </c>
      <c r="AM67" s="47">
        <v>1937</v>
      </c>
      <c r="AN67" s="47">
        <v>1937</v>
      </c>
      <c r="AO67" s="47">
        <v>1937</v>
      </c>
      <c r="AP67" s="47">
        <v>1937</v>
      </c>
      <c r="AQ67" s="47" t="s">
        <v>673</v>
      </c>
      <c r="AR67" s="47" t="s">
        <v>673</v>
      </c>
      <c r="AS67" s="47" t="s">
        <v>673</v>
      </c>
    </row>
    <row r="68" spans="1:45">
      <c r="A68" s="46">
        <v>57</v>
      </c>
      <c r="B68" s="47">
        <v>2005</v>
      </c>
      <c r="C68" s="47">
        <v>2005</v>
      </c>
      <c r="D68" s="47">
        <v>2005</v>
      </c>
      <c r="E68" s="47">
        <v>2005</v>
      </c>
      <c r="F68" s="47">
        <v>2005</v>
      </c>
      <c r="G68" s="47">
        <v>2003</v>
      </c>
      <c r="H68" s="47">
        <v>2000</v>
      </c>
      <c r="I68" s="47">
        <v>1997</v>
      </c>
      <c r="J68" s="47">
        <v>1995</v>
      </c>
      <c r="K68" s="47">
        <v>1992</v>
      </c>
      <c r="L68" s="47">
        <v>1989</v>
      </c>
      <c r="M68" s="47">
        <v>1987</v>
      </c>
      <c r="N68" s="47">
        <v>1984</v>
      </c>
      <c r="O68" s="47">
        <v>1981</v>
      </c>
      <c r="P68" s="47">
        <v>1979</v>
      </c>
      <c r="Q68" s="47">
        <v>1976</v>
      </c>
      <c r="R68" s="47">
        <v>1973</v>
      </c>
      <c r="S68" s="47">
        <v>1970</v>
      </c>
      <c r="T68" s="47">
        <v>1968</v>
      </c>
      <c r="U68" s="47">
        <v>1965</v>
      </c>
      <c r="V68" s="47">
        <v>1962</v>
      </c>
      <c r="W68" s="47">
        <v>1961</v>
      </c>
      <c r="X68" s="47">
        <v>1953</v>
      </c>
      <c r="Y68" s="47">
        <v>1952</v>
      </c>
      <c r="Z68" s="47">
        <v>1979</v>
      </c>
      <c r="AA68" s="47">
        <v>1973</v>
      </c>
      <c r="AB68" s="47">
        <v>1973</v>
      </c>
      <c r="AC68" s="47">
        <v>1973</v>
      </c>
      <c r="AD68" s="47">
        <v>1973</v>
      </c>
      <c r="AE68" s="47">
        <v>1973</v>
      </c>
      <c r="AF68" s="47">
        <v>1973</v>
      </c>
      <c r="AG68" s="47">
        <v>1973</v>
      </c>
      <c r="AH68" s="47">
        <v>1973</v>
      </c>
      <c r="AI68" s="47">
        <v>1973</v>
      </c>
      <c r="AJ68" s="47">
        <v>1973</v>
      </c>
      <c r="AK68" s="47">
        <v>1973</v>
      </c>
      <c r="AL68" s="47">
        <v>1973</v>
      </c>
      <c r="AM68" s="47">
        <v>1973</v>
      </c>
      <c r="AN68" s="47">
        <v>1973</v>
      </c>
      <c r="AO68" s="47">
        <v>1973</v>
      </c>
      <c r="AP68" s="47">
        <v>1973</v>
      </c>
      <c r="AQ68" s="47">
        <v>1973</v>
      </c>
      <c r="AR68" s="47" t="s">
        <v>673</v>
      </c>
      <c r="AS68" s="47" t="s">
        <v>673</v>
      </c>
    </row>
    <row r="69" spans="1:45">
      <c r="A69" s="46">
        <v>58</v>
      </c>
      <c r="B69" s="47">
        <v>2026</v>
      </c>
      <c r="C69" s="47">
        <v>2026</v>
      </c>
      <c r="D69" s="47">
        <v>2026</v>
      </c>
      <c r="E69" s="47">
        <v>2026</v>
      </c>
      <c r="F69" s="47">
        <v>2026</v>
      </c>
      <c r="G69" s="47">
        <v>2025</v>
      </c>
      <c r="H69" s="47">
        <v>2023</v>
      </c>
      <c r="I69" s="47">
        <v>2021</v>
      </c>
      <c r="J69" s="47">
        <v>2020</v>
      </c>
      <c r="K69" s="47">
        <v>2018</v>
      </c>
      <c r="L69" s="47">
        <v>2016</v>
      </c>
      <c r="M69" s="47">
        <v>2015</v>
      </c>
      <c r="N69" s="47">
        <v>2013</v>
      </c>
      <c r="O69" s="47">
        <v>2011</v>
      </c>
      <c r="P69" s="47">
        <v>2010</v>
      </c>
      <c r="Q69" s="47">
        <v>2008</v>
      </c>
      <c r="R69" s="47">
        <v>2006</v>
      </c>
      <c r="S69" s="47">
        <v>2005</v>
      </c>
      <c r="T69" s="47">
        <v>2003</v>
      </c>
      <c r="U69" s="47">
        <v>2001</v>
      </c>
      <c r="V69" s="47">
        <v>1999</v>
      </c>
      <c r="W69" s="47">
        <v>1998</v>
      </c>
      <c r="X69" s="47">
        <v>1995</v>
      </c>
      <c r="Y69" s="47">
        <v>1989</v>
      </c>
      <c r="Z69" s="47">
        <v>2016</v>
      </c>
      <c r="AA69" s="47">
        <v>2010</v>
      </c>
      <c r="AB69" s="47">
        <v>2010</v>
      </c>
      <c r="AC69" s="47">
        <v>2010</v>
      </c>
      <c r="AD69" s="47">
        <v>2010</v>
      </c>
      <c r="AE69" s="47">
        <v>2010</v>
      </c>
      <c r="AF69" s="47">
        <v>2010</v>
      </c>
      <c r="AG69" s="47">
        <v>2010</v>
      </c>
      <c r="AH69" s="47">
        <v>2010</v>
      </c>
      <c r="AI69" s="47">
        <v>2010</v>
      </c>
      <c r="AJ69" s="47">
        <v>2010</v>
      </c>
      <c r="AK69" s="47">
        <v>2010</v>
      </c>
      <c r="AL69" s="47">
        <v>2010</v>
      </c>
      <c r="AM69" s="47">
        <v>2010</v>
      </c>
      <c r="AN69" s="47">
        <v>2010</v>
      </c>
      <c r="AO69" s="47">
        <v>2010</v>
      </c>
      <c r="AP69" s="47">
        <v>2010</v>
      </c>
      <c r="AQ69" s="47">
        <v>2010</v>
      </c>
      <c r="AR69" s="47">
        <v>2010</v>
      </c>
      <c r="AS69" s="47" t="s">
        <v>673</v>
      </c>
    </row>
    <row r="70" spans="1:45">
      <c r="A70" s="46">
        <v>59</v>
      </c>
      <c r="B70" s="47">
        <v>2060</v>
      </c>
      <c r="C70" s="47">
        <v>2060</v>
      </c>
      <c r="D70" s="47">
        <v>2060</v>
      </c>
      <c r="E70" s="47">
        <v>2060</v>
      </c>
      <c r="F70" s="47">
        <v>2060</v>
      </c>
      <c r="G70" s="47">
        <v>2060</v>
      </c>
      <c r="H70" s="47">
        <v>2059</v>
      </c>
      <c r="I70" s="47">
        <v>2059</v>
      </c>
      <c r="J70" s="47">
        <v>2058</v>
      </c>
      <c r="K70" s="47">
        <v>2057</v>
      </c>
      <c r="L70" s="47">
        <v>2057</v>
      </c>
      <c r="M70" s="47">
        <v>2056</v>
      </c>
      <c r="N70" s="47">
        <v>2056</v>
      </c>
      <c r="O70" s="47">
        <v>2055</v>
      </c>
      <c r="P70" s="47">
        <v>2055</v>
      </c>
      <c r="Q70" s="47">
        <v>2054</v>
      </c>
      <c r="R70" s="47">
        <v>2053</v>
      </c>
      <c r="S70" s="47">
        <v>2053</v>
      </c>
      <c r="T70" s="47">
        <v>2052</v>
      </c>
      <c r="U70" s="47">
        <v>2052</v>
      </c>
      <c r="V70" s="47">
        <v>2051</v>
      </c>
      <c r="W70" s="47">
        <v>2050</v>
      </c>
      <c r="X70" s="47">
        <v>2050</v>
      </c>
      <c r="Y70" s="47">
        <v>2045</v>
      </c>
      <c r="Z70" s="47">
        <v>2059</v>
      </c>
      <c r="AA70" s="47">
        <v>2056</v>
      </c>
      <c r="AB70" s="47">
        <v>2056</v>
      </c>
      <c r="AC70" s="47">
        <v>2056</v>
      </c>
      <c r="AD70" s="47">
        <v>2056</v>
      </c>
      <c r="AE70" s="47">
        <v>2056</v>
      </c>
      <c r="AF70" s="47">
        <v>2056</v>
      </c>
      <c r="AG70" s="47">
        <v>2056</v>
      </c>
      <c r="AH70" s="47">
        <v>2056</v>
      </c>
      <c r="AI70" s="47">
        <v>2056</v>
      </c>
      <c r="AJ70" s="47">
        <v>2056</v>
      </c>
      <c r="AK70" s="47">
        <v>2056</v>
      </c>
      <c r="AL70" s="47">
        <v>2056</v>
      </c>
      <c r="AM70" s="47">
        <v>2056</v>
      </c>
      <c r="AN70" s="47">
        <v>2056</v>
      </c>
      <c r="AO70" s="47">
        <v>2056</v>
      </c>
      <c r="AP70" s="47">
        <v>2056</v>
      </c>
      <c r="AQ70" s="47">
        <v>2056</v>
      </c>
      <c r="AR70" s="47">
        <v>2056</v>
      </c>
      <c r="AS70" s="47">
        <v>2056</v>
      </c>
    </row>
    <row r="71" spans="1:45">
      <c r="A71" s="46">
        <v>60</v>
      </c>
      <c r="B71" s="47">
        <v>2102</v>
      </c>
      <c r="C71" s="47">
        <v>2102</v>
      </c>
      <c r="D71" s="47">
        <v>2102</v>
      </c>
      <c r="E71" s="47">
        <v>2102</v>
      </c>
      <c r="F71" s="47">
        <v>2102</v>
      </c>
      <c r="G71" s="47">
        <v>2102</v>
      </c>
      <c r="H71" s="47">
        <v>2102</v>
      </c>
      <c r="I71" s="47">
        <v>2102</v>
      </c>
      <c r="J71" s="47">
        <v>2102</v>
      </c>
      <c r="K71" s="47">
        <v>2102</v>
      </c>
      <c r="L71" s="47">
        <v>2102</v>
      </c>
      <c r="M71" s="47">
        <v>2102</v>
      </c>
      <c r="N71" s="47">
        <v>2102</v>
      </c>
      <c r="O71" s="47">
        <v>2102</v>
      </c>
      <c r="P71" s="47">
        <v>2102</v>
      </c>
      <c r="Q71" s="47">
        <v>2102</v>
      </c>
      <c r="R71" s="47">
        <v>2102</v>
      </c>
      <c r="S71" s="47">
        <v>2102</v>
      </c>
      <c r="T71" s="47">
        <v>2102</v>
      </c>
      <c r="U71" s="47">
        <v>2102</v>
      </c>
      <c r="V71" s="47">
        <v>2102</v>
      </c>
      <c r="W71" s="47">
        <v>2102</v>
      </c>
      <c r="X71" s="47">
        <v>2102</v>
      </c>
      <c r="Y71" s="47">
        <v>2102</v>
      </c>
      <c r="Z71" s="47">
        <v>2102</v>
      </c>
      <c r="AA71" s="47">
        <v>2102</v>
      </c>
      <c r="AB71" s="47">
        <v>2102</v>
      </c>
      <c r="AC71" s="47">
        <v>2102</v>
      </c>
      <c r="AD71" s="47">
        <v>2102</v>
      </c>
      <c r="AE71" s="47">
        <v>2102</v>
      </c>
      <c r="AF71" s="47">
        <v>2102</v>
      </c>
      <c r="AG71" s="47">
        <v>2102</v>
      </c>
      <c r="AH71" s="47">
        <v>2102</v>
      </c>
      <c r="AI71" s="47">
        <v>2102</v>
      </c>
      <c r="AJ71" s="47">
        <v>2102</v>
      </c>
      <c r="AK71" s="47">
        <v>2102</v>
      </c>
      <c r="AL71" s="47">
        <v>2102</v>
      </c>
      <c r="AM71" s="47">
        <v>2102</v>
      </c>
      <c r="AN71" s="47">
        <v>2102</v>
      </c>
      <c r="AO71" s="47">
        <v>2102</v>
      </c>
      <c r="AP71" s="47">
        <v>2102</v>
      </c>
      <c r="AQ71" s="47">
        <v>2102</v>
      </c>
      <c r="AR71" s="47">
        <v>2102</v>
      </c>
      <c r="AS71" s="47">
        <v>2102</v>
      </c>
    </row>
    <row r="72" spans="1:45">
      <c r="A72" s="46">
        <v>61</v>
      </c>
      <c r="B72" s="47">
        <v>2143</v>
      </c>
      <c r="C72" s="47">
        <v>2143</v>
      </c>
      <c r="D72" s="47">
        <v>2143</v>
      </c>
      <c r="E72" s="47">
        <v>2143</v>
      </c>
      <c r="F72" s="47">
        <v>2143</v>
      </c>
      <c r="G72" s="47">
        <v>2143</v>
      </c>
      <c r="H72" s="47">
        <v>2143</v>
      </c>
      <c r="I72" s="47">
        <v>2143</v>
      </c>
      <c r="J72" s="47">
        <v>2143</v>
      </c>
      <c r="K72" s="47">
        <v>2143</v>
      </c>
      <c r="L72" s="47">
        <v>2143</v>
      </c>
      <c r="M72" s="47">
        <v>2143</v>
      </c>
      <c r="N72" s="47">
        <v>2143</v>
      </c>
      <c r="O72" s="47">
        <v>2143</v>
      </c>
      <c r="P72" s="47">
        <v>2143</v>
      </c>
      <c r="Q72" s="47">
        <v>2143</v>
      </c>
      <c r="R72" s="47">
        <v>2143</v>
      </c>
      <c r="S72" s="47">
        <v>2143</v>
      </c>
      <c r="T72" s="47">
        <v>2143</v>
      </c>
      <c r="U72" s="47">
        <v>2143</v>
      </c>
      <c r="V72" s="47">
        <v>2143</v>
      </c>
      <c r="W72" s="47">
        <v>2143</v>
      </c>
      <c r="X72" s="47">
        <v>2143</v>
      </c>
      <c r="Y72" s="47">
        <v>2143</v>
      </c>
      <c r="Z72" s="47">
        <v>2143</v>
      </c>
      <c r="AA72" s="47">
        <v>2143</v>
      </c>
      <c r="AB72" s="47">
        <v>2143</v>
      </c>
      <c r="AC72" s="47">
        <v>2143</v>
      </c>
      <c r="AD72" s="47">
        <v>2143</v>
      </c>
      <c r="AE72" s="47">
        <v>2143</v>
      </c>
      <c r="AF72" s="47">
        <v>2143</v>
      </c>
      <c r="AG72" s="47">
        <v>2143</v>
      </c>
      <c r="AH72" s="47">
        <v>2143</v>
      </c>
      <c r="AI72" s="47">
        <v>2143</v>
      </c>
      <c r="AJ72" s="47">
        <v>2143</v>
      </c>
      <c r="AK72" s="47">
        <v>2143</v>
      </c>
      <c r="AL72" s="47">
        <v>2143</v>
      </c>
      <c r="AM72" s="47">
        <v>2143</v>
      </c>
      <c r="AN72" s="47">
        <v>2143</v>
      </c>
      <c r="AO72" s="47">
        <v>2143</v>
      </c>
      <c r="AP72" s="47">
        <v>2143</v>
      </c>
      <c r="AQ72" s="47">
        <v>2143</v>
      </c>
      <c r="AR72" s="47">
        <v>2143</v>
      </c>
      <c r="AS72" s="47">
        <v>2143</v>
      </c>
    </row>
    <row r="73" spans="1:45">
      <c r="A73" s="46">
        <v>62</v>
      </c>
      <c r="B73" s="47">
        <v>2187</v>
      </c>
      <c r="C73" s="47">
        <v>2187</v>
      </c>
      <c r="D73" s="47">
        <v>2187</v>
      </c>
      <c r="E73" s="47">
        <v>2187</v>
      </c>
      <c r="F73" s="47">
        <v>2187</v>
      </c>
      <c r="G73" s="47">
        <v>2187</v>
      </c>
      <c r="H73" s="47">
        <v>2187</v>
      </c>
      <c r="I73" s="47">
        <v>2187</v>
      </c>
      <c r="J73" s="47">
        <v>2187</v>
      </c>
      <c r="K73" s="47">
        <v>2187</v>
      </c>
      <c r="L73" s="47">
        <v>2187</v>
      </c>
      <c r="M73" s="47">
        <v>2187</v>
      </c>
      <c r="N73" s="47">
        <v>2187</v>
      </c>
      <c r="O73" s="47">
        <v>2187</v>
      </c>
      <c r="P73" s="47">
        <v>2187</v>
      </c>
      <c r="Q73" s="47">
        <v>2187</v>
      </c>
      <c r="R73" s="47">
        <v>2187</v>
      </c>
      <c r="S73" s="47">
        <v>2187</v>
      </c>
      <c r="T73" s="47">
        <v>2187</v>
      </c>
      <c r="U73" s="47">
        <v>2187</v>
      </c>
      <c r="V73" s="47">
        <v>2187</v>
      </c>
      <c r="W73" s="47">
        <v>2187</v>
      </c>
      <c r="X73" s="47">
        <v>2187</v>
      </c>
      <c r="Y73" s="47">
        <v>2187</v>
      </c>
      <c r="Z73" s="47">
        <v>2187</v>
      </c>
      <c r="AA73" s="47">
        <v>2187</v>
      </c>
      <c r="AB73" s="47">
        <v>2187</v>
      </c>
      <c r="AC73" s="47">
        <v>2187</v>
      </c>
      <c r="AD73" s="47">
        <v>2187</v>
      </c>
      <c r="AE73" s="47">
        <v>2187</v>
      </c>
      <c r="AF73" s="47">
        <v>2187</v>
      </c>
      <c r="AG73" s="47">
        <v>2187</v>
      </c>
      <c r="AH73" s="47">
        <v>2187</v>
      </c>
      <c r="AI73" s="47">
        <v>2187</v>
      </c>
      <c r="AJ73" s="47">
        <v>2187</v>
      </c>
      <c r="AK73" s="47">
        <v>2187</v>
      </c>
      <c r="AL73" s="47">
        <v>2187</v>
      </c>
      <c r="AM73" s="47">
        <v>2187</v>
      </c>
      <c r="AN73" s="47">
        <v>2187</v>
      </c>
      <c r="AO73" s="47">
        <v>2187</v>
      </c>
      <c r="AP73" s="47">
        <v>2187</v>
      </c>
      <c r="AQ73" s="47">
        <v>2187</v>
      </c>
      <c r="AR73" s="47">
        <v>2187</v>
      </c>
      <c r="AS73" s="47">
        <v>2187</v>
      </c>
    </row>
    <row r="74" spans="1:45">
      <c r="A74" s="46">
        <v>63</v>
      </c>
      <c r="B74" s="47">
        <v>2234</v>
      </c>
      <c r="C74" s="47">
        <v>2234</v>
      </c>
      <c r="D74" s="47">
        <v>2234</v>
      </c>
      <c r="E74" s="47">
        <v>2234</v>
      </c>
      <c r="F74" s="47">
        <v>2234</v>
      </c>
      <c r="G74" s="47">
        <v>2234</v>
      </c>
      <c r="H74" s="47">
        <v>2234</v>
      </c>
      <c r="I74" s="47">
        <v>2234</v>
      </c>
      <c r="J74" s="47">
        <v>2234</v>
      </c>
      <c r="K74" s="47">
        <v>2234</v>
      </c>
      <c r="L74" s="47">
        <v>2234</v>
      </c>
      <c r="M74" s="47">
        <v>2234</v>
      </c>
      <c r="N74" s="47">
        <v>2234</v>
      </c>
      <c r="O74" s="47">
        <v>2234</v>
      </c>
      <c r="P74" s="47">
        <v>2234</v>
      </c>
      <c r="Q74" s="47">
        <v>2234</v>
      </c>
      <c r="R74" s="47">
        <v>2234</v>
      </c>
      <c r="S74" s="47">
        <v>2234</v>
      </c>
      <c r="T74" s="47">
        <v>2234</v>
      </c>
      <c r="U74" s="47">
        <v>2234</v>
      </c>
      <c r="V74" s="47">
        <v>2234</v>
      </c>
      <c r="W74" s="47">
        <v>2234</v>
      </c>
      <c r="X74" s="47">
        <v>2234</v>
      </c>
      <c r="Y74" s="47">
        <v>2234</v>
      </c>
      <c r="Z74" s="47">
        <v>2234</v>
      </c>
      <c r="AA74" s="47">
        <v>2234</v>
      </c>
      <c r="AB74" s="47">
        <v>2234</v>
      </c>
      <c r="AC74" s="47">
        <v>2234</v>
      </c>
      <c r="AD74" s="47">
        <v>2234</v>
      </c>
      <c r="AE74" s="47">
        <v>2234</v>
      </c>
      <c r="AF74" s="47">
        <v>2234</v>
      </c>
      <c r="AG74" s="47">
        <v>2234</v>
      </c>
      <c r="AH74" s="47">
        <v>2234</v>
      </c>
      <c r="AI74" s="47">
        <v>2234</v>
      </c>
      <c r="AJ74" s="47">
        <v>2234</v>
      </c>
      <c r="AK74" s="47">
        <v>2234</v>
      </c>
      <c r="AL74" s="47">
        <v>2234</v>
      </c>
      <c r="AM74" s="47">
        <v>2234</v>
      </c>
      <c r="AN74" s="47">
        <v>2234</v>
      </c>
      <c r="AO74" s="47">
        <v>2234</v>
      </c>
      <c r="AP74" s="47">
        <v>2234</v>
      </c>
      <c r="AQ74" s="47">
        <v>2234</v>
      </c>
      <c r="AR74" s="47">
        <v>2234</v>
      </c>
      <c r="AS74" s="47">
        <v>2234</v>
      </c>
    </row>
    <row r="75" spans="1:45">
      <c r="A75" s="46">
        <v>64</v>
      </c>
      <c r="B75" s="47">
        <v>2283</v>
      </c>
      <c r="C75" s="47">
        <v>2283</v>
      </c>
      <c r="D75" s="47">
        <v>2283</v>
      </c>
      <c r="E75" s="47">
        <v>2283</v>
      </c>
      <c r="F75" s="47">
        <v>2283</v>
      </c>
      <c r="G75" s="47">
        <v>2283</v>
      </c>
      <c r="H75" s="47">
        <v>2283</v>
      </c>
      <c r="I75" s="47">
        <v>2283</v>
      </c>
      <c r="J75" s="47">
        <v>2283</v>
      </c>
      <c r="K75" s="47">
        <v>2283</v>
      </c>
      <c r="L75" s="47">
        <v>2283</v>
      </c>
      <c r="M75" s="47">
        <v>2283</v>
      </c>
      <c r="N75" s="47">
        <v>2283</v>
      </c>
      <c r="O75" s="47">
        <v>2283</v>
      </c>
      <c r="P75" s="47">
        <v>2283</v>
      </c>
      <c r="Q75" s="47">
        <v>2283</v>
      </c>
      <c r="R75" s="47">
        <v>2283</v>
      </c>
      <c r="S75" s="47">
        <v>2283</v>
      </c>
      <c r="T75" s="47">
        <v>2283</v>
      </c>
      <c r="U75" s="47">
        <v>2283</v>
      </c>
      <c r="V75" s="47">
        <v>2283</v>
      </c>
      <c r="W75" s="47">
        <v>2283</v>
      </c>
      <c r="X75" s="47">
        <v>2283</v>
      </c>
      <c r="Y75" s="47">
        <v>2283</v>
      </c>
      <c r="Z75" s="47">
        <v>2283</v>
      </c>
      <c r="AA75" s="47">
        <v>2283</v>
      </c>
      <c r="AB75" s="47">
        <v>2283</v>
      </c>
      <c r="AC75" s="47">
        <v>2283</v>
      </c>
      <c r="AD75" s="47">
        <v>2283</v>
      </c>
      <c r="AE75" s="47">
        <v>2283</v>
      </c>
      <c r="AF75" s="47">
        <v>2283</v>
      </c>
      <c r="AG75" s="47">
        <v>2283</v>
      </c>
      <c r="AH75" s="47">
        <v>2283</v>
      </c>
      <c r="AI75" s="47">
        <v>2283</v>
      </c>
      <c r="AJ75" s="47">
        <v>2283</v>
      </c>
      <c r="AK75" s="47">
        <v>2283</v>
      </c>
      <c r="AL75" s="47">
        <v>2283</v>
      </c>
      <c r="AM75" s="47">
        <v>2283</v>
      </c>
      <c r="AN75" s="47">
        <v>2283</v>
      </c>
      <c r="AO75" s="47">
        <v>2283</v>
      </c>
      <c r="AP75" s="47">
        <v>2283</v>
      </c>
      <c r="AQ75" s="47">
        <v>2283</v>
      </c>
      <c r="AR75" s="47">
        <v>2283</v>
      </c>
      <c r="AS75" s="47">
        <v>2283</v>
      </c>
    </row>
    <row r="76" spans="1:45">
      <c r="A76" s="46">
        <v>65</v>
      </c>
      <c r="B76" s="47">
        <v>2335</v>
      </c>
      <c r="C76" s="47">
        <v>2335</v>
      </c>
      <c r="D76" s="47">
        <v>2335</v>
      </c>
      <c r="E76" s="47">
        <v>2335</v>
      </c>
      <c r="F76" s="47">
        <v>2335</v>
      </c>
      <c r="G76" s="47">
        <v>2335</v>
      </c>
      <c r="H76" s="47">
        <v>2335</v>
      </c>
      <c r="I76" s="47">
        <v>2335</v>
      </c>
      <c r="J76" s="47">
        <v>2335</v>
      </c>
      <c r="K76" s="47">
        <v>2335</v>
      </c>
      <c r="L76" s="47">
        <v>2335</v>
      </c>
      <c r="M76" s="47">
        <v>2335</v>
      </c>
      <c r="N76" s="47">
        <v>2335</v>
      </c>
      <c r="O76" s="47">
        <v>2335</v>
      </c>
      <c r="P76" s="47">
        <v>2335</v>
      </c>
      <c r="Q76" s="47">
        <v>2335</v>
      </c>
      <c r="R76" s="47">
        <v>2335</v>
      </c>
      <c r="S76" s="47">
        <v>2335</v>
      </c>
      <c r="T76" s="47">
        <v>2335</v>
      </c>
      <c r="U76" s="47">
        <v>2335</v>
      </c>
      <c r="V76" s="47">
        <v>2335</v>
      </c>
      <c r="W76" s="47">
        <v>2335</v>
      </c>
      <c r="X76" s="47">
        <v>2335</v>
      </c>
      <c r="Y76" s="47">
        <v>2335</v>
      </c>
      <c r="Z76" s="47">
        <v>2335</v>
      </c>
      <c r="AA76" s="47">
        <v>2335</v>
      </c>
      <c r="AB76" s="47">
        <v>2335</v>
      </c>
      <c r="AC76" s="47">
        <v>2335</v>
      </c>
      <c r="AD76" s="47">
        <v>2335</v>
      </c>
      <c r="AE76" s="47">
        <v>2335</v>
      </c>
      <c r="AF76" s="47">
        <v>2335</v>
      </c>
      <c r="AG76" s="47">
        <v>2335</v>
      </c>
      <c r="AH76" s="47">
        <v>2335</v>
      </c>
      <c r="AI76" s="47">
        <v>2335</v>
      </c>
      <c r="AJ76" s="47">
        <v>2335</v>
      </c>
      <c r="AK76" s="47">
        <v>2335</v>
      </c>
      <c r="AL76" s="47">
        <v>2335</v>
      </c>
      <c r="AM76" s="47">
        <v>2335</v>
      </c>
      <c r="AN76" s="47">
        <v>2335</v>
      </c>
      <c r="AO76" s="47">
        <v>2335</v>
      </c>
      <c r="AP76" s="47">
        <v>2335</v>
      </c>
      <c r="AQ76" s="47">
        <v>2335</v>
      </c>
      <c r="AR76" s="47">
        <v>2335</v>
      </c>
      <c r="AS76" s="47">
        <v>2335</v>
      </c>
    </row>
    <row r="77" spans="1:45">
      <c r="A77" s="46">
        <v>66</v>
      </c>
      <c r="B77" s="47">
        <v>2391</v>
      </c>
      <c r="C77" s="47">
        <v>2391</v>
      </c>
      <c r="D77" s="47">
        <v>2391</v>
      </c>
      <c r="E77" s="47">
        <v>2391</v>
      </c>
      <c r="F77" s="47">
        <v>2391</v>
      </c>
      <c r="G77" s="47">
        <v>2391</v>
      </c>
      <c r="H77" s="47">
        <v>2391</v>
      </c>
      <c r="I77" s="47">
        <v>2391</v>
      </c>
      <c r="J77" s="47">
        <v>2391</v>
      </c>
      <c r="K77" s="47">
        <v>2391</v>
      </c>
      <c r="L77" s="47">
        <v>2391</v>
      </c>
      <c r="M77" s="47">
        <v>2391</v>
      </c>
      <c r="N77" s="47">
        <v>2391</v>
      </c>
      <c r="O77" s="47">
        <v>2391</v>
      </c>
      <c r="P77" s="47">
        <v>2391</v>
      </c>
      <c r="Q77" s="47">
        <v>2391</v>
      </c>
      <c r="R77" s="47">
        <v>2391</v>
      </c>
      <c r="S77" s="47">
        <v>2391</v>
      </c>
      <c r="T77" s="47">
        <v>2391</v>
      </c>
      <c r="U77" s="47">
        <v>2391</v>
      </c>
      <c r="V77" s="47">
        <v>2391</v>
      </c>
      <c r="W77" s="47">
        <v>2391</v>
      </c>
      <c r="X77" s="47">
        <v>2391</v>
      </c>
      <c r="Y77" s="47">
        <v>2391</v>
      </c>
      <c r="Z77" s="47">
        <v>2391</v>
      </c>
      <c r="AA77" s="47">
        <v>2391</v>
      </c>
      <c r="AB77" s="47">
        <v>2391</v>
      </c>
      <c r="AC77" s="47">
        <v>2391</v>
      </c>
      <c r="AD77" s="47">
        <v>2391</v>
      </c>
      <c r="AE77" s="47">
        <v>2391</v>
      </c>
      <c r="AF77" s="47">
        <v>2391</v>
      </c>
      <c r="AG77" s="47">
        <v>2391</v>
      </c>
      <c r="AH77" s="47">
        <v>2391</v>
      </c>
      <c r="AI77" s="47">
        <v>2391</v>
      </c>
      <c r="AJ77" s="47">
        <v>2391</v>
      </c>
      <c r="AK77" s="47">
        <v>2391</v>
      </c>
      <c r="AL77" s="47">
        <v>2391</v>
      </c>
      <c r="AM77" s="47">
        <v>2391</v>
      </c>
      <c r="AN77" s="47">
        <v>2391</v>
      </c>
      <c r="AO77" s="47">
        <v>2391</v>
      </c>
      <c r="AP77" s="47">
        <v>2391</v>
      </c>
      <c r="AQ77" s="47">
        <v>2391</v>
      </c>
      <c r="AR77" s="47">
        <v>2391</v>
      </c>
      <c r="AS77" s="47">
        <v>2391</v>
      </c>
    </row>
    <row r="78" spans="1:45">
      <c r="A78" s="46">
        <v>67</v>
      </c>
      <c r="B78" s="47">
        <v>2450</v>
      </c>
      <c r="C78" s="47">
        <v>2450</v>
      </c>
      <c r="D78" s="47">
        <v>2450</v>
      </c>
      <c r="E78" s="47">
        <v>2450</v>
      </c>
      <c r="F78" s="47">
        <v>2450</v>
      </c>
      <c r="G78" s="47">
        <v>2450</v>
      </c>
      <c r="H78" s="47">
        <v>2450</v>
      </c>
      <c r="I78" s="47">
        <v>2450</v>
      </c>
      <c r="J78" s="47">
        <v>2450</v>
      </c>
      <c r="K78" s="47">
        <v>2450</v>
      </c>
      <c r="L78" s="47">
        <v>2450</v>
      </c>
      <c r="M78" s="47">
        <v>2450</v>
      </c>
      <c r="N78" s="47">
        <v>2450</v>
      </c>
      <c r="O78" s="47">
        <v>2450</v>
      </c>
      <c r="P78" s="47">
        <v>2450</v>
      </c>
      <c r="Q78" s="47">
        <v>2450</v>
      </c>
      <c r="R78" s="47">
        <v>2450</v>
      </c>
      <c r="S78" s="47">
        <v>2450</v>
      </c>
      <c r="T78" s="47">
        <v>2450</v>
      </c>
      <c r="U78" s="47">
        <v>2450</v>
      </c>
      <c r="V78" s="47">
        <v>2450</v>
      </c>
      <c r="W78" s="47">
        <v>2450</v>
      </c>
      <c r="X78" s="47">
        <v>2450</v>
      </c>
      <c r="Y78" s="47">
        <v>2450</v>
      </c>
      <c r="Z78" s="47">
        <v>2450</v>
      </c>
      <c r="AA78" s="47">
        <v>2450</v>
      </c>
      <c r="AB78" s="47">
        <v>2450</v>
      </c>
      <c r="AC78" s="47">
        <v>2450</v>
      </c>
      <c r="AD78" s="47">
        <v>2450</v>
      </c>
      <c r="AE78" s="47">
        <v>2450</v>
      </c>
      <c r="AF78" s="47">
        <v>2450</v>
      </c>
      <c r="AG78" s="47">
        <v>2450</v>
      </c>
      <c r="AH78" s="47">
        <v>2450</v>
      </c>
      <c r="AI78" s="47">
        <v>2450</v>
      </c>
      <c r="AJ78" s="47">
        <v>2450</v>
      </c>
      <c r="AK78" s="47">
        <v>2450</v>
      </c>
      <c r="AL78" s="47">
        <v>2450</v>
      </c>
      <c r="AM78" s="47">
        <v>2450</v>
      </c>
      <c r="AN78" s="47">
        <v>2450</v>
      </c>
      <c r="AO78" s="47">
        <v>2450</v>
      </c>
      <c r="AP78" s="47">
        <v>2450</v>
      </c>
      <c r="AQ78" s="47">
        <v>2450</v>
      </c>
      <c r="AR78" s="47">
        <v>2450</v>
      </c>
      <c r="AS78" s="47">
        <v>2450</v>
      </c>
    </row>
    <row r="79" spans="1:45">
      <c r="A79" s="46">
        <v>68</v>
      </c>
      <c r="B79" s="47">
        <v>2514</v>
      </c>
      <c r="C79" s="47">
        <v>2514</v>
      </c>
      <c r="D79" s="47">
        <v>2514</v>
      </c>
      <c r="E79" s="47">
        <v>2514</v>
      </c>
      <c r="F79" s="47">
        <v>2514</v>
      </c>
      <c r="G79" s="47">
        <v>2514</v>
      </c>
      <c r="H79" s="47">
        <v>2514</v>
      </c>
      <c r="I79" s="47">
        <v>2514</v>
      </c>
      <c r="J79" s="47">
        <v>2514</v>
      </c>
      <c r="K79" s="47">
        <v>2514</v>
      </c>
      <c r="L79" s="47">
        <v>2514</v>
      </c>
      <c r="M79" s="47">
        <v>2514</v>
      </c>
      <c r="N79" s="47">
        <v>2514</v>
      </c>
      <c r="O79" s="47">
        <v>2514</v>
      </c>
      <c r="P79" s="47">
        <v>2514</v>
      </c>
      <c r="Q79" s="47">
        <v>2514</v>
      </c>
      <c r="R79" s="47">
        <v>2514</v>
      </c>
      <c r="S79" s="47">
        <v>2514</v>
      </c>
      <c r="T79" s="47">
        <v>2514</v>
      </c>
      <c r="U79" s="47">
        <v>2514</v>
      </c>
      <c r="V79" s="47">
        <v>2514</v>
      </c>
      <c r="W79" s="47">
        <v>2514</v>
      </c>
      <c r="X79" s="47">
        <v>2514</v>
      </c>
      <c r="Y79" s="47">
        <v>2514</v>
      </c>
      <c r="Z79" s="47">
        <v>2514</v>
      </c>
      <c r="AA79" s="47">
        <v>2514</v>
      </c>
      <c r="AB79" s="47">
        <v>2514</v>
      </c>
      <c r="AC79" s="47">
        <v>2514</v>
      </c>
      <c r="AD79" s="47">
        <v>2514</v>
      </c>
      <c r="AE79" s="47">
        <v>2514</v>
      </c>
      <c r="AF79" s="47">
        <v>2514</v>
      </c>
      <c r="AG79" s="47">
        <v>2514</v>
      </c>
      <c r="AH79" s="47">
        <v>2514</v>
      </c>
      <c r="AI79" s="47">
        <v>2514</v>
      </c>
      <c r="AJ79" s="47">
        <v>2514</v>
      </c>
      <c r="AK79" s="47">
        <v>2514</v>
      </c>
      <c r="AL79" s="47">
        <v>2514</v>
      </c>
      <c r="AM79" s="47">
        <v>2514</v>
      </c>
      <c r="AN79" s="47">
        <v>2514</v>
      </c>
      <c r="AO79" s="47">
        <v>2514</v>
      </c>
      <c r="AP79" s="47">
        <v>2514</v>
      </c>
      <c r="AQ79" s="47">
        <v>2514</v>
      </c>
      <c r="AR79" s="47">
        <v>2514</v>
      </c>
      <c r="AS79" s="47">
        <v>2514</v>
      </c>
    </row>
    <row r="80" spans="1:45">
      <c r="A80" s="46">
        <v>69</v>
      </c>
      <c r="B80" s="47">
        <v>2583</v>
      </c>
      <c r="C80" s="47">
        <v>2583</v>
      </c>
      <c r="D80" s="47">
        <v>2583</v>
      </c>
      <c r="E80" s="47">
        <v>2583</v>
      </c>
      <c r="F80" s="47">
        <v>2583</v>
      </c>
      <c r="G80" s="47">
        <v>2583</v>
      </c>
      <c r="H80" s="47">
        <v>2583</v>
      </c>
      <c r="I80" s="47">
        <v>2583</v>
      </c>
      <c r="J80" s="47">
        <v>2583</v>
      </c>
      <c r="K80" s="47">
        <v>2583</v>
      </c>
      <c r="L80" s="47">
        <v>2583</v>
      </c>
      <c r="M80" s="47">
        <v>2583</v>
      </c>
      <c r="N80" s="47">
        <v>2583</v>
      </c>
      <c r="O80" s="47">
        <v>2583</v>
      </c>
      <c r="P80" s="47">
        <v>2583</v>
      </c>
      <c r="Q80" s="47">
        <v>2583</v>
      </c>
      <c r="R80" s="47">
        <v>2583</v>
      </c>
      <c r="S80" s="47">
        <v>2583</v>
      </c>
      <c r="T80" s="47">
        <v>2583</v>
      </c>
      <c r="U80" s="47">
        <v>2583</v>
      </c>
      <c r="V80" s="47">
        <v>2583</v>
      </c>
      <c r="W80" s="47">
        <v>2583</v>
      </c>
      <c r="X80" s="47">
        <v>2583</v>
      </c>
      <c r="Y80" s="47">
        <v>2583</v>
      </c>
      <c r="Z80" s="47">
        <v>2583</v>
      </c>
      <c r="AA80" s="47">
        <v>2583</v>
      </c>
      <c r="AB80" s="47">
        <v>2583</v>
      </c>
      <c r="AC80" s="47">
        <v>2583</v>
      </c>
      <c r="AD80" s="47">
        <v>2583</v>
      </c>
      <c r="AE80" s="47">
        <v>2583</v>
      </c>
      <c r="AF80" s="47">
        <v>2583</v>
      </c>
      <c r="AG80" s="47">
        <v>2583</v>
      </c>
      <c r="AH80" s="47">
        <v>2583</v>
      </c>
      <c r="AI80" s="47">
        <v>2583</v>
      </c>
      <c r="AJ80" s="47">
        <v>2583</v>
      </c>
      <c r="AK80" s="47">
        <v>2583</v>
      </c>
      <c r="AL80" s="47">
        <v>2583</v>
      </c>
      <c r="AM80" s="47">
        <v>2583</v>
      </c>
      <c r="AN80" s="47">
        <v>2583</v>
      </c>
      <c r="AO80" s="47">
        <v>2583</v>
      </c>
      <c r="AP80" s="47">
        <v>2583</v>
      </c>
      <c r="AQ80" s="47">
        <v>2583</v>
      </c>
      <c r="AR80" s="47">
        <v>2583</v>
      </c>
      <c r="AS80" s="47">
        <v>2583</v>
      </c>
    </row>
    <row r="81" spans="1:45">
      <c r="A81" s="46">
        <v>70</v>
      </c>
      <c r="B81" s="47">
        <v>2658</v>
      </c>
      <c r="C81" s="47">
        <v>2658</v>
      </c>
      <c r="D81" s="47">
        <v>2658</v>
      </c>
      <c r="E81" s="47">
        <v>2658</v>
      </c>
      <c r="F81" s="47">
        <v>2658</v>
      </c>
      <c r="G81" s="47">
        <v>2658</v>
      </c>
      <c r="H81" s="47">
        <v>2658</v>
      </c>
      <c r="I81" s="47">
        <v>2658</v>
      </c>
      <c r="J81" s="47">
        <v>2658</v>
      </c>
      <c r="K81" s="47">
        <v>2658</v>
      </c>
      <c r="L81" s="47">
        <v>2658</v>
      </c>
      <c r="M81" s="47">
        <v>2658</v>
      </c>
      <c r="N81" s="47">
        <v>2658</v>
      </c>
      <c r="O81" s="47">
        <v>2658</v>
      </c>
      <c r="P81" s="47">
        <v>2658</v>
      </c>
      <c r="Q81" s="47">
        <v>2658</v>
      </c>
      <c r="R81" s="47">
        <v>2658</v>
      </c>
      <c r="S81" s="47">
        <v>2658</v>
      </c>
      <c r="T81" s="47">
        <v>2658</v>
      </c>
      <c r="U81" s="47">
        <v>2658</v>
      </c>
      <c r="V81" s="47">
        <v>2658</v>
      </c>
      <c r="W81" s="47">
        <v>2658</v>
      </c>
      <c r="X81" s="47">
        <v>2658</v>
      </c>
      <c r="Y81" s="47">
        <v>2658</v>
      </c>
      <c r="Z81" s="47">
        <v>2658</v>
      </c>
      <c r="AA81" s="47">
        <v>2658</v>
      </c>
      <c r="AB81" s="47">
        <v>2658</v>
      </c>
      <c r="AC81" s="47">
        <v>2658</v>
      </c>
      <c r="AD81" s="47">
        <v>2658</v>
      </c>
      <c r="AE81" s="47">
        <v>2658</v>
      </c>
      <c r="AF81" s="47">
        <v>2658</v>
      </c>
      <c r="AG81" s="47">
        <v>2658</v>
      </c>
      <c r="AH81" s="47">
        <v>2658</v>
      </c>
      <c r="AI81" s="47">
        <v>2658</v>
      </c>
      <c r="AJ81" s="47">
        <v>2658</v>
      </c>
      <c r="AK81" s="47">
        <v>2658</v>
      </c>
      <c r="AL81" s="47">
        <v>2658</v>
      </c>
      <c r="AM81" s="47">
        <v>2658</v>
      </c>
      <c r="AN81" s="47">
        <v>2658</v>
      </c>
      <c r="AO81" s="47">
        <v>2658</v>
      </c>
      <c r="AP81" s="47">
        <v>2658</v>
      </c>
      <c r="AQ81" s="47">
        <v>2658</v>
      </c>
      <c r="AR81" s="47">
        <v>2658</v>
      </c>
      <c r="AS81" s="47">
        <v>2658</v>
      </c>
    </row>
    <row r="82" spans="1:45">
      <c r="A82" s="46">
        <v>71</v>
      </c>
      <c r="B82" s="47">
        <v>2741</v>
      </c>
      <c r="C82" s="47">
        <v>2741</v>
      </c>
      <c r="D82" s="47">
        <v>2741</v>
      </c>
      <c r="E82" s="47">
        <v>2741</v>
      </c>
      <c r="F82" s="47">
        <v>2741</v>
      </c>
      <c r="G82" s="47">
        <v>2741</v>
      </c>
      <c r="H82" s="47">
        <v>2741</v>
      </c>
      <c r="I82" s="47">
        <v>2741</v>
      </c>
      <c r="J82" s="47">
        <v>2741</v>
      </c>
      <c r="K82" s="47">
        <v>2741</v>
      </c>
      <c r="L82" s="47">
        <v>2741</v>
      </c>
      <c r="M82" s="47">
        <v>2741</v>
      </c>
      <c r="N82" s="47">
        <v>2741</v>
      </c>
      <c r="O82" s="47">
        <v>2741</v>
      </c>
      <c r="P82" s="47">
        <v>2741</v>
      </c>
      <c r="Q82" s="47">
        <v>2741</v>
      </c>
      <c r="R82" s="47">
        <v>2741</v>
      </c>
      <c r="S82" s="47">
        <v>2741</v>
      </c>
      <c r="T82" s="47">
        <v>2741</v>
      </c>
      <c r="U82" s="47">
        <v>2741</v>
      </c>
      <c r="V82" s="47">
        <v>2741</v>
      </c>
      <c r="W82" s="47">
        <v>2741</v>
      </c>
      <c r="X82" s="47">
        <v>2741</v>
      </c>
      <c r="Y82" s="47">
        <v>2741</v>
      </c>
      <c r="Z82" s="47">
        <v>2741</v>
      </c>
      <c r="AA82" s="47">
        <v>2741</v>
      </c>
      <c r="AB82" s="47">
        <v>2741</v>
      </c>
      <c r="AC82" s="47">
        <v>2741</v>
      </c>
      <c r="AD82" s="47">
        <v>2741</v>
      </c>
      <c r="AE82" s="47">
        <v>2741</v>
      </c>
      <c r="AF82" s="47">
        <v>2741</v>
      </c>
      <c r="AG82" s="47">
        <v>2741</v>
      </c>
      <c r="AH82" s="47">
        <v>2741</v>
      </c>
      <c r="AI82" s="47">
        <v>2741</v>
      </c>
      <c r="AJ82" s="47">
        <v>2741</v>
      </c>
      <c r="AK82" s="47">
        <v>2741</v>
      </c>
      <c r="AL82" s="47">
        <v>2741</v>
      </c>
      <c r="AM82" s="47">
        <v>2741</v>
      </c>
      <c r="AN82" s="47">
        <v>2741</v>
      </c>
      <c r="AO82" s="47">
        <v>2741</v>
      </c>
      <c r="AP82" s="47">
        <v>2741</v>
      </c>
      <c r="AQ82" s="47">
        <v>2741</v>
      </c>
      <c r="AR82" s="47">
        <v>2741</v>
      </c>
      <c r="AS82" s="47">
        <v>2741</v>
      </c>
    </row>
    <row r="83" spans="1:45">
      <c r="A83" s="46">
        <v>72</v>
      </c>
      <c r="B83" s="47">
        <v>2833</v>
      </c>
      <c r="C83" s="47">
        <v>2833</v>
      </c>
      <c r="D83" s="47">
        <v>2833</v>
      </c>
      <c r="E83" s="47">
        <v>2833</v>
      </c>
      <c r="F83" s="47">
        <v>2833</v>
      </c>
      <c r="G83" s="47">
        <v>2833</v>
      </c>
      <c r="H83" s="47">
        <v>2833</v>
      </c>
      <c r="I83" s="47">
        <v>2833</v>
      </c>
      <c r="J83" s="47">
        <v>2833</v>
      </c>
      <c r="K83" s="47">
        <v>2833</v>
      </c>
      <c r="L83" s="47">
        <v>2833</v>
      </c>
      <c r="M83" s="47">
        <v>2833</v>
      </c>
      <c r="N83" s="47">
        <v>2833</v>
      </c>
      <c r="O83" s="47">
        <v>2833</v>
      </c>
      <c r="P83" s="47">
        <v>2833</v>
      </c>
      <c r="Q83" s="47">
        <v>2833</v>
      </c>
      <c r="R83" s="47">
        <v>2833</v>
      </c>
      <c r="S83" s="47">
        <v>2833</v>
      </c>
      <c r="T83" s="47">
        <v>2833</v>
      </c>
      <c r="U83" s="47">
        <v>2833</v>
      </c>
      <c r="V83" s="47">
        <v>2833</v>
      </c>
      <c r="W83" s="47">
        <v>2833</v>
      </c>
      <c r="X83" s="47">
        <v>2833</v>
      </c>
      <c r="Y83" s="47">
        <v>2833</v>
      </c>
      <c r="Z83" s="47">
        <v>2833</v>
      </c>
      <c r="AA83" s="47">
        <v>2833</v>
      </c>
      <c r="AB83" s="47">
        <v>2833</v>
      </c>
      <c r="AC83" s="47">
        <v>2833</v>
      </c>
      <c r="AD83" s="47">
        <v>2833</v>
      </c>
      <c r="AE83" s="47">
        <v>2833</v>
      </c>
      <c r="AF83" s="47">
        <v>2833</v>
      </c>
      <c r="AG83" s="47">
        <v>2833</v>
      </c>
      <c r="AH83" s="47">
        <v>2833</v>
      </c>
      <c r="AI83" s="47">
        <v>2833</v>
      </c>
      <c r="AJ83" s="47">
        <v>2833</v>
      </c>
      <c r="AK83" s="47">
        <v>2833</v>
      </c>
      <c r="AL83" s="47">
        <v>2833</v>
      </c>
      <c r="AM83" s="47">
        <v>2833</v>
      </c>
      <c r="AN83" s="47">
        <v>2833</v>
      </c>
      <c r="AO83" s="47">
        <v>2833</v>
      </c>
      <c r="AP83" s="47">
        <v>2833</v>
      </c>
      <c r="AQ83" s="47">
        <v>2833</v>
      </c>
      <c r="AR83" s="47">
        <v>2833</v>
      </c>
      <c r="AS83" s="47">
        <v>2833</v>
      </c>
    </row>
    <row r="84" spans="1:45">
      <c r="A84" s="46">
        <v>73</v>
      </c>
      <c r="B84" s="47">
        <v>2933</v>
      </c>
      <c r="C84" s="47">
        <v>2933</v>
      </c>
      <c r="D84" s="47">
        <v>2933</v>
      </c>
      <c r="E84" s="47">
        <v>2933</v>
      </c>
      <c r="F84" s="47">
        <v>2933</v>
      </c>
      <c r="G84" s="47">
        <v>2933</v>
      </c>
      <c r="H84" s="47">
        <v>2933</v>
      </c>
      <c r="I84" s="47">
        <v>2933</v>
      </c>
      <c r="J84" s="47">
        <v>2933</v>
      </c>
      <c r="K84" s="47">
        <v>2933</v>
      </c>
      <c r="L84" s="47">
        <v>2933</v>
      </c>
      <c r="M84" s="47">
        <v>2933</v>
      </c>
      <c r="N84" s="47">
        <v>2933</v>
      </c>
      <c r="O84" s="47">
        <v>2933</v>
      </c>
      <c r="P84" s="47">
        <v>2933</v>
      </c>
      <c r="Q84" s="47">
        <v>2933</v>
      </c>
      <c r="R84" s="47">
        <v>2933</v>
      </c>
      <c r="S84" s="47">
        <v>2933</v>
      </c>
      <c r="T84" s="47">
        <v>2933</v>
      </c>
      <c r="U84" s="47">
        <v>2933</v>
      </c>
      <c r="V84" s="47">
        <v>2933</v>
      </c>
      <c r="W84" s="47">
        <v>2933</v>
      </c>
      <c r="X84" s="47">
        <v>2933</v>
      </c>
      <c r="Y84" s="47">
        <v>2933</v>
      </c>
      <c r="Z84" s="47">
        <v>2933</v>
      </c>
      <c r="AA84" s="47">
        <v>2933</v>
      </c>
      <c r="AB84" s="47">
        <v>2933</v>
      </c>
      <c r="AC84" s="47">
        <v>2933</v>
      </c>
      <c r="AD84" s="47">
        <v>2933</v>
      </c>
      <c r="AE84" s="47">
        <v>2933</v>
      </c>
      <c r="AF84" s="47">
        <v>2933</v>
      </c>
      <c r="AG84" s="47">
        <v>2933</v>
      </c>
      <c r="AH84" s="47">
        <v>2933</v>
      </c>
      <c r="AI84" s="47">
        <v>2933</v>
      </c>
      <c r="AJ84" s="47">
        <v>2933</v>
      </c>
      <c r="AK84" s="47">
        <v>2933</v>
      </c>
      <c r="AL84" s="47">
        <v>2933</v>
      </c>
      <c r="AM84" s="47">
        <v>2933</v>
      </c>
      <c r="AN84" s="47">
        <v>2933</v>
      </c>
      <c r="AO84" s="47">
        <v>2933</v>
      </c>
      <c r="AP84" s="47">
        <v>2933</v>
      </c>
      <c r="AQ84" s="47">
        <v>2933</v>
      </c>
      <c r="AR84" s="47">
        <v>2933</v>
      </c>
      <c r="AS84" s="47">
        <v>2933</v>
      </c>
    </row>
    <row r="85" spans="1:45">
      <c r="A85" s="46">
        <v>74</v>
      </c>
      <c r="B85" s="47">
        <v>3043</v>
      </c>
      <c r="C85" s="47">
        <v>3043</v>
      </c>
      <c r="D85" s="47">
        <v>3043</v>
      </c>
      <c r="E85" s="47">
        <v>3043</v>
      </c>
      <c r="F85" s="47">
        <v>3043</v>
      </c>
      <c r="G85" s="47">
        <v>3043</v>
      </c>
      <c r="H85" s="47">
        <v>3043</v>
      </c>
      <c r="I85" s="47">
        <v>3043</v>
      </c>
      <c r="J85" s="47">
        <v>3043</v>
      </c>
      <c r="K85" s="47">
        <v>3043</v>
      </c>
      <c r="L85" s="47">
        <v>3043</v>
      </c>
      <c r="M85" s="47">
        <v>3043</v>
      </c>
      <c r="N85" s="47">
        <v>3043</v>
      </c>
      <c r="O85" s="47">
        <v>3043</v>
      </c>
      <c r="P85" s="47">
        <v>3043</v>
      </c>
      <c r="Q85" s="47">
        <v>3043</v>
      </c>
      <c r="R85" s="47">
        <v>3043</v>
      </c>
      <c r="S85" s="47">
        <v>3043</v>
      </c>
      <c r="T85" s="47">
        <v>3043</v>
      </c>
      <c r="U85" s="47">
        <v>3043</v>
      </c>
      <c r="V85" s="47">
        <v>3043</v>
      </c>
      <c r="W85" s="47">
        <v>3043</v>
      </c>
      <c r="X85" s="47">
        <v>3043</v>
      </c>
      <c r="Y85" s="47">
        <v>3043</v>
      </c>
      <c r="Z85" s="47">
        <v>3043</v>
      </c>
      <c r="AA85" s="47">
        <v>3043</v>
      </c>
      <c r="AB85" s="47">
        <v>3043</v>
      </c>
      <c r="AC85" s="47">
        <v>3043</v>
      </c>
      <c r="AD85" s="47">
        <v>3043</v>
      </c>
      <c r="AE85" s="47">
        <v>3043</v>
      </c>
      <c r="AF85" s="47">
        <v>3043</v>
      </c>
      <c r="AG85" s="47">
        <v>3043</v>
      </c>
      <c r="AH85" s="47">
        <v>3043</v>
      </c>
      <c r="AI85" s="47">
        <v>3043</v>
      </c>
      <c r="AJ85" s="47">
        <v>3043</v>
      </c>
      <c r="AK85" s="47">
        <v>3043</v>
      </c>
      <c r="AL85" s="47">
        <v>3043</v>
      </c>
      <c r="AM85" s="47">
        <v>3043</v>
      </c>
      <c r="AN85" s="47">
        <v>3043</v>
      </c>
      <c r="AO85" s="47">
        <v>3043</v>
      </c>
      <c r="AP85" s="47">
        <v>3043</v>
      </c>
      <c r="AQ85" s="47">
        <v>3043</v>
      </c>
      <c r="AR85" s="47">
        <v>3043</v>
      </c>
      <c r="AS85" s="47">
        <v>3043</v>
      </c>
    </row>
    <row r="86" spans="1:45">
      <c r="A86" s="46">
        <v>75</v>
      </c>
      <c r="B86" s="47">
        <v>3165</v>
      </c>
      <c r="C86" s="47">
        <v>3165</v>
      </c>
      <c r="D86" s="47">
        <v>3165</v>
      </c>
      <c r="E86" s="47">
        <v>3165</v>
      </c>
      <c r="F86" s="47">
        <v>3165</v>
      </c>
      <c r="G86" s="47">
        <v>3165</v>
      </c>
      <c r="H86" s="47">
        <v>3165</v>
      </c>
      <c r="I86" s="47">
        <v>3165</v>
      </c>
      <c r="J86" s="47">
        <v>3165</v>
      </c>
      <c r="K86" s="47">
        <v>3165</v>
      </c>
      <c r="L86" s="47">
        <v>3165</v>
      </c>
      <c r="M86" s="47">
        <v>3165</v>
      </c>
      <c r="N86" s="47">
        <v>3165</v>
      </c>
      <c r="O86" s="47">
        <v>3165</v>
      </c>
      <c r="P86" s="47">
        <v>3165</v>
      </c>
      <c r="Q86" s="47">
        <v>3165</v>
      </c>
      <c r="R86" s="47">
        <v>3165</v>
      </c>
      <c r="S86" s="47">
        <v>3165</v>
      </c>
      <c r="T86" s="47">
        <v>3165</v>
      </c>
      <c r="U86" s="47">
        <v>3165</v>
      </c>
      <c r="V86" s="47">
        <v>3165</v>
      </c>
      <c r="W86" s="47">
        <v>3165</v>
      </c>
      <c r="X86" s="47">
        <v>3165</v>
      </c>
      <c r="Y86" s="47">
        <v>3165</v>
      </c>
      <c r="Z86" s="47">
        <v>3165</v>
      </c>
      <c r="AA86" s="47">
        <v>3165</v>
      </c>
      <c r="AB86" s="47">
        <v>3165</v>
      </c>
      <c r="AC86" s="47">
        <v>3165</v>
      </c>
      <c r="AD86" s="47">
        <v>3165</v>
      </c>
      <c r="AE86" s="47">
        <v>3165</v>
      </c>
      <c r="AF86" s="47">
        <v>3165</v>
      </c>
      <c r="AG86" s="47">
        <v>3165</v>
      </c>
      <c r="AH86" s="47">
        <v>3165</v>
      </c>
      <c r="AI86" s="47">
        <v>3165</v>
      </c>
      <c r="AJ86" s="47">
        <v>3165</v>
      </c>
      <c r="AK86" s="47">
        <v>3165</v>
      </c>
      <c r="AL86" s="47">
        <v>3165</v>
      </c>
      <c r="AM86" s="47">
        <v>3165</v>
      </c>
      <c r="AN86" s="47">
        <v>3165</v>
      </c>
      <c r="AO86" s="47">
        <v>3165</v>
      </c>
      <c r="AP86" s="47">
        <v>3165</v>
      </c>
      <c r="AQ86" s="47">
        <v>3165</v>
      </c>
      <c r="AR86" s="47">
        <v>3165</v>
      </c>
      <c r="AS86" s="47">
        <v>3165</v>
      </c>
    </row>
    <row r="88" spans="1:45" ht="13.8">
      <c r="A88" s="82" t="s">
        <v>475</v>
      </c>
      <c r="B88" s="83"/>
      <c r="C88" s="7"/>
      <c r="D88" s="7"/>
      <c r="E88" s="7"/>
      <c r="F88" s="7"/>
      <c r="G88" s="7"/>
      <c r="H88" s="83"/>
      <c r="I88" s="7"/>
      <c r="J88" s="7"/>
      <c r="K88" s="7"/>
      <c r="L88"/>
      <c r="M88"/>
      <c r="N88"/>
      <c r="O88"/>
    </row>
    <row r="89" spans="1:45" ht="13.8">
      <c r="A89" s="82"/>
      <c r="B89" s="83"/>
      <c r="C89" s="7"/>
      <c r="D89" s="7"/>
      <c r="E89" s="7"/>
      <c r="F89" s="7"/>
      <c r="G89" s="7"/>
      <c r="H89" s="83"/>
      <c r="I89" s="7"/>
      <c r="J89" s="7"/>
      <c r="K89" s="7"/>
      <c r="L89"/>
      <c r="M89"/>
      <c r="N89"/>
      <c r="O89"/>
    </row>
    <row r="90" spans="1:45" ht="13.8">
      <c r="A90" s="177" t="s">
        <v>674</v>
      </c>
      <c r="B90" s="177"/>
      <c r="C90" s="177"/>
      <c r="D90" s="177"/>
      <c r="E90" s="177"/>
      <c r="F90" s="177"/>
      <c r="G90" s="177"/>
      <c r="H90" s="177"/>
      <c r="I90" s="177"/>
      <c r="J90" s="177"/>
      <c r="K90" s="177"/>
      <c r="L90" s="177"/>
      <c r="M90" s="177"/>
      <c r="N90" s="177"/>
      <c r="O90" s="177"/>
    </row>
    <row r="91" spans="1:45" ht="13.8">
      <c r="A91" s="69"/>
      <c r="B91" s="83"/>
      <c r="C91" s="7"/>
      <c r="D91" s="7"/>
      <c r="E91" s="7"/>
      <c r="F91" s="7"/>
      <c r="G91" s="7"/>
      <c r="H91" s="83"/>
      <c r="I91" s="7"/>
      <c r="J91" s="7"/>
      <c r="K91" s="7"/>
      <c r="L91"/>
      <c r="M91"/>
      <c r="N91"/>
      <c r="O91"/>
    </row>
    <row r="92" spans="1:45" ht="13.8">
      <c r="A92" s="177" t="s">
        <v>675</v>
      </c>
      <c r="B92" s="177"/>
      <c r="C92" s="177"/>
      <c r="D92" s="177"/>
      <c r="E92" s="177"/>
      <c r="F92" s="177"/>
      <c r="G92" s="177"/>
      <c r="H92" s="177"/>
      <c r="I92" s="177"/>
      <c r="J92" s="177"/>
      <c r="K92" s="177"/>
      <c r="L92" s="177"/>
      <c r="M92" s="177"/>
      <c r="N92" s="177"/>
      <c r="O92" s="177"/>
    </row>
    <row r="93" spans="1:45" ht="13.8">
      <c r="A93" s="84"/>
      <c r="B93" s="83"/>
      <c r="C93" s="7"/>
      <c r="D93" s="7"/>
      <c r="E93" s="7"/>
      <c r="F93" s="7"/>
      <c r="G93" s="7"/>
      <c r="H93" s="83"/>
      <c r="I93" s="7"/>
      <c r="J93" s="7"/>
      <c r="K93" s="7"/>
      <c r="L93"/>
      <c r="M93"/>
      <c r="N93"/>
      <c r="O93"/>
    </row>
    <row r="94" spans="1:45" ht="13.8">
      <c r="A94" s="178" t="s">
        <v>676</v>
      </c>
      <c r="B94" s="178"/>
      <c r="C94" s="178"/>
      <c r="D94" s="178"/>
      <c r="E94" s="178"/>
      <c r="F94" s="178"/>
      <c r="G94" s="178"/>
      <c r="H94" s="178"/>
      <c r="I94" s="178"/>
      <c r="J94" s="178"/>
      <c r="K94" s="178"/>
      <c r="L94" s="178"/>
      <c r="M94" s="178"/>
      <c r="N94" s="178"/>
      <c r="O94" s="178"/>
    </row>
  </sheetData>
  <sheetProtection algorithmName="SHA-512" hashValue="WOhxUQp353u+m3CVxklrR0j4fGjkgcXCi9W6c+qq949kwuGB9dwoNQWG3FQhFJrsIV08bfaBwKu6OqQ55fF5dA==" saltValue="LbEUDK7zIUPLzomkK9ASeg==" spinCount="100000" sheet="1" objects="1" scenarios="1"/>
  <mergeCells count="4">
    <mergeCell ref="A90:O90"/>
    <mergeCell ref="A92:O92"/>
    <mergeCell ref="A94:O94"/>
    <mergeCell ref="B25:AS25"/>
  </mergeCells>
  <conditionalFormatting sqref="A6:A21">
    <cfRule type="expression" dxfId="111" priority="5" stopIfTrue="1">
      <formula>MOD(ROW(),2)=0</formula>
    </cfRule>
    <cfRule type="expression" dxfId="110" priority="6" stopIfTrue="1">
      <formula>MOD(ROW(),2)&lt;&gt;0</formula>
    </cfRule>
  </conditionalFormatting>
  <conditionalFormatting sqref="A26:A86">
    <cfRule type="expression" dxfId="109" priority="1" stopIfTrue="1">
      <formula>MOD(ROW(),2)=0</formula>
    </cfRule>
    <cfRule type="expression" dxfId="108" priority="2" stopIfTrue="1">
      <formula>MOD(ROW(),2)&lt;&gt;0</formula>
    </cfRule>
  </conditionalFormatting>
  <conditionalFormatting sqref="B25">
    <cfRule type="expression" dxfId="107" priority="19" stopIfTrue="1">
      <formula>MOD(ROW(),2)=0</formula>
    </cfRule>
    <cfRule type="expression" dxfId="106" priority="20" stopIfTrue="1">
      <formula>MOD(ROW(),2)&lt;&gt;0</formula>
    </cfRule>
  </conditionalFormatting>
  <conditionalFormatting sqref="B6:AS21">
    <cfRule type="expression" dxfId="105" priority="3" stopIfTrue="1">
      <formula>MOD(ROW(),2)=0</formula>
    </cfRule>
    <cfRule type="expression" dxfId="104" priority="4" stopIfTrue="1">
      <formula>MOD(ROW(),2)&lt;&gt;0</formula>
    </cfRule>
  </conditionalFormatting>
  <conditionalFormatting sqref="B26:AS86">
    <cfRule type="expression" dxfId="103" priority="15" stopIfTrue="1">
      <formula>MOD(ROW(),2)=0</formula>
    </cfRule>
    <cfRule type="expression" dxfId="102" priority="1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1"/>
  <dimension ref="A1:Q72"/>
  <sheetViews>
    <sheetView showGridLines="0" zoomScale="85" zoomScaleNormal="85" workbookViewId="0">
      <selection activeCell="K16" sqref="K16"/>
    </sheetView>
  </sheetViews>
  <sheetFormatPr defaultColWidth="10" defaultRowHeight="13.2"/>
  <cols>
    <col min="1" max="1" width="31.5546875" style="15" customWidth="1"/>
    <col min="2" max="7" width="18.5546875" style="15" customWidth="1"/>
    <col min="8" max="8" width="7.77734375" style="15" customWidth="1"/>
    <col min="9" max="9" width="6.77734375" style="15" customWidth="1"/>
    <col min="10" max="10" width="31.5546875" style="15" customWidth="1"/>
    <col min="11" max="16" width="18.5546875" style="15" customWidth="1"/>
    <col min="17" max="16384" width="10" style="15"/>
  </cols>
  <sheetData>
    <row r="1" spans="1:16" ht="21">
      <c r="A1" s="14" t="s">
        <v>0</v>
      </c>
      <c r="B1" s="37"/>
      <c r="C1" s="37"/>
      <c r="D1" s="37"/>
      <c r="E1" s="37"/>
      <c r="F1" s="37"/>
      <c r="G1" s="37"/>
      <c r="H1" s="37"/>
      <c r="I1" s="37"/>
    </row>
    <row r="2" spans="1:16" ht="15.6">
      <c r="A2" s="16" t="str">
        <f>IF(title="&gt; Enter workbook title here","Enter workbook title in Cover sheet",title)</f>
        <v>AFPS - Consolidated Factor Spreadsheet</v>
      </c>
      <c r="B2" s="38"/>
      <c r="C2" s="38"/>
      <c r="D2" s="38"/>
      <c r="E2" s="38"/>
      <c r="F2" s="38"/>
      <c r="G2" s="38"/>
      <c r="H2" s="38"/>
      <c r="I2" s="38"/>
    </row>
    <row r="3" spans="1:16" ht="15.6">
      <c r="A3" s="17" t="str">
        <f>TABLE_FACTOR_TYPE&amp;" - x-"&amp;TABLE_SERIES_NUMBER</f>
        <v>Club final salary transfers in - x-109i</v>
      </c>
      <c r="B3" s="38"/>
      <c r="C3" s="38"/>
      <c r="D3" s="38"/>
      <c r="E3" s="38"/>
      <c r="F3" s="38"/>
      <c r="G3" s="38"/>
      <c r="H3" s="38"/>
      <c r="I3" s="38"/>
    </row>
    <row r="4" spans="1:16">
      <c r="A4" s="18"/>
    </row>
    <row r="6" spans="1:16">
      <c r="A6" s="39" t="s">
        <v>466</v>
      </c>
      <c r="B6" s="40" t="s">
        <v>467</v>
      </c>
      <c r="C6" s="40"/>
      <c r="D6" s="40"/>
      <c r="E6" s="40"/>
      <c r="F6" s="40"/>
      <c r="G6" s="40"/>
      <c r="J6" s="39" t="s">
        <v>466</v>
      </c>
      <c r="K6" s="40" t="s">
        <v>467</v>
      </c>
      <c r="L6" s="40"/>
      <c r="M6" s="40"/>
      <c r="N6" s="40"/>
      <c r="O6" s="40"/>
      <c r="P6" s="40"/>
    </row>
    <row r="7" spans="1:16">
      <c r="A7" s="41" t="s">
        <v>468</v>
      </c>
      <c r="B7" s="42" t="s">
        <v>469</v>
      </c>
      <c r="C7" s="42"/>
      <c r="D7" s="42"/>
      <c r="E7" s="42"/>
      <c r="F7" s="42"/>
      <c r="G7" s="42"/>
      <c r="J7" s="41" t="s">
        <v>468</v>
      </c>
      <c r="K7" s="42" t="s">
        <v>469</v>
      </c>
      <c r="L7" s="42"/>
      <c r="M7" s="42"/>
      <c r="N7" s="42"/>
      <c r="O7" s="42"/>
      <c r="P7" s="42"/>
    </row>
    <row r="8" spans="1:16">
      <c r="A8" s="41" t="s">
        <v>90</v>
      </c>
      <c r="B8" s="42" t="s">
        <v>103</v>
      </c>
      <c r="C8" s="42"/>
      <c r="D8" s="42"/>
      <c r="E8" s="42"/>
      <c r="F8" s="42"/>
      <c r="G8" s="42"/>
      <c r="J8" s="41" t="s">
        <v>90</v>
      </c>
      <c r="K8" s="42" t="s">
        <v>103</v>
      </c>
      <c r="L8" s="42"/>
      <c r="M8" s="42"/>
      <c r="N8" s="42"/>
      <c r="O8" s="42"/>
      <c r="P8" s="42"/>
    </row>
    <row r="9" spans="1:16">
      <c r="A9" s="41" t="s">
        <v>91</v>
      </c>
      <c r="B9" s="42" t="s">
        <v>104</v>
      </c>
      <c r="C9" s="42"/>
      <c r="D9" s="42"/>
      <c r="E9" s="42"/>
      <c r="F9" s="42"/>
      <c r="G9" s="42"/>
      <c r="J9" s="41" t="s">
        <v>91</v>
      </c>
      <c r="K9" s="42" t="s">
        <v>104</v>
      </c>
      <c r="L9" s="42"/>
      <c r="M9" s="42"/>
      <c r="N9" s="42"/>
      <c r="O9" s="42"/>
      <c r="P9" s="42"/>
    </row>
    <row r="10" spans="1:16">
      <c r="A10" s="41" t="s">
        <v>6</v>
      </c>
      <c r="B10" s="42" t="s">
        <v>476</v>
      </c>
      <c r="C10" s="42"/>
      <c r="D10" s="42"/>
      <c r="E10" s="42"/>
      <c r="F10" s="42"/>
      <c r="G10" s="42"/>
      <c r="J10" s="41" t="s">
        <v>6</v>
      </c>
      <c r="K10" s="42" t="s">
        <v>476</v>
      </c>
      <c r="L10" s="42"/>
      <c r="M10" s="42"/>
      <c r="N10" s="42"/>
      <c r="O10" s="42"/>
      <c r="P10" s="42"/>
    </row>
    <row r="11" spans="1:16">
      <c r="A11" s="41" t="s">
        <v>92</v>
      </c>
      <c r="B11" s="42" t="s">
        <v>106</v>
      </c>
      <c r="C11" s="42"/>
      <c r="D11" s="42"/>
      <c r="E11" s="42"/>
      <c r="F11" s="42"/>
      <c r="G11" s="42"/>
      <c r="J11" s="41" t="s">
        <v>92</v>
      </c>
      <c r="K11" s="42" t="s">
        <v>112</v>
      </c>
      <c r="L11" s="42"/>
      <c r="M11" s="42"/>
      <c r="N11" s="42"/>
      <c r="O11" s="42"/>
      <c r="P11" s="42"/>
    </row>
    <row r="12" spans="1:16">
      <c r="A12" s="41" t="s">
        <v>93</v>
      </c>
      <c r="B12" s="42" t="s">
        <v>107</v>
      </c>
      <c r="C12" s="42"/>
      <c r="D12" s="42"/>
      <c r="E12" s="42"/>
      <c r="F12" s="42"/>
      <c r="G12" s="42"/>
      <c r="J12" s="41" t="s">
        <v>93</v>
      </c>
      <c r="K12" s="42" t="s">
        <v>107</v>
      </c>
      <c r="L12" s="42"/>
      <c r="M12" s="42"/>
      <c r="N12" s="42"/>
      <c r="O12" s="42"/>
      <c r="P12" s="42"/>
    </row>
    <row r="13" spans="1:16">
      <c r="A13" s="41" t="s">
        <v>470</v>
      </c>
      <c r="B13" s="42">
        <v>1</v>
      </c>
      <c r="C13" s="42"/>
      <c r="D13" s="42"/>
      <c r="E13" s="42"/>
      <c r="F13" s="42"/>
      <c r="G13" s="42"/>
      <c r="J13" s="41" t="s">
        <v>470</v>
      </c>
      <c r="K13" s="42">
        <v>1</v>
      </c>
      <c r="L13" s="42"/>
      <c r="M13" s="42"/>
      <c r="N13" s="42"/>
      <c r="O13" s="42"/>
      <c r="P13" s="42"/>
    </row>
    <row r="14" spans="1:16">
      <c r="A14" s="41" t="s">
        <v>88</v>
      </c>
      <c r="B14" s="42" t="s">
        <v>101</v>
      </c>
      <c r="C14" s="42"/>
      <c r="D14" s="42"/>
      <c r="E14" s="42"/>
      <c r="F14" s="42"/>
      <c r="G14" s="42"/>
      <c r="J14" s="41" t="s">
        <v>88</v>
      </c>
      <c r="K14" s="42" t="s">
        <v>101</v>
      </c>
      <c r="L14" s="42"/>
      <c r="M14" s="42"/>
      <c r="N14" s="42"/>
      <c r="O14" s="42"/>
      <c r="P14" s="42"/>
    </row>
    <row r="15" spans="1:16">
      <c r="A15" s="41" t="s">
        <v>471</v>
      </c>
      <c r="B15" s="42" t="s">
        <v>102</v>
      </c>
      <c r="C15" s="42"/>
      <c r="D15" s="42"/>
      <c r="E15" s="42"/>
      <c r="F15" s="42"/>
      <c r="G15" s="42"/>
      <c r="J15" s="41" t="s">
        <v>471</v>
      </c>
      <c r="K15" s="42" t="s">
        <v>111</v>
      </c>
      <c r="L15" s="42"/>
      <c r="M15" s="42"/>
      <c r="N15" s="42"/>
      <c r="O15" s="42"/>
      <c r="P15" s="42"/>
    </row>
    <row r="16" spans="1:16">
      <c r="A16" s="41" t="s">
        <v>95</v>
      </c>
      <c r="B16" s="42" t="s">
        <v>108</v>
      </c>
      <c r="C16" s="42"/>
      <c r="D16" s="42"/>
      <c r="E16" s="42"/>
      <c r="F16" s="42"/>
      <c r="G16" s="42"/>
      <c r="J16" s="41" t="s">
        <v>95</v>
      </c>
      <c r="K16" s="42" t="s">
        <v>113</v>
      </c>
      <c r="L16" s="42"/>
      <c r="M16" s="42"/>
      <c r="N16" s="42"/>
      <c r="O16" s="42"/>
      <c r="P16" s="42"/>
    </row>
    <row r="17" spans="1:17" ht="52.8">
      <c r="A17" s="41" t="s">
        <v>96</v>
      </c>
      <c r="B17" s="42"/>
      <c r="C17" s="42"/>
      <c r="D17" s="42"/>
      <c r="E17" s="42"/>
      <c r="F17" s="42"/>
      <c r="G17" s="42"/>
      <c r="J17" s="41" t="s">
        <v>96</v>
      </c>
      <c r="K17" s="42"/>
      <c r="L17" s="42"/>
      <c r="M17" s="42"/>
      <c r="N17" s="42"/>
      <c r="O17" s="42"/>
      <c r="P17" s="42"/>
    </row>
    <row r="18" spans="1:17">
      <c r="A18" s="41" t="s">
        <v>97</v>
      </c>
      <c r="B18" s="43">
        <v>45169</v>
      </c>
      <c r="C18" s="42"/>
      <c r="D18" s="42"/>
      <c r="E18" s="42"/>
      <c r="F18" s="42"/>
      <c r="G18" s="42"/>
      <c r="J18" s="41" t="s">
        <v>97</v>
      </c>
      <c r="K18" s="43">
        <v>45169</v>
      </c>
      <c r="L18" s="42"/>
      <c r="M18" s="42"/>
      <c r="N18" s="42"/>
      <c r="O18" s="42"/>
      <c r="P18" s="42"/>
    </row>
    <row r="19" spans="1:17">
      <c r="A19" s="41" t="s">
        <v>98</v>
      </c>
      <c r="B19" s="43">
        <v>45200</v>
      </c>
      <c r="C19" s="42"/>
      <c r="D19" s="42"/>
      <c r="E19" s="42"/>
      <c r="F19" s="42"/>
      <c r="G19" s="42"/>
      <c r="J19" s="41" t="s">
        <v>98</v>
      </c>
      <c r="K19" s="43">
        <v>45200</v>
      </c>
      <c r="L19" s="42"/>
      <c r="M19" s="42"/>
      <c r="N19" s="42"/>
      <c r="O19" s="42"/>
      <c r="P19" s="42"/>
    </row>
    <row r="20" spans="1:17">
      <c r="A20" s="41" t="s">
        <v>99</v>
      </c>
      <c r="B20" s="42" t="s">
        <v>109</v>
      </c>
      <c r="C20" s="42"/>
      <c r="D20" s="42"/>
      <c r="E20" s="42"/>
      <c r="F20" s="42"/>
      <c r="G20" s="42"/>
      <c r="J20" s="41" t="s">
        <v>99</v>
      </c>
      <c r="K20" s="42" t="s">
        <v>109</v>
      </c>
      <c r="L20" s="42"/>
      <c r="M20" s="42"/>
      <c r="N20" s="42"/>
      <c r="O20" s="42"/>
      <c r="P20" s="42"/>
    </row>
    <row r="21" spans="1:17">
      <c r="A21" s="137" t="s">
        <v>472</v>
      </c>
      <c r="B21" s="42" t="s">
        <v>110</v>
      </c>
      <c r="C21" s="42"/>
      <c r="D21" s="42"/>
      <c r="E21" s="42"/>
      <c r="F21" s="42"/>
      <c r="G21" s="42"/>
      <c r="J21" s="137" t="s">
        <v>472</v>
      </c>
      <c r="K21" s="42" t="s">
        <v>110</v>
      </c>
      <c r="L21" s="42"/>
      <c r="M21" s="42"/>
      <c r="N21" s="42"/>
      <c r="O21" s="42"/>
      <c r="P21" s="42"/>
    </row>
    <row r="22" spans="1:17">
      <c r="A22" s="57"/>
      <c r="B22" s="57"/>
      <c r="C22" s="57"/>
      <c r="D22" s="57"/>
      <c r="E22" s="57"/>
      <c r="F22" s="57"/>
      <c r="G22" s="57"/>
      <c r="H22" s="57"/>
      <c r="I22" s="57"/>
      <c r="J22" s="57"/>
      <c r="K22" s="57"/>
      <c r="L22" s="57"/>
      <c r="M22" s="57"/>
      <c r="N22" s="57"/>
      <c r="O22" s="57"/>
      <c r="P22" s="57"/>
      <c r="Q22" s="57"/>
    </row>
    <row r="23" spans="1:17">
      <c r="A23" s="57"/>
      <c r="B23" s="57" t="str">
        <f>HYPERLINK("#'Factor List'!A1","Back to Factor List")</f>
        <v>Back to Factor List</v>
      </c>
    </row>
    <row r="24" spans="1:17">
      <c r="A24" s="57"/>
      <c r="B24" s="57" t="str">
        <f>HYPERLINK("#'Assumptions'!A1","Assumptions")</f>
        <v>Assumptions</v>
      </c>
    </row>
    <row r="26" spans="1:17" ht="39.6">
      <c r="A26" s="45" t="s">
        <v>220</v>
      </c>
      <c r="B26" s="45" t="s">
        <v>477</v>
      </c>
      <c r="C26" s="45" t="s">
        <v>478</v>
      </c>
      <c r="D26" s="45" t="s">
        <v>479</v>
      </c>
      <c r="E26" s="45" t="s">
        <v>480</v>
      </c>
      <c r="F26" s="45" t="s">
        <v>481</v>
      </c>
      <c r="G26" s="45" t="s">
        <v>482</v>
      </c>
      <c r="J26" s="45" t="s">
        <v>220</v>
      </c>
      <c r="K26" s="45" t="s">
        <v>477</v>
      </c>
      <c r="L26" s="45" t="s">
        <v>478</v>
      </c>
      <c r="M26" s="45" t="s">
        <v>479</v>
      </c>
      <c r="N26" s="45" t="s">
        <v>480</v>
      </c>
      <c r="O26" s="45" t="s">
        <v>481</v>
      </c>
      <c r="P26" s="45" t="s">
        <v>482</v>
      </c>
    </row>
    <row r="27" spans="1:17">
      <c r="A27" s="46">
        <v>16</v>
      </c>
      <c r="B27" s="48">
        <v>13.8</v>
      </c>
      <c r="C27" s="48">
        <v>0.51</v>
      </c>
      <c r="D27" s="48">
        <v>1.31</v>
      </c>
      <c r="E27" s="48">
        <v>1.31</v>
      </c>
      <c r="F27" s="48">
        <v>0</v>
      </c>
      <c r="G27" s="48">
        <v>0</v>
      </c>
      <c r="J27" s="46">
        <v>16</v>
      </c>
      <c r="K27" s="48">
        <v>13.8</v>
      </c>
      <c r="L27" s="48">
        <v>0.51</v>
      </c>
      <c r="M27" s="48">
        <v>1.31</v>
      </c>
      <c r="N27" s="48">
        <v>1.31</v>
      </c>
      <c r="O27" s="48">
        <v>0</v>
      </c>
      <c r="P27" s="48">
        <v>0</v>
      </c>
    </row>
    <row r="28" spans="1:17">
      <c r="A28" s="46">
        <v>17</v>
      </c>
      <c r="B28" s="48">
        <v>14.01</v>
      </c>
      <c r="C28" s="48">
        <v>0.52</v>
      </c>
      <c r="D28" s="48">
        <v>1.33</v>
      </c>
      <c r="E28" s="48">
        <v>1.33</v>
      </c>
      <c r="F28" s="48">
        <v>0</v>
      </c>
      <c r="G28" s="48">
        <v>0</v>
      </c>
      <c r="J28" s="46">
        <v>17</v>
      </c>
      <c r="K28" s="48">
        <v>14.01</v>
      </c>
      <c r="L28" s="48">
        <v>0.52</v>
      </c>
      <c r="M28" s="48">
        <v>1.33</v>
      </c>
      <c r="N28" s="48">
        <v>1.33</v>
      </c>
      <c r="O28" s="48">
        <v>0</v>
      </c>
      <c r="P28" s="48">
        <v>0</v>
      </c>
    </row>
    <row r="29" spans="1:17">
      <c r="A29" s="46">
        <v>18</v>
      </c>
      <c r="B29" s="48">
        <v>14.23</v>
      </c>
      <c r="C29" s="48">
        <v>0.53</v>
      </c>
      <c r="D29" s="48">
        <v>1.35</v>
      </c>
      <c r="E29" s="48">
        <v>1.35</v>
      </c>
      <c r="F29" s="48">
        <v>0</v>
      </c>
      <c r="G29" s="48">
        <v>0</v>
      </c>
      <c r="J29" s="46">
        <v>18</v>
      </c>
      <c r="K29" s="48">
        <v>14.23</v>
      </c>
      <c r="L29" s="48">
        <v>0.53</v>
      </c>
      <c r="M29" s="48">
        <v>1.35</v>
      </c>
      <c r="N29" s="48">
        <v>1.35</v>
      </c>
      <c r="O29" s="48">
        <v>0</v>
      </c>
      <c r="P29" s="48">
        <v>0</v>
      </c>
    </row>
    <row r="30" spans="1:17">
      <c r="A30" s="46">
        <v>19</v>
      </c>
      <c r="B30" s="48">
        <v>14.44</v>
      </c>
      <c r="C30" s="48">
        <v>0.54</v>
      </c>
      <c r="D30" s="48">
        <v>1.37</v>
      </c>
      <c r="E30" s="48">
        <v>1.37</v>
      </c>
      <c r="F30" s="48">
        <v>0</v>
      </c>
      <c r="G30" s="48">
        <v>0</v>
      </c>
      <c r="J30" s="46">
        <v>19</v>
      </c>
      <c r="K30" s="48">
        <v>14.44</v>
      </c>
      <c r="L30" s="48">
        <v>0.54</v>
      </c>
      <c r="M30" s="48">
        <v>1.37</v>
      </c>
      <c r="N30" s="48">
        <v>1.37</v>
      </c>
      <c r="O30" s="48">
        <v>0</v>
      </c>
      <c r="P30" s="48">
        <v>0</v>
      </c>
    </row>
    <row r="31" spans="1:17">
      <c r="A31" s="46">
        <v>20</v>
      </c>
      <c r="B31" s="48">
        <v>14.67</v>
      </c>
      <c r="C31" s="48">
        <v>0.55000000000000004</v>
      </c>
      <c r="D31" s="48">
        <v>1.39</v>
      </c>
      <c r="E31" s="48">
        <v>1.39</v>
      </c>
      <c r="F31" s="48">
        <v>0</v>
      </c>
      <c r="G31" s="48">
        <v>0</v>
      </c>
      <c r="J31" s="46">
        <v>20</v>
      </c>
      <c r="K31" s="48">
        <v>14.67</v>
      </c>
      <c r="L31" s="48">
        <v>0.55000000000000004</v>
      </c>
      <c r="M31" s="48">
        <v>1.39</v>
      </c>
      <c r="N31" s="48">
        <v>1.39</v>
      </c>
      <c r="O31" s="48">
        <v>0</v>
      </c>
      <c r="P31" s="48">
        <v>0</v>
      </c>
    </row>
    <row r="32" spans="1:17">
      <c r="A32" s="46">
        <v>21</v>
      </c>
      <c r="B32" s="48">
        <v>14.89</v>
      </c>
      <c r="C32" s="48">
        <v>0.56000000000000005</v>
      </c>
      <c r="D32" s="48">
        <v>1.41</v>
      </c>
      <c r="E32" s="48">
        <v>1.41</v>
      </c>
      <c r="F32" s="48">
        <v>0</v>
      </c>
      <c r="G32" s="48">
        <v>0</v>
      </c>
      <c r="J32" s="46">
        <v>21</v>
      </c>
      <c r="K32" s="48">
        <v>14.89</v>
      </c>
      <c r="L32" s="48">
        <v>0.56000000000000005</v>
      </c>
      <c r="M32" s="48">
        <v>1.41</v>
      </c>
      <c r="N32" s="48">
        <v>1.41</v>
      </c>
      <c r="O32" s="48">
        <v>0</v>
      </c>
      <c r="P32" s="48">
        <v>0</v>
      </c>
    </row>
    <row r="33" spans="1:16">
      <c r="A33" s="46">
        <v>22</v>
      </c>
      <c r="B33" s="48">
        <v>15.12</v>
      </c>
      <c r="C33" s="48">
        <v>0.56999999999999995</v>
      </c>
      <c r="D33" s="48">
        <v>1.44</v>
      </c>
      <c r="E33" s="48">
        <v>1.44</v>
      </c>
      <c r="F33" s="48">
        <v>0</v>
      </c>
      <c r="G33" s="48">
        <v>0</v>
      </c>
      <c r="J33" s="46">
        <v>22</v>
      </c>
      <c r="K33" s="48">
        <v>15.12</v>
      </c>
      <c r="L33" s="48">
        <v>0.56999999999999995</v>
      </c>
      <c r="M33" s="48">
        <v>1.44</v>
      </c>
      <c r="N33" s="48">
        <v>1.44</v>
      </c>
      <c r="O33" s="48">
        <v>0</v>
      </c>
      <c r="P33" s="48">
        <v>0</v>
      </c>
    </row>
    <row r="34" spans="1:16">
      <c r="A34" s="46">
        <v>23</v>
      </c>
      <c r="B34" s="48">
        <v>15.35</v>
      </c>
      <c r="C34" s="48">
        <v>0.57999999999999996</v>
      </c>
      <c r="D34" s="48">
        <v>1.46</v>
      </c>
      <c r="E34" s="48">
        <v>1.46</v>
      </c>
      <c r="F34" s="48">
        <v>0</v>
      </c>
      <c r="G34" s="48">
        <v>0</v>
      </c>
      <c r="J34" s="46">
        <v>23</v>
      </c>
      <c r="K34" s="48">
        <v>15.35</v>
      </c>
      <c r="L34" s="48">
        <v>0.57999999999999996</v>
      </c>
      <c r="M34" s="48">
        <v>1.46</v>
      </c>
      <c r="N34" s="48">
        <v>1.46</v>
      </c>
      <c r="O34" s="48">
        <v>0</v>
      </c>
      <c r="P34" s="48">
        <v>0</v>
      </c>
    </row>
    <row r="35" spans="1:16">
      <c r="A35" s="46">
        <v>24</v>
      </c>
      <c r="B35" s="48">
        <v>15.59</v>
      </c>
      <c r="C35" s="48">
        <v>0.59</v>
      </c>
      <c r="D35" s="48">
        <v>1.48</v>
      </c>
      <c r="E35" s="48">
        <v>1.48</v>
      </c>
      <c r="F35" s="48">
        <v>0</v>
      </c>
      <c r="G35" s="48">
        <v>0</v>
      </c>
      <c r="J35" s="46">
        <v>24</v>
      </c>
      <c r="K35" s="48">
        <v>15.59</v>
      </c>
      <c r="L35" s="48">
        <v>0.59</v>
      </c>
      <c r="M35" s="48">
        <v>1.48</v>
      </c>
      <c r="N35" s="48">
        <v>1.48</v>
      </c>
      <c r="O35" s="48">
        <v>0</v>
      </c>
      <c r="P35" s="48">
        <v>0</v>
      </c>
    </row>
    <row r="36" spans="1:16">
      <c r="A36" s="46">
        <v>25</v>
      </c>
      <c r="B36" s="48">
        <v>15.82</v>
      </c>
      <c r="C36" s="48">
        <v>0.6</v>
      </c>
      <c r="D36" s="48">
        <v>1.5</v>
      </c>
      <c r="E36" s="48">
        <v>1.5</v>
      </c>
      <c r="F36" s="48">
        <v>0</v>
      </c>
      <c r="G36" s="48">
        <v>0</v>
      </c>
      <c r="J36" s="46">
        <v>25</v>
      </c>
      <c r="K36" s="48">
        <v>15.82</v>
      </c>
      <c r="L36" s="48">
        <v>0.6</v>
      </c>
      <c r="M36" s="48">
        <v>1.5</v>
      </c>
      <c r="N36" s="48">
        <v>1.5</v>
      </c>
      <c r="O36" s="48">
        <v>0</v>
      </c>
      <c r="P36" s="48">
        <v>0</v>
      </c>
    </row>
    <row r="37" spans="1:16">
      <c r="A37" s="46">
        <v>26</v>
      </c>
      <c r="B37" s="48">
        <v>16.07</v>
      </c>
      <c r="C37" s="48">
        <v>0.61</v>
      </c>
      <c r="D37" s="48">
        <v>1.52</v>
      </c>
      <c r="E37" s="48">
        <v>1.52</v>
      </c>
      <c r="F37" s="48">
        <v>0</v>
      </c>
      <c r="G37" s="48">
        <v>0</v>
      </c>
      <c r="J37" s="46">
        <v>26</v>
      </c>
      <c r="K37" s="48">
        <v>16.07</v>
      </c>
      <c r="L37" s="48">
        <v>0.61</v>
      </c>
      <c r="M37" s="48">
        <v>1.52</v>
      </c>
      <c r="N37" s="48">
        <v>1.52</v>
      </c>
      <c r="O37" s="48">
        <v>0</v>
      </c>
      <c r="P37" s="48">
        <v>0</v>
      </c>
    </row>
    <row r="38" spans="1:16">
      <c r="A38" s="46">
        <v>27</v>
      </c>
      <c r="B38" s="48">
        <v>16.309999999999999</v>
      </c>
      <c r="C38" s="48">
        <v>0.62</v>
      </c>
      <c r="D38" s="48">
        <v>1.55</v>
      </c>
      <c r="E38" s="48">
        <v>1.55</v>
      </c>
      <c r="F38" s="48">
        <v>0</v>
      </c>
      <c r="G38" s="48">
        <v>0</v>
      </c>
      <c r="J38" s="46">
        <v>27</v>
      </c>
      <c r="K38" s="48">
        <v>16.309999999999999</v>
      </c>
      <c r="L38" s="48">
        <v>0.62</v>
      </c>
      <c r="M38" s="48">
        <v>1.55</v>
      </c>
      <c r="N38" s="48">
        <v>1.55</v>
      </c>
      <c r="O38" s="48">
        <v>0</v>
      </c>
      <c r="P38" s="48">
        <v>0</v>
      </c>
    </row>
    <row r="39" spans="1:16">
      <c r="A39" s="46">
        <v>28</v>
      </c>
      <c r="B39" s="48">
        <v>16.57</v>
      </c>
      <c r="C39" s="48">
        <v>0.63</v>
      </c>
      <c r="D39" s="48">
        <v>1.57</v>
      </c>
      <c r="E39" s="48">
        <v>1.57</v>
      </c>
      <c r="F39" s="48">
        <v>0</v>
      </c>
      <c r="G39" s="48">
        <v>0</v>
      </c>
      <c r="J39" s="46">
        <v>28</v>
      </c>
      <c r="K39" s="48">
        <v>16.57</v>
      </c>
      <c r="L39" s="48">
        <v>0.63</v>
      </c>
      <c r="M39" s="48">
        <v>1.57</v>
      </c>
      <c r="N39" s="48">
        <v>1.57</v>
      </c>
      <c r="O39" s="48">
        <v>0</v>
      </c>
      <c r="P39" s="48">
        <v>0</v>
      </c>
    </row>
    <row r="40" spans="1:16">
      <c r="A40" s="46">
        <v>29</v>
      </c>
      <c r="B40" s="48">
        <v>16.82</v>
      </c>
      <c r="C40" s="48">
        <v>0.64</v>
      </c>
      <c r="D40" s="48">
        <v>1.59</v>
      </c>
      <c r="E40" s="48">
        <v>1.59</v>
      </c>
      <c r="F40" s="48">
        <v>0</v>
      </c>
      <c r="G40" s="48">
        <v>0</v>
      </c>
      <c r="J40" s="46">
        <v>29</v>
      </c>
      <c r="K40" s="48">
        <v>16.82</v>
      </c>
      <c r="L40" s="48">
        <v>0.64</v>
      </c>
      <c r="M40" s="48">
        <v>1.59</v>
      </c>
      <c r="N40" s="48">
        <v>1.59</v>
      </c>
      <c r="O40" s="48">
        <v>0</v>
      </c>
      <c r="P40" s="48">
        <v>0</v>
      </c>
    </row>
    <row r="41" spans="1:16">
      <c r="A41" s="46">
        <v>30</v>
      </c>
      <c r="B41" s="48">
        <v>17.079999999999998</v>
      </c>
      <c r="C41" s="48">
        <v>0.65</v>
      </c>
      <c r="D41" s="48">
        <v>1.61</v>
      </c>
      <c r="E41" s="48">
        <v>1.61</v>
      </c>
      <c r="F41" s="48">
        <v>0</v>
      </c>
      <c r="G41" s="48">
        <v>0</v>
      </c>
      <c r="J41" s="46">
        <v>30</v>
      </c>
      <c r="K41" s="48">
        <v>17.079999999999998</v>
      </c>
      <c r="L41" s="48">
        <v>0.65</v>
      </c>
      <c r="M41" s="48">
        <v>1.61</v>
      </c>
      <c r="N41" s="48">
        <v>1.61</v>
      </c>
      <c r="O41" s="48">
        <v>0</v>
      </c>
      <c r="P41" s="48">
        <v>0</v>
      </c>
    </row>
    <row r="42" spans="1:16">
      <c r="A42" s="46">
        <v>31</v>
      </c>
      <c r="B42" s="48">
        <v>17.34</v>
      </c>
      <c r="C42" s="48">
        <v>0.66</v>
      </c>
      <c r="D42" s="48">
        <v>1.63</v>
      </c>
      <c r="E42" s="48">
        <v>1.63</v>
      </c>
      <c r="F42" s="48">
        <v>0</v>
      </c>
      <c r="G42" s="48">
        <v>0</v>
      </c>
      <c r="J42" s="46">
        <v>31</v>
      </c>
      <c r="K42" s="48">
        <v>17.34</v>
      </c>
      <c r="L42" s="48">
        <v>0.66</v>
      </c>
      <c r="M42" s="48">
        <v>1.63</v>
      </c>
      <c r="N42" s="48">
        <v>1.63</v>
      </c>
      <c r="O42" s="48">
        <v>0</v>
      </c>
      <c r="P42" s="48">
        <v>0</v>
      </c>
    </row>
    <row r="43" spans="1:16">
      <c r="A43" s="46">
        <v>32</v>
      </c>
      <c r="B43" s="48">
        <v>17.61</v>
      </c>
      <c r="C43" s="48">
        <v>0.67</v>
      </c>
      <c r="D43" s="48">
        <v>1.65</v>
      </c>
      <c r="E43" s="48">
        <v>1.65</v>
      </c>
      <c r="F43" s="48">
        <v>0</v>
      </c>
      <c r="G43" s="48">
        <v>0</v>
      </c>
      <c r="J43" s="46">
        <v>32</v>
      </c>
      <c r="K43" s="48">
        <v>17.61</v>
      </c>
      <c r="L43" s="48">
        <v>0.67</v>
      </c>
      <c r="M43" s="48">
        <v>1.65</v>
      </c>
      <c r="N43" s="48">
        <v>1.65</v>
      </c>
      <c r="O43" s="48">
        <v>0</v>
      </c>
      <c r="P43" s="48">
        <v>0</v>
      </c>
    </row>
    <row r="44" spans="1:16">
      <c r="A44" s="46">
        <v>33</v>
      </c>
      <c r="B44" s="48">
        <v>17.88</v>
      </c>
      <c r="C44" s="48">
        <v>0.68</v>
      </c>
      <c r="D44" s="48">
        <v>1.68</v>
      </c>
      <c r="E44" s="48">
        <v>1.68</v>
      </c>
      <c r="F44" s="48">
        <v>0</v>
      </c>
      <c r="G44" s="48">
        <v>0</v>
      </c>
      <c r="J44" s="46">
        <v>33</v>
      </c>
      <c r="K44" s="48">
        <v>17.88</v>
      </c>
      <c r="L44" s="48">
        <v>0.68</v>
      </c>
      <c r="M44" s="48">
        <v>1.68</v>
      </c>
      <c r="N44" s="48">
        <v>1.68</v>
      </c>
      <c r="O44" s="48">
        <v>0</v>
      </c>
      <c r="P44" s="48">
        <v>0</v>
      </c>
    </row>
    <row r="45" spans="1:16">
      <c r="A45" s="46">
        <v>34</v>
      </c>
      <c r="B45" s="48">
        <v>18.16</v>
      </c>
      <c r="C45" s="48">
        <v>0.7</v>
      </c>
      <c r="D45" s="48">
        <v>1.7</v>
      </c>
      <c r="E45" s="48">
        <v>1.7</v>
      </c>
      <c r="F45" s="48">
        <v>0</v>
      </c>
      <c r="G45" s="48">
        <v>0</v>
      </c>
      <c r="J45" s="46">
        <v>34</v>
      </c>
      <c r="K45" s="48">
        <v>18.16</v>
      </c>
      <c r="L45" s="48">
        <v>0.7</v>
      </c>
      <c r="M45" s="48">
        <v>1.7</v>
      </c>
      <c r="N45" s="48">
        <v>1.7</v>
      </c>
      <c r="O45" s="48">
        <v>0</v>
      </c>
      <c r="P45" s="48">
        <v>0</v>
      </c>
    </row>
    <row r="46" spans="1:16">
      <c r="A46" s="46">
        <v>35</v>
      </c>
      <c r="B46" s="48">
        <v>18.440000000000001</v>
      </c>
      <c r="C46" s="48">
        <v>0.71</v>
      </c>
      <c r="D46" s="48">
        <v>1.72</v>
      </c>
      <c r="E46" s="48">
        <v>1.72</v>
      </c>
      <c r="F46" s="48">
        <v>0</v>
      </c>
      <c r="G46" s="48">
        <v>0</v>
      </c>
      <c r="J46" s="46">
        <v>35</v>
      </c>
      <c r="K46" s="48">
        <v>18.440000000000001</v>
      </c>
      <c r="L46" s="48">
        <v>0.71</v>
      </c>
      <c r="M46" s="48">
        <v>1.72</v>
      </c>
      <c r="N46" s="48">
        <v>1.72</v>
      </c>
      <c r="O46" s="48">
        <v>0</v>
      </c>
      <c r="P46" s="48">
        <v>0</v>
      </c>
    </row>
    <row r="47" spans="1:16">
      <c r="A47" s="46">
        <v>36</v>
      </c>
      <c r="B47" s="48">
        <v>18.73</v>
      </c>
      <c r="C47" s="48">
        <v>0.72</v>
      </c>
      <c r="D47" s="48">
        <v>1.74</v>
      </c>
      <c r="E47" s="48">
        <v>1.74</v>
      </c>
      <c r="F47" s="48">
        <v>0</v>
      </c>
      <c r="G47" s="48">
        <v>0</v>
      </c>
      <c r="J47" s="46">
        <v>36</v>
      </c>
      <c r="K47" s="48">
        <v>18.73</v>
      </c>
      <c r="L47" s="48">
        <v>0.72</v>
      </c>
      <c r="M47" s="48">
        <v>1.74</v>
      </c>
      <c r="N47" s="48">
        <v>1.74</v>
      </c>
      <c r="O47" s="48">
        <v>0</v>
      </c>
      <c r="P47" s="48">
        <v>0</v>
      </c>
    </row>
    <row r="48" spans="1:16">
      <c r="A48" s="46">
        <v>37</v>
      </c>
      <c r="B48" s="48">
        <v>19.02</v>
      </c>
      <c r="C48" s="48">
        <v>0.73</v>
      </c>
      <c r="D48" s="48">
        <v>1.76</v>
      </c>
      <c r="E48" s="48">
        <v>1.76</v>
      </c>
      <c r="F48" s="48">
        <v>0</v>
      </c>
      <c r="G48" s="48">
        <v>0</v>
      </c>
      <c r="J48" s="46">
        <v>37</v>
      </c>
      <c r="K48" s="48">
        <v>19.02</v>
      </c>
      <c r="L48" s="48">
        <v>0.73</v>
      </c>
      <c r="M48" s="48">
        <v>1.76</v>
      </c>
      <c r="N48" s="48">
        <v>1.76</v>
      </c>
      <c r="O48" s="48">
        <v>0</v>
      </c>
      <c r="P48" s="48">
        <v>0</v>
      </c>
    </row>
    <row r="49" spans="1:16">
      <c r="A49" s="46">
        <v>38</v>
      </c>
      <c r="B49" s="48">
        <v>19.32</v>
      </c>
      <c r="C49" s="48">
        <v>0.74</v>
      </c>
      <c r="D49" s="48">
        <v>1.78</v>
      </c>
      <c r="E49" s="48">
        <v>1.78</v>
      </c>
      <c r="F49" s="48">
        <v>0</v>
      </c>
      <c r="G49" s="48">
        <v>0</v>
      </c>
      <c r="J49" s="46">
        <v>38</v>
      </c>
      <c r="K49" s="48">
        <v>19.32</v>
      </c>
      <c r="L49" s="48">
        <v>0.74</v>
      </c>
      <c r="M49" s="48">
        <v>1.78</v>
      </c>
      <c r="N49" s="48">
        <v>1.78</v>
      </c>
      <c r="O49" s="48">
        <v>0</v>
      </c>
      <c r="P49" s="48">
        <v>0</v>
      </c>
    </row>
    <row r="50" spans="1:16">
      <c r="A50" s="46">
        <v>39</v>
      </c>
      <c r="B50" s="48">
        <v>19.62</v>
      </c>
      <c r="C50" s="48">
        <v>0.76</v>
      </c>
      <c r="D50" s="48">
        <v>1.8</v>
      </c>
      <c r="E50" s="48">
        <v>1.8</v>
      </c>
      <c r="F50" s="48">
        <v>0</v>
      </c>
      <c r="G50" s="48">
        <v>0</v>
      </c>
      <c r="J50" s="46">
        <v>39</v>
      </c>
      <c r="K50" s="48">
        <v>19.62</v>
      </c>
      <c r="L50" s="48">
        <v>0.76</v>
      </c>
      <c r="M50" s="48">
        <v>1.8</v>
      </c>
      <c r="N50" s="48">
        <v>1.8</v>
      </c>
      <c r="O50" s="48">
        <v>0</v>
      </c>
      <c r="P50" s="48">
        <v>0</v>
      </c>
    </row>
    <row r="51" spans="1:16">
      <c r="A51" s="46">
        <v>40</v>
      </c>
      <c r="B51" s="48">
        <v>19.93</v>
      </c>
      <c r="C51" s="48">
        <v>0.77</v>
      </c>
      <c r="D51" s="48">
        <v>1.82</v>
      </c>
      <c r="E51" s="48">
        <v>1.82</v>
      </c>
      <c r="F51" s="48">
        <v>0</v>
      </c>
      <c r="G51" s="48">
        <v>0</v>
      </c>
      <c r="J51" s="46">
        <v>40</v>
      </c>
      <c r="K51" s="48">
        <v>19.93</v>
      </c>
      <c r="L51" s="48">
        <v>0.77</v>
      </c>
      <c r="M51" s="48">
        <v>1.82</v>
      </c>
      <c r="N51" s="48">
        <v>1.82</v>
      </c>
      <c r="O51" s="48">
        <v>0</v>
      </c>
      <c r="P51" s="48">
        <v>0</v>
      </c>
    </row>
    <row r="52" spans="1:16">
      <c r="A52" s="46">
        <v>41</v>
      </c>
      <c r="B52" s="48">
        <v>20.239999999999998</v>
      </c>
      <c r="C52" s="48">
        <v>0.78</v>
      </c>
      <c r="D52" s="48">
        <v>1.84</v>
      </c>
      <c r="E52" s="48">
        <v>1.84</v>
      </c>
      <c r="F52" s="48">
        <v>0</v>
      </c>
      <c r="G52" s="48">
        <v>0</v>
      </c>
      <c r="J52" s="46">
        <v>41</v>
      </c>
      <c r="K52" s="48">
        <v>20.239999999999998</v>
      </c>
      <c r="L52" s="48">
        <v>0.78</v>
      </c>
      <c r="M52" s="48">
        <v>1.84</v>
      </c>
      <c r="N52" s="48">
        <v>1.84</v>
      </c>
      <c r="O52" s="48">
        <v>0</v>
      </c>
      <c r="P52" s="48">
        <v>0</v>
      </c>
    </row>
    <row r="53" spans="1:16">
      <c r="A53" s="46">
        <v>42</v>
      </c>
      <c r="B53" s="48">
        <v>20.56</v>
      </c>
      <c r="C53" s="48">
        <v>0.8</v>
      </c>
      <c r="D53" s="48">
        <v>1.86</v>
      </c>
      <c r="E53" s="48">
        <v>1.86</v>
      </c>
      <c r="F53" s="48">
        <v>0</v>
      </c>
      <c r="G53" s="48">
        <v>0</v>
      </c>
      <c r="J53" s="46">
        <v>42</v>
      </c>
      <c r="K53" s="48">
        <v>20.56</v>
      </c>
      <c r="L53" s="48">
        <v>0.8</v>
      </c>
      <c r="M53" s="48">
        <v>1.86</v>
      </c>
      <c r="N53" s="48">
        <v>1.86</v>
      </c>
      <c r="O53" s="48">
        <v>0</v>
      </c>
      <c r="P53" s="48">
        <v>0</v>
      </c>
    </row>
    <row r="54" spans="1:16">
      <c r="A54" s="46">
        <v>43</v>
      </c>
      <c r="B54" s="48">
        <v>20.88</v>
      </c>
      <c r="C54" s="48">
        <v>0.81</v>
      </c>
      <c r="D54" s="48">
        <v>1.88</v>
      </c>
      <c r="E54" s="48">
        <v>1.88</v>
      </c>
      <c r="F54" s="48">
        <v>0</v>
      </c>
      <c r="G54" s="48">
        <v>0</v>
      </c>
      <c r="J54" s="46">
        <v>43</v>
      </c>
      <c r="K54" s="48">
        <v>20.88</v>
      </c>
      <c r="L54" s="48">
        <v>0.81</v>
      </c>
      <c r="M54" s="48">
        <v>1.88</v>
      </c>
      <c r="N54" s="48">
        <v>1.88</v>
      </c>
      <c r="O54" s="48">
        <v>0</v>
      </c>
      <c r="P54" s="48">
        <v>0</v>
      </c>
    </row>
    <row r="55" spans="1:16">
      <c r="A55" s="46">
        <v>44</v>
      </c>
      <c r="B55" s="48">
        <v>21.21</v>
      </c>
      <c r="C55" s="48">
        <v>0.83</v>
      </c>
      <c r="D55" s="48">
        <v>1.9</v>
      </c>
      <c r="E55" s="48">
        <v>1.9</v>
      </c>
      <c r="F55" s="48">
        <v>0</v>
      </c>
      <c r="G55" s="48">
        <v>0</v>
      </c>
      <c r="J55" s="46">
        <v>44</v>
      </c>
      <c r="K55" s="48">
        <v>21.21</v>
      </c>
      <c r="L55" s="48">
        <v>0.83</v>
      </c>
      <c r="M55" s="48">
        <v>1.9</v>
      </c>
      <c r="N55" s="48">
        <v>1.9</v>
      </c>
      <c r="O55" s="48">
        <v>0</v>
      </c>
      <c r="P55" s="48">
        <v>0</v>
      </c>
    </row>
    <row r="56" spans="1:16">
      <c r="A56" s="46">
        <v>45</v>
      </c>
      <c r="B56" s="48">
        <v>21.55</v>
      </c>
      <c r="C56" s="48">
        <v>0.84</v>
      </c>
      <c r="D56" s="48">
        <v>1.91</v>
      </c>
      <c r="E56" s="48">
        <v>1.91</v>
      </c>
      <c r="F56" s="48">
        <v>0</v>
      </c>
      <c r="G56" s="48">
        <v>0</v>
      </c>
      <c r="J56" s="46">
        <v>45</v>
      </c>
      <c r="K56" s="48">
        <v>21.55</v>
      </c>
      <c r="L56" s="48">
        <v>0.84</v>
      </c>
      <c r="M56" s="48">
        <v>1.91</v>
      </c>
      <c r="N56" s="48">
        <v>1.91</v>
      </c>
      <c r="O56" s="48">
        <v>0</v>
      </c>
      <c r="P56" s="48">
        <v>0</v>
      </c>
    </row>
    <row r="57" spans="1:16">
      <c r="A57" s="46">
        <v>46</v>
      </c>
      <c r="B57" s="48">
        <v>21.9</v>
      </c>
      <c r="C57" s="48">
        <v>0.86</v>
      </c>
      <c r="D57" s="48">
        <v>1.93</v>
      </c>
      <c r="E57" s="48">
        <v>1.93</v>
      </c>
      <c r="F57" s="48">
        <v>0</v>
      </c>
      <c r="G57" s="48">
        <v>0</v>
      </c>
      <c r="J57" s="46">
        <v>46</v>
      </c>
      <c r="K57" s="48">
        <v>21.9</v>
      </c>
      <c r="L57" s="48">
        <v>0.86</v>
      </c>
      <c r="M57" s="48">
        <v>1.93</v>
      </c>
      <c r="N57" s="48">
        <v>1.93</v>
      </c>
      <c r="O57" s="48">
        <v>0</v>
      </c>
      <c r="P57" s="48">
        <v>0</v>
      </c>
    </row>
    <row r="58" spans="1:16">
      <c r="A58" s="46">
        <v>47</v>
      </c>
      <c r="B58" s="48">
        <v>22.25</v>
      </c>
      <c r="C58" s="48">
        <v>0.87</v>
      </c>
      <c r="D58" s="48">
        <v>1.95</v>
      </c>
      <c r="E58" s="48">
        <v>1.95</v>
      </c>
      <c r="F58" s="48">
        <v>0</v>
      </c>
      <c r="G58" s="48">
        <v>0</v>
      </c>
      <c r="J58" s="46">
        <v>47</v>
      </c>
      <c r="K58" s="48">
        <v>22.25</v>
      </c>
      <c r="L58" s="48">
        <v>0.87</v>
      </c>
      <c r="M58" s="48">
        <v>1.95</v>
      </c>
      <c r="N58" s="48">
        <v>1.95</v>
      </c>
      <c r="O58" s="48">
        <v>0</v>
      </c>
      <c r="P58" s="48">
        <v>0</v>
      </c>
    </row>
    <row r="59" spans="1:16">
      <c r="A59" s="46">
        <v>48</v>
      </c>
      <c r="B59" s="48">
        <v>22.61</v>
      </c>
      <c r="C59" s="48">
        <v>0.89</v>
      </c>
      <c r="D59" s="48">
        <v>1.96</v>
      </c>
      <c r="E59" s="48">
        <v>1.96</v>
      </c>
      <c r="F59" s="48">
        <v>0</v>
      </c>
      <c r="G59" s="48">
        <v>0</v>
      </c>
      <c r="J59" s="46">
        <v>48</v>
      </c>
      <c r="K59" s="48">
        <v>22.61</v>
      </c>
      <c r="L59" s="48">
        <v>0.89</v>
      </c>
      <c r="M59" s="48">
        <v>1.96</v>
      </c>
      <c r="N59" s="48">
        <v>1.96</v>
      </c>
      <c r="O59" s="48">
        <v>0</v>
      </c>
      <c r="P59" s="48">
        <v>0</v>
      </c>
    </row>
    <row r="60" spans="1:16">
      <c r="A60" s="46">
        <v>49</v>
      </c>
      <c r="B60" s="48">
        <v>22.97</v>
      </c>
      <c r="C60" s="48">
        <v>0.9</v>
      </c>
      <c r="D60" s="48">
        <v>1.97</v>
      </c>
      <c r="E60" s="48">
        <v>1.97</v>
      </c>
      <c r="F60" s="48">
        <v>0</v>
      </c>
      <c r="G60" s="48">
        <v>0</v>
      </c>
      <c r="J60" s="46">
        <v>49</v>
      </c>
      <c r="K60" s="48">
        <v>22.97</v>
      </c>
      <c r="L60" s="48">
        <v>0.9</v>
      </c>
      <c r="M60" s="48">
        <v>1.97</v>
      </c>
      <c r="N60" s="48">
        <v>1.97</v>
      </c>
      <c r="O60" s="48">
        <v>0</v>
      </c>
      <c r="P60" s="48">
        <v>0</v>
      </c>
    </row>
    <row r="61" spans="1:16">
      <c r="A61" s="46">
        <v>50</v>
      </c>
      <c r="B61" s="48">
        <v>23.35</v>
      </c>
      <c r="C61" s="48">
        <v>0.92</v>
      </c>
      <c r="D61" s="48">
        <v>1.99</v>
      </c>
      <c r="E61" s="48">
        <v>1.99</v>
      </c>
      <c r="F61" s="48">
        <v>0</v>
      </c>
      <c r="G61" s="48">
        <v>0</v>
      </c>
      <c r="J61" s="46">
        <v>50</v>
      </c>
      <c r="K61" s="48">
        <v>23.35</v>
      </c>
      <c r="L61" s="48">
        <v>0.92</v>
      </c>
      <c r="M61" s="48">
        <v>1.99</v>
      </c>
      <c r="N61" s="48">
        <v>1.99</v>
      </c>
      <c r="O61" s="48">
        <v>0</v>
      </c>
      <c r="P61" s="48">
        <v>0</v>
      </c>
    </row>
    <row r="62" spans="1:16">
      <c r="A62" s="46">
        <v>51</v>
      </c>
      <c r="B62" s="48">
        <v>23.73</v>
      </c>
      <c r="C62" s="48">
        <v>0.94</v>
      </c>
      <c r="D62" s="48">
        <v>2</v>
      </c>
      <c r="E62" s="48">
        <v>2</v>
      </c>
      <c r="F62" s="48">
        <v>0</v>
      </c>
      <c r="G62" s="48">
        <v>0</v>
      </c>
      <c r="J62" s="46">
        <v>51</v>
      </c>
      <c r="K62" s="48">
        <v>23.73</v>
      </c>
      <c r="L62" s="48">
        <v>0.94</v>
      </c>
      <c r="M62" s="48">
        <v>2</v>
      </c>
      <c r="N62" s="48">
        <v>2</v>
      </c>
      <c r="O62" s="48">
        <v>0</v>
      </c>
      <c r="P62" s="48">
        <v>0</v>
      </c>
    </row>
    <row r="63" spans="1:16">
      <c r="A63" s="46">
        <v>52</v>
      </c>
      <c r="B63" s="48">
        <v>24.12</v>
      </c>
      <c r="C63" s="48">
        <v>0.95</v>
      </c>
      <c r="D63" s="48">
        <v>2.0099999999999998</v>
      </c>
      <c r="E63" s="48">
        <v>2.0099999999999998</v>
      </c>
      <c r="F63" s="48">
        <v>0</v>
      </c>
      <c r="G63" s="48">
        <v>0</v>
      </c>
      <c r="J63" s="46">
        <v>52</v>
      </c>
      <c r="K63" s="48">
        <v>24.12</v>
      </c>
      <c r="L63" s="48">
        <v>0.95</v>
      </c>
      <c r="M63" s="48">
        <v>2.0099999999999998</v>
      </c>
      <c r="N63" s="48">
        <v>2.0099999999999998</v>
      </c>
      <c r="O63" s="48">
        <v>0</v>
      </c>
      <c r="P63" s="48">
        <v>0</v>
      </c>
    </row>
    <row r="64" spans="1:16">
      <c r="A64" s="46">
        <v>53</v>
      </c>
      <c r="B64" s="48">
        <v>24.53</v>
      </c>
      <c r="C64" s="48">
        <v>0.97</v>
      </c>
      <c r="D64" s="48">
        <v>2.02</v>
      </c>
      <c r="E64" s="48">
        <v>2.02</v>
      </c>
      <c r="F64" s="48">
        <v>0</v>
      </c>
      <c r="G64" s="48">
        <v>0</v>
      </c>
      <c r="J64" s="46">
        <v>53</v>
      </c>
      <c r="K64" s="48">
        <v>24.53</v>
      </c>
      <c r="L64" s="48">
        <v>0.97</v>
      </c>
      <c r="M64" s="48">
        <v>2.02</v>
      </c>
      <c r="N64" s="48">
        <v>2.02</v>
      </c>
      <c r="O64" s="48">
        <v>0</v>
      </c>
      <c r="P64" s="48">
        <v>0</v>
      </c>
    </row>
    <row r="65" spans="1:16">
      <c r="A65" s="46">
        <v>54</v>
      </c>
      <c r="B65" s="48">
        <v>24.94</v>
      </c>
      <c r="C65" s="48">
        <v>0.99</v>
      </c>
      <c r="D65" s="48">
        <v>2.0299999999999998</v>
      </c>
      <c r="E65" s="48">
        <v>2.0299999999999998</v>
      </c>
      <c r="F65" s="48">
        <v>0</v>
      </c>
      <c r="G65" s="48">
        <v>0</v>
      </c>
      <c r="J65" s="46">
        <v>54</v>
      </c>
      <c r="K65" s="48">
        <v>24.94</v>
      </c>
      <c r="L65" s="48">
        <v>0.99</v>
      </c>
      <c r="M65" s="48">
        <v>2.0299999999999998</v>
      </c>
      <c r="N65" s="48">
        <v>2.0299999999999998</v>
      </c>
      <c r="O65" s="48">
        <v>0</v>
      </c>
      <c r="P65" s="48">
        <v>0</v>
      </c>
    </row>
    <row r="67" spans="1:16">
      <c r="A67" s="54" t="s">
        <v>475</v>
      </c>
      <c r="J67" s="54" t="s">
        <v>475</v>
      </c>
      <c r="K67" s="54"/>
      <c r="L67" s="54"/>
      <c r="M67" s="54"/>
      <c r="N67" s="54"/>
      <c r="O67" s="54"/>
      <c r="P67" s="54"/>
    </row>
    <row r="68" spans="1:16" ht="12.75" customHeight="1">
      <c r="A68" s="156" t="s">
        <v>483</v>
      </c>
      <c r="B68" s="156"/>
      <c r="C68" s="156"/>
      <c r="D68" s="156"/>
      <c r="E68" s="156"/>
      <c r="F68" s="156"/>
      <c r="G68" s="156"/>
      <c r="J68" s="156" t="s">
        <v>483</v>
      </c>
      <c r="K68" s="156"/>
      <c r="L68" s="156"/>
      <c r="M68" s="156"/>
      <c r="N68" s="156"/>
      <c r="O68" s="156"/>
      <c r="P68" s="156"/>
    </row>
    <row r="69" spans="1:16">
      <c r="A69" s="156"/>
      <c r="B69" s="156"/>
      <c r="C69" s="156"/>
      <c r="D69" s="156"/>
      <c r="E69" s="156"/>
      <c r="F69" s="156"/>
      <c r="G69" s="156"/>
      <c r="J69" s="156"/>
      <c r="K69" s="156"/>
      <c r="L69" s="156"/>
      <c r="M69" s="156"/>
      <c r="N69" s="156"/>
      <c r="O69" s="156"/>
      <c r="P69" s="156"/>
    </row>
    <row r="70" spans="1:16" ht="12.75" customHeight="1">
      <c r="A70" s="156" t="s">
        <v>484</v>
      </c>
      <c r="B70" s="156"/>
      <c r="C70" s="156"/>
      <c r="D70" s="156"/>
      <c r="E70" s="156"/>
      <c r="F70" s="156"/>
      <c r="G70" s="156"/>
      <c r="J70" s="156" t="s">
        <v>484</v>
      </c>
      <c r="K70" s="156"/>
      <c r="L70" s="156"/>
      <c r="M70" s="156"/>
      <c r="N70" s="156"/>
      <c r="O70" s="156"/>
      <c r="P70" s="156"/>
    </row>
    <row r="71" spans="1:16" ht="12.75" customHeight="1">
      <c r="A71" s="156" t="s">
        <v>485</v>
      </c>
      <c r="B71" s="156"/>
      <c r="C71" s="156"/>
      <c r="D71" s="156"/>
      <c r="E71" s="156"/>
      <c r="F71" s="156"/>
      <c r="G71" s="156"/>
      <c r="J71" s="157" t="s">
        <v>485</v>
      </c>
      <c r="K71" s="157"/>
      <c r="L71" s="157"/>
      <c r="M71" s="157"/>
      <c r="N71" s="157"/>
      <c r="O71" s="157"/>
      <c r="P71" s="157"/>
    </row>
    <row r="72" spans="1:16">
      <c r="A72" s="56" t="s">
        <v>486</v>
      </c>
      <c r="J72" s="56" t="s">
        <v>486</v>
      </c>
    </row>
  </sheetData>
  <sheetProtection algorithmName="SHA-512" hashValue="K3eFWVJZIyfCWAcG66pVaqeesCWy5hKz6Fx4gPoHAcLbofcVbM8zdR4QIzSIzFEPQbdwwCOfbfql9XBcJUnT2w==" saltValue="2W3XssWFiamJoVtiz5r2bQ==" spinCount="100000" sheet="1" objects="1" scenarios="1"/>
  <mergeCells count="6">
    <mergeCell ref="A68:G69"/>
    <mergeCell ref="A70:G70"/>
    <mergeCell ref="A71:G71"/>
    <mergeCell ref="J68:P69"/>
    <mergeCell ref="J70:P70"/>
    <mergeCell ref="J71:P71"/>
  </mergeCells>
  <conditionalFormatting sqref="A6:A21 J6:J21">
    <cfRule type="expression" dxfId="647" priority="3" stopIfTrue="1">
      <formula>MOD(ROW(),2)=0</formula>
    </cfRule>
    <cfRule type="expression" dxfId="646" priority="4" stopIfTrue="1">
      <formula>MOD(ROW(),2)&lt;&gt;0</formula>
    </cfRule>
  </conditionalFormatting>
  <conditionalFormatting sqref="A26:A65">
    <cfRule type="expression" dxfId="645" priority="9" stopIfTrue="1">
      <formula>MOD(ROW(),2)=0</formula>
    </cfRule>
    <cfRule type="expression" dxfId="644" priority="10" stopIfTrue="1">
      <formula>MOD(ROW(),2)&lt;&gt;0</formula>
    </cfRule>
  </conditionalFormatting>
  <conditionalFormatting sqref="B6:G21 K6:P21">
    <cfRule type="expression" dxfId="643" priority="1" stopIfTrue="1">
      <formula>MOD(ROW(),2)=0</formula>
    </cfRule>
    <cfRule type="expression" dxfId="642" priority="2" stopIfTrue="1">
      <formula>MOD(ROW(),2)&lt;&gt;0</formula>
    </cfRule>
  </conditionalFormatting>
  <conditionalFormatting sqref="B26:G65">
    <cfRule type="expression" dxfId="641" priority="11" stopIfTrue="1">
      <formula>MOD(ROW(),2)=0</formula>
    </cfRule>
    <cfRule type="expression" dxfId="640" priority="12" stopIfTrue="1">
      <formula>MOD(ROW(),2)&lt;&gt;0</formula>
    </cfRule>
  </conditionalFormatting>
  <conditionalFormatting sqref="J26:J65">
    <cfRule type="expression" dxfId="639" priority="5" stopIfTrue="1">
      <formula>MOD(ROW(),2)=0</formula>
    </cfRule>
    <cfRule type="expression" dxfId="638" priority="6" stopIfTrue="1">
      <formula>MOD(ROW(),2)&lt;&gt;0</formula>
    </cfRule>
  </conditionalFormatting>
  <conditionalFormatting sqref="K26:P65">
    <cfRule type="expression" dxfId="637" priority="7" stopIfTrue="1">
      <formula>MOD(ROW(),2)=0</formula>
    </cfRule>
    <cfRule type="expression" dxfId="636"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38"/>
  <dimension ref="A1:AS96"/>
  <sheetViews>
    <sheetView showGridLines="0" zoomScale="85" zoomScaleNormal="85" workbookViewId="0">
      <selection activeCell="A26" sqref="A26:XFD26"/>
    </sheetView>
  </sheetViews>
  <sheetFormatPr defaultColWidth="10" defaultRowHeight="13.2"/>
  <cols>
    <col min="1" max="1" width="33.44140625" style="15" customWidth="1"/>
    <col min="2" max="45" width="6.44140625" style="15" customWidth="1"/>
    <col min="46" max="16384" width="10" style="15"/>
  </cols>
  <sheetData>
    <row r="1" spans="1:45" ht="21">
      <c r="A1" s="14" t="s">
        <v>0</v>
      </c>
      <c r="B1" s="37"/>
      <c r="C1" s="37"/>
      <c r="D1" s="37"/>
      <c r="E1" s="37"/>
      <c r="F1" s="37"/>
      <c r="G1" s="37"/>
      <c r="H1" s="37"/>
      <c r="I1" s="37"/>
    </row>
    <row r="2" spans="1:45" ht="15.6">
      <c r="A2" s="16" t="str">
        <f>IF(title="&gt; Enter workbook title here","Enter workbook title in Cover sheet",title)</f>
        <v>AFPS - Consolidated Factor Spreadsheet</v>
      </c>
      <c r="B2" s="38"/>
      <c r="C2" s="38"/>
      <c r="D2" s="38"/>
      <c r="E2" s="38"/>
      <c r="F2" s="38"/>
      <c r="G2" s="38"/>
      <c r="H2" s="38"/>
      <c r="I2" s="38"/>
    </row>
    <row r="3" spans="1:45" ht="15.6">
      <c r="A3" s="17" t="str">
        <f>TABLE_FACTOR_TYPE&amp;" - x-"&amp;TABLE_SERIES_NUMBER</f>
        <v>Added pension - x-1310</v>
      </c>
      <c r="B3" s="38"/>
      <c r="C3" s="38"/>
      <c r="D3" s="38"/>
      <c r="E3" s="38"/>
      <c r="F3" s="38"/>
      <c r="G3" s="38"/>
      <c r="H3" s="38"/>
      <c r="I3" s="38"/>
    </row>
    <row r="4" spans="1:45">
      <c r="A4" s="18"/>
    </row>
    <row r="6" spans="1:45">
      <c r="A6" s="39" t="s">
        <v>466</v>
      </c>
      <c r="B6" s="40" t="s">
        <v>467</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row>
    <row r="7" spans="1:45">
      <c r="A7" s="41" t="s">
        <v>468</v>
      </c>
      <c r="B7" s="42" t="s">
        <v>469</v>
      </c>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row>
    <row r="8" spans="1:45">
      <c r="A8" s="41" t="s">
        <v>90</v>
      </c>
      <c r="B8" s="42" t="s">
        <v>114</v>
      </c>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row>
    <row r="9" spans="1:45">
      <c r="A9" s="41" t="s">
        <v>91</v>
      </c>
      <c r="B9" s="42" t="s">
        <v>358</v>
      </c>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row>
    <row r="10" spans="1:45">
      <c r="A10" s="41" t="s">
        <v>6</v>
      </c>
      <c r="B10" s="42" t="s">
        <v>378</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row>
    <row r="11" spans="1:45">
      <c r="A11" s="41" t="s">
        <v>92</v>
      </c>
      <c r="B11" s="42" t="s">
        <v>115</v>
      </c>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row>
    <row r="12" spans="1:45">
      <c r="A12" s="41" t="s">
        <v>93</v>
      </c>
      <c r="B12" s="42" t="s">
        <v>360</v>
      </c>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row>
    <row r="13" spans="1:45">
      <c r="A13" s="41" t="s">
        <v>470</v>
      </c>
      <c r="B13" s="42">
        <v>0</v>
      </c>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row>
    <row r="14" spans="1:45">
      <c r="A14" s="41" t="s">
        <v>88</v>
      </c>
      <c r="B14" s="42">
        <v>1310</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row>
    <row r="15" spans="1:45">
      <c r="A15" s="41" t="s">
        <v>471</v>
      </c>
      <c r="B15" s="42">
        <v>1310</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row>
    <row r="16" spans="1:45">
      <c r="A16" s="41" t="s">
        <v>95</v>
      </c>
      <c r="B16" s="42" t="s">
        <v>379</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row>
    <row r="17" spans="1:45" ht="39.6">
      <c r="A17" s="41" t="s">
        <v>96</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row>
    <row r="18" spans="1:45">
      <c r="A18" s="41" t="s">
        <v>97</v>
      </c>
      <c r="B18" s="43">
        <v>45222</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row>
    <row r="19" spans="1:45">
      <c r="A19" s="41" t="s">
        <v>98</v>
      </c>
      <c r="B19" s="43">
        <v>45383</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row>
    <row r="20" spans="1:45">
      <c r="A20" s="41" t="s">
        <v>99</v>
      </c>
      <c r="B20" s="42" t="s">
        <v>109</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row>
    <row r="21" spans="1:45">
      <c r="A21" s="137" t="s">
        <v>472</v>
      </c>
      <c r="B21" s="42" t="s">
        <v>110</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row>
    <row r="23" spans="1:45">
      <c r="A23" s="57"/>
      <c r="B23" s="57" t="str">
        <f>HYPERLINK("#'Factor List'!A1","Back to Factor List")</f>
        <v>Back to Factor List</v>
      </c>
    </row>
    <row r="24" spans="1:45">
      <c r="A24" s="57"/>
      <c r="B24" s="57" t="str">
        <f>HYPERLINK("#'Assumptions'!A1","Assumptions")</f>
        <v>Assumptions</v>
      </c>
    </row>
    <row r="25" spans="1:45">
      <c r="B25" s="179" t="s">
        <v>677</v>
      </c>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row>
    <row r="26" spans="1:45" ht="26.4">
      <c r="A26" s="44" t="s">
        <v>672</v>
      </c>
      <c r="B26" s="45">
        <v>16</v>
      </c>
      <c r="C26" s="45">
        <v>17</v>
      </c>
      <c r="D26" s="45">
        <v>18</v>
      </c>
      <c r="E26" s="45">
        <v>19</v>
      </c>
      <c r="F26" s="45">
        <v>20</v>
      </c>
      <c r="G26" s="45">
        <v>21</v>
      </c>
      <c r="H26" s="45">
        <v>22</v>
      </c>
      <c r="I26" s="45">
        <v>23</v>
      </c>
      <c r="J26" s="45">
        <v>24</v>
      </c>
      <c r="K26" s="45">
        <v>25</v>
      </c>
      <c r="L26" s="45">
        <v>26</v>
      </c>
      <c r="M26" s="45">
        <v>27</v>
      </c>
      <c r="N26" s="45">
        <v>28</v>
      </c>
      <c r="O26" s="45">
        <v>29</v>
      </c>
      <c r="P26" s="45">
        <v>30</v>
      </c>
      <c r="Q26" s="45">
        <v>31</v>
      </c>
      <c r="R26" s="45">
        <v>32</v>
      </c>
      <c r="S26" s="45">
        <v>33</v>
      </c>
      <c r="T26" s="45">
        <v>34</v>
      </c>
      <c r="U26" s="45">
        <v>35</v>
      </c>
      <c r="V26" s="45">
        <v>36</v>
      </c>
      <c r="W26" s="45">
        <v>37</v>
      </c>
      <c r="X26" s="45">
        <v>38</v>
      </c>
      <c r="Y26" s="45">
        <v>39</v>
      </c>
      <c r="Z26" s="45">
        <v>40</v>
      </c>
      <c r="AA26" s="45">
        <v>41</v>
      </c>
      <c r="AB26" s="45">
        <v>42</v>
      </c>
      <c r="AC26" s="45">
        <v>43</v>
      </c>
      <c r="AD26" s="45">
        <v>44</v>
      </c>
      <c r="AE26" s="45">
        <v>45</v>
      </c>
      <c r="AF26" s="45">
        <v>46</v>
      </c>
      <c r="AG26" s="45">
        <v>47</v>
      </c>
      <c r="AH26" s="45">
        <v>48</v>
      </c>
      <c r="AI26" s="45">
        <v>49</v>
      </c>
      <c r="AJ26" s="45">
        <v>50</v>
      </c>
      <c r="AK26" s="45">
        <v>51</v>
      </c>
      <c r="AL26" s="45">
        <v>52</v>
      </c>
      <c r="AM26" s="45">
        <v>53</v>
      </c>
      <c r="AN26" s="45">
        <v>54</v>
      </c>
      <c r="AO26" s="45">
        <v>55</v>
      </c>
      <c r="AP26" s="45">
        <v>56</v>
      </c>
      <c r="AQ26" s="45">
        <v>57</v>
      </c>
      <c r="AR26" s="45">
        <v>58</v>
      </c>
      <c r="AS26" s="45">
        <v>59</v>
      </c>
    </row>
    <row r="27" spans="1:45">
      <c r="A27" s="46">
        <v>16</v>
      </c>
      <c r="B27" s="47">
        <v>114</v>
      </c>
      <c r="C27" s="47" t="s">
        <v>673</v>
      </c>
      <c r="D27" s="47" t="s">
        <v>673</v>
      </c>
      <c r="E27" s="47" t="s">
        <v>673</v>
      </c>
      <c r="F27" s="47" t="s">
        <v>673</v>
      </c>
      <c r="G27" s="47" t="s">
        <v>673</v>
      </c>
      <c r="H27" s="47" t="s">
        <v>673</v>
      </c>
      <c r="I27" s="47" t="s">
        <v>673</v>
      </c>
      <c r="J27" s="47" t="s">
        <v>673</v>
      </c>
      <c r="K27" s="47" t="s">
        <v>673</v>
      </c>
      <c r="L27" s="47" t="s">
        <v>673</v>
      </c>
      <c r="M27" s="47" t="s">
        <v>673</v>
      </c>
      <c r="N27" s="47" t="s">
        <v>673</v>
      </c>
      <c r="O27" s="47" t="s">
        <v>673</v>
      </c>
      <c r="P27" s="47" t="s">
        <v>673</v>
      </c>
      <c r="Q27" s="47" t="s">
        <v>673</v>
      </c>
      <c r="R27" s="47" t="s">
        <v>673</v>
      </c>
      <c r="S27" s="47" t="s">
        <v>673</v>
      </c>
      <c r="T27" s="47" t="s">
        <v>673</v>
      </c>
      <c r="U27" s="47" t="s">
        <v>673</v>
      </c>
      <c r="V27" s="47" t="s">
        <v>673</v>
      </c>
      <c r="W27" s="47" t="s">
        <v>673</v>
      </c>
      <c r="X27" s="47" t="s">
        <v>673</v>
      </c>
      <c r="Y27" s="47" t="s">
        <v>673</v>
      </c>
      <c r="Z27" s="47" t="s">
        <v>673</v>
      </c>
      <c r="AA27" s="47" t="s">
        <v>673</v>
      </c>
      <c r="AB27" s="47" t="s">
        <v>673</v>
      </c>
      <c r="AC27" s="47" t="s">
        <v>673</v>
      </c>
      <c r="AD27" s="47" t="s">
        <v>673</v>
      </c>
      <c r="AE27" s="47" t="s">
        <v>673</v>
      </c>
      <c r="AF27" s="47" t="s">
        <v>673</v>
      </c>
      <c r="AG27" s="47" t="s">
        <v>673</v>
      </c>
      <c r="AH27" s="47" t="s">
        <v>673</v>
      </c>
      <c r="AI27" s="47" t="s">
        <v>673</v>
      </c>
      <c r="AJ27" s="47" t="s">
        <v>673</v>
      </c>
      <c r="AK27" s="47" t="s">
        <v>673</v>
      </c>
      <c r="AL27" s="47" t="s">
        <v>673</v>
      </c>
      <c r="AM27" s="47" t="s">
        <v>673</v>
      </c>
      <c r="AN27" s="47" t="s">
        <v>673</v>
      </c>
      <c r="AO27" s="47" t="s">
        <v>673</v>
      </c>
      <c r="AP27" s="47" t="s">
        <v>673</v>
      </c>
      <c r="AQ27" s="47" t="s">
        <v>673</v>
      </c>
      <c r="AR27" s="47" t="s">
        <v>673</v>
      </c>
      <c r="AS27" s="47" t="s">
        <v>673</v>
      </c>
    </row>
    <row r="28" spans="1:45">
      <c r="A28" s="46">
        <v>17</v>
      </c>
      <c r="B28" s="47">
        <v>116</v>
      </c>
      <c r="C28" s="47">
        <v>116</v>
      </c>
      <c r="D28" s="47" t="s">
        <v>673</v>
      </c>
      <c r="E28" s="47" t="s">
        <v>673</v>
      </c>
      <c r="F28" s="47" t="s">
        <v>673</v>
      </c>
      <c r="G28" s="47" t="s">
        <v>673</v>
      </c>
      <c r="H28" s="47" t="s">
        <v>673</v>
      </c>
      <c r="I28" s="47" t="s">
        <v>673</v>
      </c>
      <c r="J28" s="47" t="s">
        <v>673</v>
      </c>
      <c r="K28" s="47" t="s">
        <v>673</v>
      </c>
      <c r="L28" s="47" t="s">
        <v>673</v>
      </c>
      <c r="M28" s="47" t="s">
        <v>673</v>
      </c>
      <c r="N28" s="47" t="s">
        <v>673</v>
      </c>
      <c r="O28" s="47" t="s">
        <v>673</v>
      </c>
      <c r="P28" s="47" t="s">
        <v>673</v>
      </c>
      <c r="Q28" s="47" t="s">
        <v>673</v>
      </c>
      <c r="R28" s="47" t="s">
        <v>673</v>
      </c>
      <c r="S28" s="47" t="s">
        <v>673</v>
      </c>
      <c r="T28" s="47" t="s">
        <v>673</v>
      </c>
      <c r="U28" s="47" t="s">
        <v>673</v>
      </c>
      <c r="V28" s="47" t="s">
        <v>673</v>
      </c>
      <c r="W28" s="47" t="s">
        <v>673</v>
      </c>
      <c r="X28" s="47" t="s">
        <v>673</v>
      </c>
      <c r="Y28" s="47" t="s">
        <v>673</v>
      </c>
      <c r="Z28" s="47" t="s">
        <v>673</v>
      </c>
      <c r="AA28" s="47" t="s">
        <v>673</v>
      </c>
      <c r="AB28" s="47" t="s">
        <v>673</v>
      </c>
      <c r="AC28" s="47" t="s">
        <v>673</v>
      </c>
      <c r="AD28" s="47" t="s">
        <v>673</v>
      </c>
      <c r="AE28" s="47" t="s">
        <v>673</v>
      </c>
      <c r="AF28" s="47" t="s">
        <v>673</v>
      </c>
      <c r="AG28" s="47" t="s">
        <v>673</v>
      </c>
      <c r="AH28" s="47" t="s">
        <v>673</v>
      </c>
      <c r="AI28" s="47" t="s">
        <v>673</v>
      </c>
      <c r="AJ28" s="47" t="s">
        <v>673</v>
      </c>
      <c r="AK28" s="47" t="s">
        <v>673</v>
      </c>
      <c r="AL28" s="47" t="s">
        <v>673</v>
      </c>
      <c r="AM28" s="47" t="s">
        <v>673</v>
      </c>
      <c r="AN28" s="47" t="s">
        <v>673</v>
      </c>
      <c r="AO28" s="47" t="s">
        <v>673</v>
      </c>
      <c r="AP28" s="47" t="s">
        <v>673</v>
      </c>
      <c r="AQ28" s="47" t="s">
        <v>673</v>
      </c>
      <c r="AR28" s="47" t="s">
        <v>673</v>
      </c>
      <c r="AS28" s="47" t="s">
        <v>673</v>
      </c>
    </row>
    <row r="29" spans="1:45">
      <c r="A29" s="46">
        <v>18</v>
      </c>
      <c r="B29" s="47">
        <v>118</v>
      </c>
      <c r="C29" s="47">
        <v>118</v>
      </c>
      <c r="D29" s="47">
        <v>118</v>
      </c>
      <c r="E29" s="47" t="s">
        <v>673</v>
      </c>
      <c r="F29" s="47" t="s">
        <v>673</v>
      </c>
      <c r="G29" s="47" t="s">
        <v>673</v>
      </c>
      <c r="H29" s="47" t="s">
        <v>673</v>
      </c>
      <c r="I29" s="47" t="s">
        <v>673</v>
      </c>
      <c r="J29" s="47" t="s">
        <v>673</v>
      </c>
      <c r="K29" s="47" t="s">
        <v>673</v>
      </c>
      <c r="L29" s="47" t="s">
        <v>673</v>
      </c>
      <c r="M29" s="47" t="s">
        <v>673</v>
      </c>
      <c r="N29" s="47" t="s">
        <v>673</v>
      </c>
      <c r="O29" s="47" t="s">
        <v>673</v>
      </c>
      <c r="P29" s="47" t="s">
        <v>673</v>
      </c>
      <c r="Q29" s="47" t="s">
        <v>673</v>
      </c>
      <c r="R29" s="47" t="s">
        <v>673</v>
      </c>
      <c r="S29" s="47" t="s">
        <v>673</v>
      </c>
      <c r="T29" s="47" t="s">
        <v>673</v>
      </c>
      <c r="U29" s="47" t="s">
        <v>673</v>
      </c>
      <c r="V29" s="47" t="s">
        <v>673</v>
      </c>
      <c r="W29" s="47" t="s">
        <v>673</v>
      </c>
      <c r="X29" s="47" t="s">
        <v>673</v>
      </c>
      <c r="Y29" s="47" t="s">
        <v>673</v>
      </c>
      <c r="Z29" s="47" t="s">
        <v>673</v>
      </c>
      <c r="AA29" s="47" t="s">
        <v>673</v>
      </c>
      <c r="AB29" s="47" t="s">
        <v>673</v>
      </c>
      <c r="AC29" s="47" t="s">
        <v>673</v>
      </c>
      <c r="AD29" s="47" t="s">
        <v>673</v>
      </c>
      <c r="AE29" s="47" t="s">
        <v>673</v>
      </c>
      <c r="AF29" s="47" t="s">
        <v>673</v>
      </c>
      <c r="AG29" s="47" t="s">
        <v>673</v>
      </c>
      <c r="AH29" s="47" t="s">
        <v>673</v>
      </c>
      <c r="AI29" s="47" t="s">
        <v>673</v>
      </c>
      <c r="AJ29" s="47" t="s">
        <v>673</v>
      </c>
      <c r="AK29" s="47" t="s">
        <v>673</v>
      </c>
      <c r="AL29" s="47" t="s">
        <v>673</v>
      </c>
      <c r="AM29" s="47" t="s">
        <v>673</v>
      </c>
      <c r="AN29" s="47" t="s">
        <v>673</v>
      </c>
      <c r="AO29" s="47" t="s">
        <v>673</v>
      </c>
      <c r="AP29" s="47" t="s">
        <v>673</v>
      </c>
      <c r="AQ29" s="47" t="s">
        <v>673</v>
      </c>
      <c r="AR29" s="47" t="s">
        <v>673</v>
      </c>
      <c r="AS29" s="47" t="s">
        <v>673</v>
      </c>
    </row>
    <row r="30" spans="1:45">
      <c r="A30" s="46">
        <v>19</v>
      </c>
      <c r="B30" s="47">
        <v>120</v>
      </c>
      <c r="C30" s="47">
        <v>120</v>
      </c>
      <c r="D30" s="47">
        <v>120</v>
      </c>
      <c r="E30" s="47">
        <v>120</v>
      </c>
      <c r="F30" s="47" t="s">
        <v>673</v>
      </c>
      <c r="G30" s="47" t="s">
        <v>673</v>
      </c>
      <c r="H30" s="47" t="s">
        <v>673</v>
      </c>
      <c r="I30" s="47" t="s">
        <v>673</v>
      </c>
      <c r="J30" s="47" t="s">
        <v>673</v>
      </c>
      <c r="K30" s="47" t="s">
        <v>673</v>
      </c>
      <c r="L30" s="47" t="s">
        <v>673</v>
      </c>
      <c r="M30" s="47" t="s">
        <v>673</v>
      </c>
      <c r="N30" s="47" t="s">
        <v>673</v>
      </c>
      <c r="O30" s="47" t="s">
        <v>673</v>
      </c>
      <c r="P30" s="47" t="s">
        <v>673</v>
      </c>
      <c r="Q30" s="47" t="s">
        <v>673</v>
      </c>
      <c r="R30" s="47" t="s">
        <v>673</v>
      </c>
      <c r="S30" s="47" t="s">
        <v>673</v>
      </c>
      <c r="T30" s="47" t="s">
        <v>673</v>
      </c>
      <c r="U30" s="47" t="s">
        <v>673</v>
      </c>
      <c r="V30" s="47" t="s">
        <v>673</v>
      </c>
      <c r="W30" s="47" t="s">
        <v>673</v>
      </c>
      <c r="X30" s="47" t="s">
        <v>673</v>
      </c>
      <c r="Y30" s="47" t="s">
        <v>673</v>
      </c>
      <c r="Z30" s="47" t="s">
        <v>673</v>
      </c>
      <c r="AA30" s="47" t="s">
        <v>673</v>
      </c>
      <c r="AB30" s="47" t="s">
        <v>673</v>
      </c>
      <c r="AC30" s="47" t="s">
        <v>673</v>
      </c>
      <c r="AD30" s="47" t="s">
        <v>673</v>
      </c>
      <c r="AE30" s="47" t="s">
        <v>673</v>
      </c>
      <c r="AF30" s="47" t="s">
        <v>673</v>
      </c>
      <c r="AG30" s="47" t="s">
        <v>673</v>
      </c>
      <c r="AH30" s="47" t="s">
        <v>673</v>
      </c>
      <c r="AI30" s="47" t="s">
        <v>673</v>
      </c>
      <c r="AJ30" s="47" t="s">
        <v>673</v>
      </c>
      <c r="AK30" s="47" t="s">
        <v>673</v>
      </c>
      <c r="AL30" s="47" t="s">
        <v>673</v>
      </c>
      <c r="AM30" s="47" t="s">
        <v>673</v>
      </c>
      <c r="AN30" s="47" t="s">
        <v>673</v>
      </c>
      <c r="AO30" s="47" t="s">
        <v>673</v>
      </c>
      <c r="AP30" s="47" t="s">
        <v>673</v>
      </c>
      <c r="AQ30" s="47" t="s">
        <v>673</v>
      </c>
      <c r="AR30" s="47" t="s">
        <v>673</v>
      </c>
      <c r="AS30" s="47" t="s">
        <v>673</v>
      </c>
    </row>
    <row r="31" spans="1:45">
      <c r="A31" s="46">
        <v>20</v>
      </c>
      <c r="B31" s="47">
        <v>122</v>
      </c>
      <c r="C31" s="47">
        <v>122</v>
      </c>
      <c r="D31" s="47">
        <v>122</v>
      </c>
      <c r="E31" s="47">
        <v>122</v>
      </c>
      <c r="F31" s="47">
        <v>122</v>
      </c>
      <c r="G31" s="47" t="s">
        <v>673</v>
      </c>
      <c r="H31" s="47" t="s">
        <v>673</v>
      </c>
      <c r="I31" s="47" t="s">
        <v>673</v>
      </c>
      <c r="J31" s="47" t="s">
        <v>673</v>
      </c>
      <c r="K31" s="47" t="s">
        <v>673</v>
      </c>
      <c r="L31" s="47" t="s">
        <v>673</v>
      </c>
      <c r="M31" s="47" t="s">
        <v>673</v>
      </c>
      <c r="N31" s="47" t="s">
        <v>673</v>
      </c>
      <c r="O31" s="47" t="s">
        <v>673</v>
      </c>
      <c r="P31" s="47" t="s">
        <v>673</v>
      </c>
      <c r="Q31" s="47" t="s">
        <v>673</v>
      </c>
      <c r="R31" s="47" t="s">
        <v>673</v>
      </c>
      <c r="S31" s="47" t="s">
        <v>673</v>
      </c>
      <c r="T31" s="47" t="s">
        <v>673</v>
      </c>
      <c r="U31" s="47" t="s">
        <v>673</v>
      </c>
      <c r="V31" s="47" t="s">
        <v>673</v>
      </c>
      <c r="W31" s="47" t="s">
        <v>673</v>
      </c>
      <c r="X31" s="47" t="s">
        <v>673</v>
      </c>
      <c r="Y31" s="47" t="s">
        <v>673</v>
      </c>
      <c r="Z31" s="47" t="s">
        <v>673</v>
      </c>
      <c r="AA31" s="47" t="s">
        <v>673</v>
      </c>
      <c r="AB31" s="47" t="s">
        <v>673</v>
      </c>
      <c r="AC31" s="47" t="s">
        <v>673</v>
      </c>
      <c r="AD31" s="47" t="s">
        <v>673</v>
      </c>
      <c r="AE31" s="47" t="s">
        <v>673</v>
      </c>
      <c r="AF31" s="47" t="s">
        <v>673</v>
      </c>
      <c r="AG31" s="47" t="s">
        <v>673</v>
      </c>
      <c r="AH31" s="47" t="s">
        <v>673</v>
      </c>
      <c r="AI31" s="47" t="s">
        <v>673</v>
      </c>
      <c r="AJ31" s="47" t="s">
        <v>673</v>
      </c>
      <c r="AK31" s="47" t="s">
        <v>673</v>
      </c>
      <c r="AL31" s="47" t="s">
        <v>673</v>
      </c>
      <c r="AM31" s="47" t="s">
        <v>673</v>
      </c>
      <c r="AN31" s="47" t="s">
        <v>673</v>
      </c>
      <c r="AO31" s="47" t="s">
        <v>673</v>
      </c>
      <c r="AP31" s="47" t="s">
        <v>673</v>
      </c>
      <c r="AQ31" s="47" t="s">
        <v>673</v>
      </c>
      <c r="AR31" s="47" t="s">
        <v>673</v>
      </c>
      <c r="AS31" s="47" t="s">
        <v>673</v>
      </c>
    </row>
    <row r="32" spans="1:45">
      <c r="A32" s="46">
        <v>21</v>
      </c>
      <c r="B32" s="47">
        <v>123</v>
      </c>
      <c r="C32" s="47">
        <v>123</v>
      </c>
      <c r="D32" s="47">
        <v>123</v>
      </c>
      <c r="E32" s="47">
        <v>123</v>
      </c>
      <c r="F32" s="47">
        <v>123</v>
      </c>
      <c r="G32" s="47">
        <v>122</v>
      </c>
      <c r="H32" s="47" t="s">
        <v>673</v>
      </c>
      <c r="I32" s="47" t="s">
        <v>673</v>
      </c>
      <c r="J32" s="47" t="s">
        <v>673</v>
      </c>
      <c r="K32" s="47" t="s">
        <v>673</v>
      </c>
      <c r="L32" s="47" t="s">
        <v>673</v>
      </c>
      <c r="M32" s="47" t="s">
        <v>673</v>
      </c>
      <c r="N32" s="47" t="s">
        <v>673</v>
      </c>
      <c r="O32" s="47" t="s">
        <v>673</v>
      </c>
      <c r="P32" s="47" t="s">
        <v>673</v>
      </c>
      <c r="Q32" s="47" t="s">
        <v>673</v>
      </c>
      <c r="R32" s="47" t="s">
        <v>673</v>
      </c>
      <c r="S32" s="47" t="s">
        <v>673</v>
      </c>
      <c r="T32" s="47" t="s">
        <v>673</v>
      </c>
      <c r="U32" s="47" t="s">
        <v>673</v>
      </c>
      <c r="V32" s="47" t="s">
        <v>673</v>
      </c>
      <c r="W32" s="47" t="s">
        <v>673</v>
      </c>
      <c r="X32" s="47" t="s">
        <v>673</v>
      </c>
      <c r="Y32" s="47" t="s">
        <v>673</v>
      </c>
      <c r="Z32" s="47" t="s">
        <v>673</v>
      </c>
      <c r="AA32" s="47" t="s">
        <v>673</v>
      </c>
      <c r="AB32" s="47" t="s">
        <v>673</v>
      </c>
      <c r="AC32" s="47" t="s">
        <v>673</v>
      </c>
      <c r="AD32" s="47" t="s">
        <v>673</v>
      </c>
      <c r="AE32" s="47" t="s">
        <v>673</v>
      </c>
      <c r="AF32" s="47" t="s">
        <v>673</v>
      </c>
      <c r="AG32" s="47" t="s">
        <v>673</v>
      </c>
      <c r="AH32" s="47" t="s">
        <v>673</v>
      </c>
      <c r="AI32" s="47" t="s">
        <v>673</v>
      </c>
      <c r="AJ32" s="47" t="s">
        <v>673</v>
      </c>
      <c r="AK32" s="47" t="s">
        <v>673</v>
      </c>
      <c r="AL32" s="47" t="s">
        <v>673</v>
      </c>
      <c r="AM32" s="47" t="s">
        <v>673</v>
      </c>
      <c r="AN32" s="47" t="s">
        <v>673</v>
      </c>
      <c r="AO32" s="47" t="s">
        <v>673</v>
      </c>
      <c r="AP32" s="47" t="s">
        <v>673</v>
      </c>
      <c r="AQ32" s="47" t="s">
        <v>673</v>
      </c>
      <c r="AR32" s="47" t="s">
        <v>673</v>
      </c>
      <c r="AS32" s="47" t="s">
        <v>673</v>
      </c>
    </row>
    <row r="33" spans="1:45">
      <c r="A33" s="46">
        <v>22</v>
      </c>
      <c r="B33" s="47">
        <v>125</v>
      </c>
      <c r="C33" s="47">
        <v>125</v>
      </c>
      <c r="D33" s="47">
        <v>125</v>
      </c>
      <c r="E33" s="47">
        <v>125</v>
      </c>
      <c r="F33" s="47">
        <v>125</v>
      </c>
      <c r="G33" s="47">
        <v>123</v>
      </c>
      <c r="H33" s="47">
        <v>122</v>
      </c>
      <c r="I33" s="47" t="s">
        <v>673</v>
      </c>
      <c r="J33" s="47" t="s">
        <v>673</v>
      </c>
      <c r="K33" s="47" t="s">
        <v>673</v>
      </c>
      <c r="L33" s="47" t="s">
        <v>673</v>
      </c>
      <c r="M33" s="47" t="s">
        <v>673</v>
      </c>
      <c r="N33" s="47" t="s">
        <v>673</v>
      </c>
      <c r="O33" s="47" t="s">
        <v>673</v>
      </c>
      <c r="P33" s="47" t="s">
        <v>673</v>
      </c>
      <c r="Q33" s="47" t="s">
        <v>673</v>
      </c>
      <c r="R33" s="47" t="s">
        <v>673</v>
      </c>
      <c r="S33" s="47" t="s">
        <v>673</v>
      </c>
      <c r="T33" s="47" t="s">
        <v>673</v>
      </c>
      <c r="U33" s="47" t="s">
        <v>673</v>
      </c>
      <c r="V33" s="47" t="s">
        <v>673</v>
      </c>
      <c r="W33" s="47" t="s">
        <v>673</v>
      </c>
      <c r="X33" s="47" t="s">
        <v>673</v>
      </c>
      <c r="Y33" s="47" t="s">
        <v>673</v>
      </c>
      <c r="Z33" s="47" t="s">
        <v>673</v>
      </c>
      <c r="AA33" s="47" t="s">
        <v>673</v>
      </c>
      <c r="AB33" s="47" t="s">
        <v>673</v>
      </c>
      <c r="AC33" s="47" t="s">
        <v>673</v>
      </c>
      <c r="AD33" s="47" t="s">
        <v>673</v>
      </c>
      <c r="AE33" s="47" t="s">
        <v>673</v>
      </c>
      <c r="AF33" s="47" t="s">
        <v>673</v>
      </c>
      <c r="AG33" s="47" t="s">
        <v>673</v>
      </c>
      <c r="AH33" s="47" t="s">
        <v>673</v>
      </c>
      <c r="AI33" s="47" t="s">
        <v>673</v>
      </c>
      <c r="AJ33" s="47" t="s">
        <v>673</v>
      </c>
      <c r="AK33" s="47" t="s">
        <v>673</v>
      </c>
      <c r="AL33" s="47" t="s">
        <v>673</v>
      </c>
      <c r="AM33" s="47" t="s">
        <v>673</v>
      </c>
      <c r="AN33" s="47" t="s">
        <v>673</v>
      </c>
      <c r="AO33" s="47" t="s">
        <v>673</v>
      </c>
      <c r="AP33" s="47" t="s">
        <v>673</v>
      </c>
      <c r="AQ33" s="47" t="s">
        <v>673</v>
      </c>
      <c r="AR33" s="47" t="s">
        <v>673</v>
      </c>
      <c r="AS33" s="47" t="s">
        <v>673</v>
      </c>
    </row>
    <row r="34" spans="1:45">
      <c r="A34" s="46">
        <v>23</v>
      </c>
      <c r="B34" s="47">
        <v>127</v>
      </c>
      <c r="C34" s="47">
        <v>127</v>
      </c>
      <c r="D34" s="47">
        <v>127</v>
      </c>
      <c r="E34" s="47">
        <v>127</v>
      </c>
      <c r="F34" s="47">
        <v>127</v>
      </c>
      <c r="G34" s="47">
        <v>125</v>
      </c>
      <c r="H34" s="47">
        <v>124</v>
      </c>
      <c r="I34" s="47">
        <v>122</v>
      </c>
      <c r="J34" s="47" t="s">
        <v>673</v>
      </c>
      <c r="K34" s="47" t="s">
        <v>673</v>
      </c>
      <c r="L34" s="47" t="s">
        <v>673</v>
      </c>
      <c r="M34" s="47" t="s">
        <v>673</v>
      </c>
      <c r="N34" s="47" t="s">
        <v>673</v>
      </c>
      <c r="O34" s="47" t="s">
        <v>673</v>
      </c>
      <c r="P34" s="47" t="s">
        <v>673</v>
      </c>
      <c r="Q34" s="47" t="s">
        <v>673</v>
      </c>
      <c r="R34" s="47" t="s">
        <v>673</v>
      </c>
      <c r="S34" s="47" t="s">
        <v>673</v>
      </c>
      <c r="T34" s="47" t="s">
        <v>673</v>
      </c>
      <c r="U34" s="47" t="s">
        <v>673</v>
      </c>
      <c r="V34" s="47" t="s">
        <v>673</v>
      </c>
      <c r="W34" s="47" t="s">
        <v>673</v>
      </c>
      <c r="X34" s="47" t="s">
        <v>673</v>
      </c>
      <c r="Y34" s="47" t="s">
        <v>673</v>
      </c>
      <c r="Z34" s="47" t="s">
        <v>673</v>
      </c>
      <c r="AA34" s="47" t="s">
        <v>673</v>
      </c>
      <c r="AB34" s="47" t="s">
        <v>673</v>
      </c>
      <c r="AC34" s="47" t="s">
        <v>673</v>
      </c>
      <c r="AD34" s="47" t="s">
        <v>673</v>
      </c>
      <c r="AE34" s="47" t="s">
        <v>673</v>
      </c>
      <c r="AF34" s="47" t="s">
        <v>673</v>
      </c>
      <c r="AG34" s="47" t="s">
        <v>673</v>
      </c>
      <c r="AH34" s="47" t="s">
        <v>673</v>
      </c>
      <c r="AI34" s="47" t="s">
        <v>673</v>
      </c>
      <c r="AJ34" s="47" t="s">
        <v>673</v>
      </c>
      <c r="AK34" s="47" t="s">
        <v>673</v>
      </c>
      <c r="AL34" s="47" t="s">
        <v>673</v>
      </c>
      <c r="AM34" s="47" t="s">
        <v>673</v>
      </c>
      <c r="AN34" s="47" t="s">
        <v>673</v>
      </c>
      <c r="AO34" s="47" t="s">
        <v>673</v>
      </c>
      <c r="AP34" s="47" t="s">
        <v>673</v>
      </c>
      <c r="AQ34" s="47" t="s">
        <v>673</v>
      </c>
      <c r="AR34" s="47" t="s">
        <v>673</v>
      </c>
      <c r="AS34" s="47" t="s">
        <v>673</v>
      </c>
    </row>
    <row r="35" spans="1:45">
      <c r="A35" s="46">
        <v>24</v>
      </c>
      <c r="B35" s="47">
        <v>129</v>
      </c>
      <c r="C35" s="47">
        <v>129</v>
      </c>
      <c r="D35" s="47">
        <v>129</v>
      </c>
      <c r="E35" s="47">
        <v>129</v>
      </c>
      <c r="F35" s="47">
        <v>129</v>
      </c>
      <c r="G35" s="47">
        <v>127</v>
      </c>
      <c r="H35" s="47">
        <v>125</v>
      </c>
      <c r="I35" s="47">
        <v>124</v>
      </c>
      <c r="J35" s="47">
        <v>122</v>
      </c>
      <c r="K35" s="47" t="s">
        <v>673</v>
      </c>
      <c r="L35" s="47" t="s">
        <v>673</v>
      </c>
      <c r="M35" s="47" t="s">
        <v>673</v>
      </c>
      <c r="N35" s="47" t="s">
        <v>673</v>
      </c>
      <c r="O35" s="47" t="s">
        <v>673</v>
      </c>
      <c r="P35" s="47" t="s">
        <v>673</v>
      </c>
      <c r="Q35" s="47" t="s">
        <v>673</v>
      </c>
      <c r="R35" s="47" t="s">
        <v>673</v>
      </c>
      <c r="S35" s="47" t="s">
        <v>673</v>
      </c>
      <c r="T35" s="47" t="s">
        <v>673</v>
      </c>
      <c r="U35" s="47" t="s">
        <v>673</v>
      </c>
      <c r="V35" s="47" t="s">
        <v>673</v>
      </c>
      <c r="W35" s="47" t="s">
        <v>673</v>
      </c>
      <c r="X35" s="47" t="s">
        <v>673</v>
      </c>
      <c r="Y35" s="47" t="s">
        <v>673</v>
      </c>
      <c r="Z35" s="47" t="s">
        <v>673</v>
      </c>
      <c r="AA35" s="47" t="s">
        <v>673</v>
      </c>
      <c r="AB35" s="47" t="s">
        <v>673</v>
      </c>
      <c r="AC35" s="47" t="s">
        <v>673</v>
      </c>
      <c r="AD35" s="47" t="s">
        <v>673</v>
      </c>
      <c r="AE35" s="47" t="s">
        <v>673</v>
      </c>
      <c r="AF35" s="47" t="s">
        <v>673</v>
      </c>
      <c r="AG35" s="47" t="s">
        <v>673</v>
      </c>
      <c r="AH35" s="47" t="s">
        <v>673</v>
      </c>
      <c r="AI35" s="47" t="s">
        <v>673</v>
      </c>
      <c r="AJ35" s="47" t="s">
        <v>673</v>
      </c>
      <c r="AK35" s="47" t="s">
        <v>673</v>
      </c>
      <c r="AL35" s="47" t="s">
        <v>673</v>
      </c>
      <c r="AM35" s="47" t="s">
        <v>673</v>
      </c>
      <c r="AN35" s="47" t="s">
        <v>673</v>
      </c>
      <c r="AO35" s="47" t="s">
        <v>673</v>
      </c>
      <c r="AP35" s="47" t="s">
        <v>673</v>
      </c>
      <c r="AQ35" s="47" t="s">
        <v>673</v>
      </c>
      <c r="AR35" s="47" t="s">
        <v>673</v>
      </c>
      <c r="AS35" s="47" t="s">
        <v>673</v>
      </c>
    </row>
    <row r="36" spans="1:45">
      <c r="A36" s="46">
        <v>25</v>
      </c>
      <c r="B36" s="47">
        <v>131</v>
      </c>
      <c r="C36" s="47">
        <v>131</v>
      </c>
      <c r="D36" s="47">
        <v>131</v>
      </c>
      <c r="E36" s="47">
        <v>131</v>
      </c>
      <c r="F36" s="47">
        <v>131</v>
      </c>
      <c r="G36" s="47">
        <v>129</v>
      </c>
      <c r="H36" s="47">
        <v>127</v>
      </c>
      <c r="I36" s="47">
        <v>125</v>
      </c>
      <c r="J36" s="47">
        <v>124</v>
      </c>
      <c r="K36" s="47">
        <v>122</v>
      </c>
      <c r="L36" s="47" t="s">
        <v>673</v>
      </c>
      <c r="M36" s="47" t="s">
        <v>673</v>
      </c>
      <c r="N36" s="47" t="s">
        <v>673</v>
      </c>
      <c r="O36" s="47" t="s">
        <v>673</v>
      </c>
      <c r="P36" s="47" t="s">
        <v>673</v>
      </c>
      <c r="Q36" s="47" t="s">
        <v>673</v>
      </c>
      <c r="R36" s="47" t="s">
        <v>673</v>
      </c>
      <c r="S36" s="47" t="s">
        <v>673</v>
      </c>
      <c r="T36" s="47" t="s">
        <v>673</v>
      </c>
      <c r="U36" s="47" t="s">
        <v>673</v>
      </c>
      <c r="V36" s="47" t="s">
        <v>673</v>
      </c>
      <c r="W36" s="47" t="s">
        <v>673</v>
      </c>
      <c r="X36" s="47" t="s">
        <v>673</v>
      </c>
      <c r="Y36" s="47" t="s">
        <v>673</v>
      </c>
      <c r="Z36" s="47" t="s">
        <v>673</v>
      </c>
      <c r="AA36" s="47" t="s">
        <v>673</v>
      </c>
      <c r="AB36" s="47" t="s">
        <v>673</v>
      </c>
      <c r="AC36" s="47" t="s">
        <v>673</v>
      </c>
      <c r="AD36" s="47" t="s">
        <v>673</v>
      </c>
      <c r="AE36" s="47" t="s">
        <v>673</v>
      </c>
      <c r="AF36" s="47" t="s">
        <v>673</v>
      </c>
      <c r="AG36" s="47" t="s">
        <v>673</v>
      </c>
      <c r="AH36" s="47" t="s">
        <v>673</v>
      </c>
      <c r="AI36" s="47" t="s">
        <v>673</v>
      </c>
      <c r="AJ36" s="47" t="s">
        <v>673</v>
      </c>
      <c r="AK36" s="47" t="s">
        <v>673</v>
      </c>
      <c r="AL36" s="47" t="s">
        <v>673</v>
      </c>
      <c r="AM36" s="47" t="s">
        <v>673</v>
      </c>
      <c r="AN36" s="47" t="s">
        <v>673</v>
      </c>
      <c r="AO36" s="47" t="s">
        <v>673</v>
      </c>
      <c r="AP36" s="47" t="s">
        <v>673</v>
      </c>
      <c r="AQ36" s="47" t="s">
        <v>673</v>
      </c>
      <c r="AR36" s="47" t="s">
        <v>673</v>
      </c>
      <c r="AS36" s="47" t="s">
        <v>673</v>
      </c>
    </row>
    <row r="37" spans="1:45">
      <c r="A37" s="46">
        <v>26</v>
      </c>
      <c r="B37" s="47">
        <v>132</v>
      </c>
      <c r="C37" s="47">
        <v>132</v>
      </c>
      <c r="D37" s="47">
        <v>132</v>
      </c>
      <c r="E37" s="47">
        <v>133</v>
      </c>
      <c r="F37" s="47">
        <v>133</v>
      </c>
      <c r="G37" s="47">
        <v>131</v>
      </c>
      <c r="H37" s="47">
        <v>129</v>
      </c>
      <c r="I37" s="47">
        <v>127</v>
      </c>
      <c r="J37" s="47">
        <v>125</v>
      </c>
      <c r="K37" s="47">
        <v>124</v>
      </c>
      <c r="L37" s="47">
        <v>122</v>
      </c>
      <c r="M37" s="47" t="s">
        <v>673</v>
      </c>
      <c r="N37" s="47" t="s">
        <v>673</v>
      </c>
      <c r="O37" s="47" t="s">
        <v>673</v>
      </c>
      <c r="P37" s="47" t="s">
        <v>673</v>
      </c>
      <c r="Q37" s="47" t="s">
        <v>673</v>
      </c>
      <c r="R37" s="47" t="s">
        <v>673</v>
      </c>
      <c r="S37" s="47" t="s">
        <v>673</v>
      </c>
      <c r="T37" s="47" t="s">
        <v>673</v>
      </c>
      <c r="U37" s="47" t="s">
        <v>673</v>
      </c>
      <c r="V37" s="47" t="s">
        <v>673</v>
      </c>
      <c r="W37" s="47" t="s">
        <v>673</v>
      </c>
      <c r="X37" s="47" t="s">
        <v>673</v>
      </c>
      <c r="Y37" s="47" t="s">
        <v>673</v>
      </c>
      <c r="Z37" s="47" t="s">
        <v>673</v>
      </c>
      <c r="AA37" s="47" t="s">
        <v>673</v>
      </c>
      <c r="AB37" s="47" t="s">
        <v>673</v>
      </c>
      <c r="AC37" s="47" t="s">
        <v>673</v>
      </c>
      <c r="AD37" s="47" t="s">
        <v>673</v>
      </c>
      <c r="AE37" s="47" t="s">
        <v>673</v>
      </c>
      <c r="AF37" s="47" t="s">
        <v>673</v>
      </c>
      <c r="AG37" s="47" t="s">
        <v>673</v>
      </c>
      <c r="AH37" s="47" t="s">
        <v>673</v>
      </c>
      <c r="AI37" s="47" t="s">
        <v>673</v>
      </c>
      <c r="AJ37" s="47" t="s">
        <v>673</v>
      </c>
      <c r="AK37" s="47" t="s">
        <v>673</v>
      </c>
      <c r="AL37" s="47" t="s">
        <v>673</v>
      </c>
      <c r="AM37" s="47" t="s">
        <v>673</v>
      </c>
      <c r="AN37" s="47" t="s">
        <v>673</v>
      </c>
      <c r="AO37" s="47" t="s">
        <v>673</v>
      </c>
      <c r="AP37" s="47" t="s">
        <v>673</v>
      </c>
      <c r="AQ37" s="47" t="s">
        <v>673</v>
      </c>
      <c r="AR37" s="47" t="s">
        <v>673</v>
      </c>
      <c r="AS37" s="47" t="s">
        <v>673</v>
      </c>
    </row>
    <row r="38" spans="1:45">
      <c r="A38" s="46">
        <v>27</v>
      </c>
      <c r="B38" s="47">
        <v>134</v>
      </c>
      <c r="C38" s="47">
        <v>134</v>
      </c>
      <c r="D38" s="47">
        <v>134</v>
      </c>
      <c r="E38" s="47">
        <v>134</v>
      </c>
      <c r="F38" s="47">
        <v>134</v>
      </c>
      <c r="G38" s="47">
        <v>133</v>
      </c>
      <c r="H38" s="47">
        <v>131</v>
      </c>
      <c r="I38" s="47">
        <v>129</v>
      </c>
      <c r="J38" s="47">
        <v>127</v>
      </c>
      <c r="K38" s="47">
        <v>125</v>
      </c>
      <c r="L38" s="47">
        <v>123</v>
      </c>
      <c r="M38" s="47">
        <v>122</v>
      </c>
      <c r="N38" s="47" t="s">
        <v>673</v>
      </c>
      <c r="O38" s="47" t="s">
        <v>673</v>
      </c>
      <c r="P38" s="47" t="s">
        <v>673</v>
      </c>
      <c r="Q38" s="47" t="s">
        <v>673</v>
      </c>
      <c r="R38" s="47" t="s">
        <v>673</v>
      </c>
      <c r="S38" s="47" t="s">
        <v>673</v>
      </c>
      <c r="T38" s="47" t="s">
        <v>673</v>
      </c>
      <c r="U38" s="47" t="s">
        <v>673</v>
      </c>
      <c r="V38" s="47" t="s">
        <v>673</v>
      </c>
      <c r="W38" s="47" t="s">
        <v>673</v>
      </c>
      <c r="X38" s="47" t="s">
        <v>673</v>
      </c>
      <c r="Y38" s="47" t="s">
        <v>673</v>
      </c>
      <c r="Z38" s="47" t="s">
        <v>673</v>
      </c>
      <c r="AA38" s="47" t="s">
        <v>673</v>
      </c>
      <c r="AB38" s="47" t="s">
        <v>673</v>
      </c>
      <c r="AC38" s="47" t="s">
        <v>673</v>
      </c>
      <c r="AD38" s="47" t="s">
        <v>673</v>
      </c>
      <c r="AE38" s="47" t="s">
        <v>673</v>
      </c>
      <c r="AF38" s="47" t="s">
        <v>673</v>
      </c>
      <c r="AG38" s="47" t="s">
        <v>673</v>
      </c>
      <c r="AH38" s="47" t="s">
        <v>673</v>
      </c>
      <c r="AI38" s="47" t="s">
        <v>673</v>
      </c>
      <c r="AJ38" s="47" t="s">
        <v>673</v>
      </c>
      <c r="AK38" s="47" t="s">
        <v>673</v>
      </c>
      <c r="AL38" s="47" t="s">
        <v>673</v>
      </c>
      <c r="AM38" s="47" t="s">
        <v>673</v>
      </c>
      <c r="AN38" s="47" t="s">
        <v>673</v>
      </c>
      <c r="AO38" s="47" t="s">
        <v>673</v>
      </c>
      <c r="AP38" s="47" t="s">
        <v>673</v>
      </c>
      <c r="AQ38" s="47" t="s">
        <v>673</v>
      </c>
      <c r="AR38" s="47" t="s">
        <v>673</v>
      </c>
      <c r="AS38" s="47" t="s">
        <v>673</v>
      </c>
    </row>
    <row r="39" spans="1:45">
      <c r="A39" s="46">
        <v>28</v>
      </c>
      <c r="B39" s="47">
        <v>136</v>
      </c>
      <c r="C39" s="47">
        <v>136</v>
      </c>
      <c r="D39" s="47">
        <v>136</v>
      </c>
      <c r="E39" s="47">
        <v>136</v>
      </c>
      <c r="F39" s="47">
        <v>136</v>
      </c>
      <c r="G39" s="47">
        <v>134</v>
      </c>
      <c r="H39" s="47">
        <v>132</v>
      </c>
      <c r="I39" s="47">
        <v>131</v>
      </c>
      <c r="J39" s="47">
        <v>129</v>
      </c>
      <c r="K39" s="47">
        <v>127</v>
      </c>
      <c r="L39" s="47">
        <v>125</v>
      </c>
      <c r="M39" s="47">
        <v>123</v>
      </c>
      <c r="N39" s="47">
        <v>122</v>
      </c>
      <c r="O39" s="47" t="s">
        <v>673</v>
      </c>
      <c r="P39" s="47" t="s">
        <v>673</v>
      </c>
      <c r="Q39" s="47" t="s">
        <v>673</v>
      </c>
      <c r="R39" s="47" t="s">
        <v>673</v>
      </c>
      <c r="S39" s="47" t="s">
        <v>673</v>
      </c>
      <c r="T39" s="47" t="s">
        <v>673</v>
      </c>
      <c r="U39" s="47" t="s">
        <v>673</v>
      </c>
      <c r="V39" s="47" t="s">
        <v>673</v>
      </c>
      <c r="W39" s="47" t="s">
        <v>673</v>
      </c>
      <c r="X39" s="47" t="s">
        <v>673</v>
      </c>
      <c r="Y39" s="47" t="s">
        <v>673</v>
      </c>
      <c r="Z39" s="47" t="s">
        <v>673</v>
      </c>
      <c r="AA39" s="47" t="s">
        <v>673</v>
      </c>
      <c r="AB39" s="47" t="s">
        <v>673</v>
      </c>
      <c r="AC39" s="47" t="s">
        <v>673</v>
      </c>
      <c r="AD39" s="47" t="s">
        <v>673</v>
      </c>
      <c r="AE39" s="47" t="s">
        <v>673</v>
      </c>
      <c r="AF39" s="47" t="s">
        <v>673</v>
      </c>
      <c r="AG39" s="47" t="s">
        <v>673</v>
      </c>
      <c r="AH39" s="47" t="s">
        <v>673</v>
      </c>
      <c r="AI39" s="47" t="s">
        <v>673</v>
      </c>
      <c r="AJ39" s="47" t="s">
        <v>673</v>
      </c>
      <c r="AK39" s="47" t="s">
        <v>673</v>
      </c>
      <c r="AL39" s="47" t="s">
        <v>673</v>
      </c>
      <c r="AM39" s="47" t="s">
        <v>673</v>
      </c>
      <c r="AN39" s="47" t="s">
        <v>673</v>
      </c>
      <c r="AO39" s="47" t="s">
        <v>673</v>
      </c>
      <c r="AP39" s="47" t="s">
        <v>673</v>
      </c>
      <c r="AQ39" s="47" t="s">
        <v>673</v>
      </c>
      <c r="AR39" s="47" t="s">
        <v>673</v>
      </c>
      <c r="AS39" s="47" t="s">
        <v>673</v>
      </c>
    </row>
    <row r="40" spans="1:45">
      <c r="A40" s="46">
        <v>29</v>
      </c>
      <c r="B40" s="47">
        <v>138</v>
      </c>
      <c r="C40" s="47">
        <v>138</v>
      </c>
      <c r="D40" s="47">
        <v>138</v>
      </c>
      <c r="E40" s="47">
        <v>138</v>
      </c>
      <c r="F40" s="47">
        <v>138</v>
      </c>
      <c r="G40" s="47">
        <v>136</v>
      </c>
      <c r="H40" s="47">
        <v>134</v>
      </c>
      <c r="I40" s="47">
        <v>132</v>
      </c>
      <c r="J40" s="47">
        <v>130</v>
      </c>
      <c r="K40" s="47">
        <v>129</v>
      </c>
      <c r="L40" s="47">
        <v>127</v>
      </c>
      <c r="M40" s="47">
        <v>125</v>
      </c>
      <c r="N40" s="47">
        <v>123</v>
      </c>
      <c r="O40" s="47">
        <v>122</v>
      </c>
      <c r="P40" s="47" t="s">
        <v>673</v>
      </c>
      <c r="Q40" s="47" t="s">
        <v>673</v>
      </c>
      <c r="R40" s="47" t="s">
        <v>673</v>
      </c>
      <c r="S40" s="47" t="s">
        <v>673</v>
      </c>
      <c r="T40" s="47" t="s">
        <v>673</v>
      </c>
      <c r="U40" s="47" t="s">
        <v>673</v>
      </c>
      <c r="V40" s="47" t="s">
        <v>673</v>
      </c>
      <c r="W40" s="47" t="s">
        <v>673</v>
      </c>
      <c r="X40" s="47" t="s">
        <v>673</v>
      </c>
      <c r="Y40" s="47" t="s">
        <v>673</v>
      </c>
      <c r="Z40" s="47" t="s">
        <v>673</v>
      </c>
      <c r="AA40" s="47" t="s">
        <v>673</v>
      </c>
      <c r="AB40" s="47" t="s">
        <v>673</v>
      </c>
      <c r="AC40" s="47" t="s">
        <v>673</v>
      </c>
      <c r="AD40" s="47" t="s">
        <v>673</v>
      </c>
      <c r="AE40" s="47" t="s">
        <v>673</v>
      </c>
      <c r="AF40" s="47" t="s">
        <v>673</v>
      </c>
      <c r="AG40" s="47" t="s">
        <v>673</v>
      </c>
      <c r="AH40" s="47" t="s">
        <v>673</v>
      </c>
      <c r="AI40" s="47" t="s">
        <v>673</v>
      </c>
      <c r="AJ40" s="47" t="s">
        <v>673</v>
      </c>
      <c r="AK40" s="47" t="s">
        <v>673</v>
      </c>
      <c r="AL40" s="47" t="s">
        <v>673</v>
      </c>
      <c r="AM40" s="47" t="s">
        <v>673</v>
      </c>
      <c r="AN40" s="47" t="s">
        <v>673</v>
      </c>
      <c r="AO40" s="47" t="s">
        <v>673</v>
      </c>
      <c r="AP40" s="47" t="s">
        <v>673</v>
      </c>
      <c r="AQ40" s="47" t="s">
        <v>673</v>
      </c>
      <c r="AR40" s="47" t="s">
        <v>673</v>
      </c>
      <c r="AS40" s="47" t="s">
        <v>673</v>
      </c>
    </row>
    <row r="41" spans="1:45">
      <c r="A41" s="46">
        <v>30</v>
      </c>
      <c r="B41" s="47">
        <v>140</v>
      </c>
      <c r="C41" s="47">
        <v>140</v>
      </c>
      <c r="D41" s="47">
        <v>140</v>
      </c>
      <c r="E41" s="47">
        <v>140</v>
      </c>
      <c r="F41" s="47">
        <v>140</v>
      </c>
      <c r="G41" s="47">
        <v>138</v>
      </c>
      <c r="H41" s="47">
        <v>136</v>
      </c>
      <c r="I41" s="47">
        <v>134</v>
      </c>
      <c r="J41" s="47">
        <v>132</v>
      </c>
      <c r="K41" s="47">
        <v>130</v>
      </c>
      <c r="L41" s="47">
        <v>128</v>
      </c>
      <c r="M41" s="47">
        <v>126</v>
      </c>
      <c r="N41" s="47">
        <v>125</v>
      </c>
      <c r="O41" s="47">
        <v>123</v>
      </c>
      <c r="P41" s="47">
        <v>122</v>
      </c>
      <c r="Q41" s="47" t="s">
        <v>673</v>
      </c>
      <c r="R41" s="47" t="s">
        <v>673</v>
      </c>
      <c r="S41" s="47" t="s">
        <v>673</v>
      </c>
      <c r="T41" s="47" t="s">
        <v>673</v>
      </c>
      <c r="U41" s="47" t="s">
        <v>673</v>
      </c>
      <c r="V41" s="47" t="s">
        <v>673</v>
      </c>
      <c r="W41" s="47" t="s">
        <v>673</v>
      </c>
      <c r="X41" s="47" t="s">
        <v>673</v>
      </c>
      <c r="Y41" s="47" t="s">
        <v>673</v>
      </c>
      <c r="Z41" s="47" t="s">
        <v>673</v>
      </c>
      <c r="AA41" s="47" t="s">
        <v>673</v>
      </c>
      <c r="AB41" s="47" t="s">
        <v>673</v>
      </c>
      <c r="AC41" s="47" t="s">
        <v>673</v>
      </c>
      <c r="AD41" s="47" t="s">
        <v>673</v>
      </c>
      <c r="AE41" s="47" t="s">
        <v>673</v>
      </c>
      <c r="AF41" s="47" t="s">
        <v>673</v>
      </c>
      <c r="AG41" s="47" t="s">
        <v>673</v>
      </c>
      <c r="AH41" s="47" t="s">
        <v>673</v>
      </c>
      <c r="AI41" s="47" t="s">
        <v>673</v>
      </c>
      <c r="AJ41" s="47" t="s">
        <v>673</v>
      </c>
      <c r="AK41" s="47" t="s">
        <v>673</v>
      </c>
      <c r="AL41" s="47" t="s">
        <v>673</v>
      </c>
      <c r="AM41" s="47" t="s">
        <v>673</v>
      </c>
      <c r="AN41" s="47" t="s">
        <v>673</v>
      </c>
      <c r="AO41" s="47" t="s">
        <v>673</v>
      </c>
      <c r="AP41" s="47" t="s">
        <v>673</v>
      </c>
      <c r="AQ41" s="47" t="s">
        <v>673</v>
      </c>
      <c r="AR41" s="47" t="s">
        <v>673</v>
      </c>
      <c r="AS41" s="47" t="s">
        <v>673</v>
      </c>
    </row>
    <row r="42" spans="1:45">
      <c r="A42" s="46">
        <v>31</v>
      </c>
      <c r="B42" s="47">
        <v>142</v>
      </c>
      <c r="C42" s="47">
        <v>142</v>
      </c>
      <c r="D42" s="47">
        <v>142</v>
      </c>
      <c r="E42" s="47">
        <v>142</v>
      </c>
      <c r="F42" s="47">
        <v>142</v>
      </c>
      <c r="G42" s="47">
        <v>140</v>
      </c>
      <c r="H42" s="47">
        <v>138</v>
      </c>
      <c r="I42" s="47">
        <v>136</v>
      </c>
      <c r="J42" s="47">
        <v>134</v>
      </c>
      <c r="K42" s="47">
        <v>132</v>
      </c>
      <c r="L42" s="47">
        <v>130</v>
      </c>
      <c r="M42" s="47">
        <v>128</v>
      </c>
      <c r="N42" s="47">
        <v>127</v>
      </c>
      <c r="O42" s="47">
        <v>125</v>
      </c>
      <c r="P42" s="47">
        <v>123</v>
      </c>
      <c r="Q42" s="47">
        <v>122</v>
      </c>
      <c r="R42" s="47" t="s">
        <v>673</v>
      </c>
      <c r="S42" s="47" t="s">
        <v>673</v>
      </c>
      <c r="T42" s="47" t="s">
        <v>673</v>
      </c>
      <c r="U42" s="47" t="s">
        <v>673</v>
      </c>
      <c r="V42" s="47" t="s">
        <v>673</v>
      </c>
      <c r="W42" s="47" t="s">
        <v>673</v>
      </c>
      <c r="X42" s="47" t="s">
        <v>673</v>
      </c>
      <c r="Y42" s="47" t="s">
        <v>673</v>
      </c>
      <c r="Z42" s="47" t="s">
        <v>673</v>
      </c>
      <c r="AA42" s="47" t="s">
        <v>673</v>
      </c>
      <c r="AB42" s="47" t="s">
        <v>673</v>
      </c>
      <c r="AC42" s="47" t="s">
        <v>673</v>
      </c>
      <c r="AD42" s="47" t="s">
        <v>673</v>
      </c>
      <c r="AE42" s="47" t="s">
        <v>673</v>
      </c>
      <c r="AF42" s="47" t="s">
        <v>673</v>
      </c>
      <c r="AG42" s="47" t="s">
        <v>673</v>
      </c>
      <c r="AH42" s="47" t="s">
        <v>673</v>
      </c>
      <c r="AI42" s="47" t="s">
        <v>673</v>
      </c>
      <c r="AJ42" s="47" t="s">
        <v>673</v>
      </c>
      <c r="AK42" s="47" t="s">
        <v>673</v>
      </c>
      <c r="AL42" s="47" t="s">
        <v>673</v>
      </c>
      <c r="AM42" s="47" t="s">
        <v>673</v>
      </c>
      <c r="AN42" s="47" t="s">
        <v>673</v>
      </c>
      <c r="AO42" s="47" t="s">
        <v>673</v>
      </c>
      <c r="AP42" s="47" t="s">
        <v>673</v>
      </c>
      <c r="AQ42" s="47" t="s">
        <v>673</v>
      </c>
      <c r="AR42" s="47" t="s">
        <v>673</v>
      </c>
      <c r="AS42" s="47" t="s">
        <v>673</v>
      </c>
    </row>
    <row r="43" spans="1:45">
      <c r="A43" s="46">
        <v>32</v>
      </c>
      <c r="B43" s="47">
        <v>144</v>
      </c>
      <c r="C43" s="47">
        <v>144</v>
      </c>
      <c r="D43" s="47">
        <v>144</v>
      </c>
      <c r="E43" s="47">
        <v>144</v>
      </c>
      <c r="F43" s="47">
        <v>144</v>
      </c>
      <c r="G43" s="47">
        <v>142</v>
      </c>
      <c r="H43" s="47">
        <v>140</v>
      </c>
      <c r="I43" s="47">
        <v>138</v>
      </c>
      <c r="J43" s="47">
        <v>136</v>
      </c>
      <c r="K43" s="47">
        <v>134</v>
      </c>
      <c r="L43" s="47">
        <v>132</v>
      </c>
      <c r="M43" s="47">
        <v>130</v>
      </c>
      <c r="N43" s="47">
        <v>128</v>
      </c>
      <c r="O43" s="47">
        <v>127</v>
      </c>
      <c r="P43" s="47">
        <v>125</v>
      </c>
      <c r="Q43" s="47">
        <v>123</v>
      </c>
      <c r="R43" s="47">
        <v>122</v>
      </c>
      <c r="S43" s="47" t="s">
        <v>673</v>
      </c>
      <c r="T43" s="47" t="s">
        <v>673</v>
      </c>
      <c r="U43" s="47" t="s">
        <v>673</v>
      </c>
      <c r="V43" s="47" t="s">
        <v>673</v>
      </c>
      <c r="W43" s="47" t="s">
        <v>673</v>
      </c>
      <c r="X43" s="47" t="s">
        <v>673</v>
      </c>
      <c r="Y43" s="47" t="s">
        <v>673</v>
      </c>
      <c r="Z43" s="47" t="s">
        <v>673</v>
      </c>
      <c r="AA43" s="47" t="s">
        <v>673</v>
      </c>
      <c r="AB43" s="47" t="s">
        <v>673</v>
      </c>
      <c r="AC43" s="47" t="s">
        <v>673</v>
      </c>
      <c r="AD43" s="47" t="s">
        <v>673</v>
      </c>
      <c r="AE43" s="47" t="s">
        <v>673</v>
      </c>
      <c r="AF43" s="47" t="s">
        <v>673</v>
      </c>
      <c r="AG43" s="47" t="s">
        <v>673</v>
      </c>
      <c r="AH43" s="47" t="s">
        <v>673</v>
      </c>
      <c r="AI43" s="47" t="s">
        <v>673</v>
      </c>
      <c r="AJ43" s="47" t="s">
        <v>673</v>
      </c>
      <c r="AK43" s="47" t="s">
        <v>673</v>
      </c>
      <c r="AL43" s="47" t="s">
        <v>673</v>
      </c>
      <c r="AM43" s="47" t="s">
        <v>673</v>
      </c>
      <c r="AN43" s="47" t="s">
        <v>673</v>
      </c>
      <c r="AO43" s="47" t="s">
        <v>673</v>
      </c>
      <c r="AP43" s="47" t="s">
        <v>673</v>
      </c>
      <c r="AQ43" s="47" t="s">
        <v>673</v>
      </c>
      <c r="AR43" s="47" t="s">
        <v>673</v>
      </c>
      <c r="AS43" s="47" t="s">
        <v>673</v>
      </c>
    </row>
    <row r="44" spans="1:45">
      <c r="A44" s="46">
        <v>33</v>
      </c>
      <c r="B44" s="47">
        <v>147</v>
      </c>
      <c r="C44" s="47">
        <v>147</v>
      </c>
      <c r="D44" s="47">
        <v>146</v>
      </c>
      <c r="E44" s="47">
        <v>146</v>
      </c>
      <c r="F44" s="47">
        <v>146</v>
      </c>
      <c r="G44" s="47">
        <v>144</v>
      </c>
      <c r="H44" s="47">
        <v>142</v>
      </c>
      <c r="I44" s="47">
        <v>140</v>
      </c>
      <c r="J44" s="47">
        <v>138</v>
      </c>
      <c r="K44" s="47">
        <v>136</v>
      </c>
      <c r="L44" s="47">
        <v>134</v>
      </c>
      <c r="M44" s="47">
        <v>132</v>
      </c>
      <c r="N44" s="47">
        <v>130</v>
      </c>
      <c r="O44" s="47">
        <v>128</v>
      </c>
      <c r="P44" s="47">
        <v>127</v>
      </c>
      <c r="Q44" s="47">
        <v>125</v>
      </c>
      <c r="R44" s="47">
        <v>123</v>
      </c>
      <c r="S44" s="47">
        <v>122</v>
      </c>
      <c r="T44" s="47" t="s">
        <v>673</v>
      </c>
      <c r="U44" s="47" t="s">
        <v>673</v>
      </c>
      <c r="V44" s="47" t="s">
        <v>673</v>
      </c>
      <c r="W44" s="47" t="s">
        <v>673</v>
      </c>
      <c r="X44" s="47" t="s">
        <v>673</v>
      </c>
      <c r="Y44" s="47" t="s">
        <v>673</v>
      </c>
      <c r="Z44" s="47" t="s">
        <v>673</v>
      </c>
      <c r="AA44" s="47" t="s">
        <v>673</v>
      </c>
      <c r="AB44" s="47" t="s">
        <v>673</v>
      </c>
      <c r="AC44" s="47" t="s">
        <v>673</v>
      </c>
      <c r="AD44" s="47" t="s">
        <v>673</v>
      </c>
      <c r="AE44" s="47" t="s">
        <v>673</v>
      </c>
      <c r="AF44" s="47" t="s">
        <v>673</v>
      </c>
      <c r="AG44" s="47" t="s">
        <v>673</v>
      </c>
      <c r="AH44" s="47" t="s">
        <v>673</v>
      </c>
      <c r="AI44" s="47" t="s">
        <v>673</v>
      </c>
      <c r="AJ44" s="47" t="s">
        <v>673</v>
      </c>
      <c r="AK44" s="47" t="s">
        <v>673</v>
      </c>
      <c r="AL44" s="47" t="s">
        <v>673</v>
      </c>
      <c r="AM44" s="47" t="s">
        <v>673</v>
      </c>
      <c r="AN44" s="47" t="s">
        <v>673</v>
      </c>
      <c r="AO44" s="47" t="s">
        <v>673</v>
      </c>
      <c r="AP44" s="47" t="s">
        <v>673</v>
      </c>
      <c r="AQ44" s="47" t="s">
        <v>673</v>
      </c>
      <c r="AR44" s="47" t="s">
        <v>673</v>
      </c>
      <c r="AS44" s="47" t="s">
        <v>673</v>
      </c>
    </row>
    <row r="45" spans="1:45">
      <c r="A45" s="46">
        <v>34</v>
      </c>
      <c r="B45" s="47">
        <v>149</v>
      </c>
      <c r="C45" s="47">
        <v>149</v>
      </c>
      <c r="D45" s="47">
        <v>149</v>
      </c>
      <c r="E45" s="47">
        <v>149</v>
      </c>
      <c r="F45" s="47">
        <v>149</v>
      </c>
      <c r="G45" s="47">
        <v>146</v>
      </c>
      <c r="H45" s="47">
        <v>144</v>
      </c>
      <c r="I45" s="47">
        <v>142</v>
      </c>
      <c r="J45" s="47">
        <v>140</v>
      </c>
      <c r="K45" s="47">
        <v>138</v>
      </c>
      <c r="L45" s="47">
        <v>136</v>
      </c>
      <c r="M45" s="47">
        <v>133</v>
      </c>
      <c r="N45" s="47">
        <v>132</v>
      </c>
      <c r="O45" s="47">
        <v>130</v>
      </c>
      <c r="P45" s="47">
        <v>128</v>
      </c>
      <c r="Q45" s="47">
        <v>127</v>
      </c>
      <c r="R45" s="47">
        <v>125</v>
      </c>
      <c r="S45" s="47">
        <v>124</v>
      </c>
      <c r="T45" s="47">
        <v>122</v>
      </c>
      <c r="U45" s="47" t="s">
        <v>673</v>
      </c>
      <c r="V45" s="47" t="s">
        <v>673</v>
      </c>
      <c r="W45" s="47" t="s">
        <v>673</v>
      </c>
      <c r="X45" s="47" t="s">
        <v>673</v>
      </c>
      <c r="Y45" s="47" t="s">
        <v>673</v>
      </c>
      <c r="Z45" s="47" t="s">
        <v>673</v>
      </c>
      <c r="AA45" s="47" t="s">
        <v>673</v>
      </c>
      <c r="AB45" s="47" t="s">
        <v>673</v>
      </c>
      <c r="AC45" s="47" t="s">
        <v>673</v>
      </c>
      <c r="AD45" s="47" t="s">
        <v>673</v>
      </c>
      <c r="AE45" s="47" t="s">
        <v>673</v>
      </c>
      <c r="AF45" s="47" t="s">
        <v>673</v>
      </c>
      <c r="AG45" s="47" t="s">
        <v>673</v>
      </c>
      <c r="AH45" s="47" t="s">
        <v>673</v>
      </c>
      <c r="AI45" s="47" t="s">
        <v>673</v>
      </c>
      <c r="AJ45" s="47" t="s">
        <v>673</v>
      </c>
      <c r="AK45" s="47" t="s">
        <v>673</v>
      </c>
      <c r="AL45" s="47" t="s">
        <v>673</v>
      </c>
      <c r="AM45" s="47" t="s">
        <v>673</v>
      </c>
      <c r="AN45" s="47" t="s">
        <v>673</v>
      </c>
      <c r="AO45" s="47" t="s">
        <v>673</v>
      </c>
      <c r="AP45" s="47" t="s">
        <v>673</v>
      </c>
      <c r="AQ45" s="47" t="s">
        <v>673</v>
      </c>
      <c r="AR45" s="47" t="s">
        <v>673</v>
      </c>
      <c r="AS45" s="47" t="s">
        <v>673</v>
      </c>
    </row>
    <row r="46" spans="1:45">
      <c r="A46" s="46">
        <v>35</v>
      </c>
      <c r="B46" s="47">
        <v>151</v>
      </c>
      <c r="C46" s="47">
        <v>151</v>
      </c>
      <c r="D46" s="47">
        <v>151</v>
      </c>
      <c r="E46" s="47">
        <v>151</v>
      </c>
      <c r="F46" s="47">
        <v>151</v>
      </c>
      <c r="G46" s="47">
        <v>148</v>
      </c>
      <c r="H46" s="47">
        <v>146</v>
      </c>
      <c r="I46" s="47">
        <v>144</v>
      </c>
      <c r="J46" s="47">
        <v>142</v>
      </c>
      <c r="K46" s="47">
        <v>140</v>
      </c>
      <c r="L46" s="47">
        <v>137</v>
      </c>
      <c r="M46" s="47">
        <v>135</v>
      </c>
      <c r="N46" s="47">
        <v>134</v>
      </c>
      <c r="O46" s="47">
        <v>132</v>
      </c>
      <c r="P46" s="47">
        <v>130</v>
      </c>
      <c r="Q46" s="47">
        <v>128</v>
      </c>
      <c r="R46" s="47">
        <v>127</v>
      </c>
      <c r="S46" s="47">
        <v>125</v>
      </c>
      <c r="T46" s="47">
        <v>124</v>
      </c>
      <c r="U46" s="47">
        <v>122</v>
      </c>
      <c r="V46" s="47" t="s">
        <v>673</v>
      </c>
      <c r="W46" s="47" t="s">
        <v>673</v>
      </c>
      <c r="X46" s="47" t="s">
        <v>673</v>
      </c>
      <c r="Y46" s="47" t="s">
        <v>673</v>
      </c>
      <c r="Z46" s="47" t="s">
        <v>673</v>
      </c>
      <c r="AA46" s="47" t="s">
        <v>673</v>
      </c>
      <c r="AB46" s="47" t="s">
        <v>673</v>
      </c>
      <c r="AC46" s="47" t="s">
        <v>673</v>
      </c>
      <c r="AD46" s="47" t="s">
        <v>673</v>
      </c>
      <c r="AE46" s="47" t="s">
        <v>673</v>
      </c>
      <c r="AF46" s="47" t="s">
        <v>673</v>
      </c>
      <c r="AG46" s="47" t="s">
        <v>673</v>
      </c>
      <c r="AH46" s="47" t="s">
        <v>673</v>
      </c>
      <c r="AI46" s="47" t="s">
        <v>673</v>
      </c>
      <c r="AJ46" s="47" t="s">
        <v>673</v>
      </c>
      <c r="AK46" s="47" t="s">
        <v>673</v>
      </c>
      <c r="AL46" s="47" t="s">
        <v>673</v>
      </c>
      <c r="AM46" s="47" t="s">
        <v>673</v>
      </c>
      <c r="AN46" s="47" t="s">
        <v>673</v>
      </c>
      <c r="AO46" s="47" t="s">
        <v>673</v>
      </c>
      <c r="AP46" s="47" t="s">
        <v>673</v>
      </c>
      <c r="AQ46" s="47" t="s">
        <v>673</v>
      </c>
      <c r="AR46" s="47" t="s">
        <v>673</v>
      </c>
      <c r="AS46" s="47" t="s">
        <v>673</v>
      </c>
    </row>
    <row r="47" spans="1:45">
      <c r="A47" s="46">
        <v>36</v>
      </c>
      <c r="B47" s="47">
        <v>153</v>
      </c>
      <c r="C47" s="47">
        <v>153</v>
      </c>
      <c r="D47" s="47">
        <v>153</v>
      </c>
      <c r="E47" s="47">
        <v>153</v>
      </c>
      <c r="F47" s="47">
        <v>153</v>
      </c>
      <c r="G47" s="47">
        <v>151</v>
      </c>
      <c r="H47" s="47">
        <v>148</v>
      </c>
      <c r="I47" s="47">
        <v>146</v>
      </c>
      <c r="J47" s="47">
        <v>144</v>
      </c>
      <c r="K47" s="47">
        <v>142</v>
      </c>
      <c r="L47" s="47">
        <v>139</v>
      </c>
      <c r="M47" s="47">
        <v>137</v>
      </c>
      <c r="N47" s="47">
        <v>135</v>
      </c>
      <c r="O47" s="47">
        <v>134</v>
      </c>
      <c r="P47" s="47">
        <v>132</v>
      </c>
      <c r="Q47" s="47">
        <v>130</v>
      </c>
      <c r="R47" s="47">
        <v>128</v>
      </c>
      <c r="S47" s="47">
        <v>127</v>
      </c>
      <c r="T47" s="47">
        <v>125</v>
      </c>
      <c r="U47" s="47">
        <v>123</v>
      </c>
      <c r="V47" s="47">
        <v>122</v>
      </c>
      <c r="W47" s="47" t="s">
        <v>673</v>
      </c>
      <c r="X47" s="47" t="s">
        <v>673</v>
      </c>
      <c r="Y47" s="47" t="s">
        <v>673</v>
      </c>
      <c r="Z47" s="47" t="s">
        <v>673</v>
      </c>
      <c r="AA47" s="47" t="s">
        <v>673</v>
      </c>
      <c r="AB47" s="47" t="s">
        <v>673</v>
      </c>
      <c r="AC47" s="47" t="s">
        <v>673</v>
      </c>
      <c r="AD47" s="47" t="s">
        <v>673</v>
      </c>
      <c r="AE47" s="47" t="s">
        <v>673</v>
      </c>
      <c r="AF47" s="47" t="s">
        <v>673</v>
      </c>
      <c r="AG47" s="47" t="s">
        <v>673</v>
      </c>
      <c r="AH47" s="47" t="s">
        <v>673</v>
      </c>
      <c r="AI47" s="47" t="s">
        <v>673</v>
      </c>
      <c r="AJ47" s="47" t="s">
        <v>673</v>
      </c>
      <c r="AK47" s="47" t="s">
        <v>673</v>
      </c>
      <c r="AL47" s="47" t="s">
        <v>673</v>
      </c>
      <c r="AM47" s="47" t="s">
        <v>673</v>
      </c>
      <c r="AN47" s="47" t="s">
        <v>673</v>
      </c>
      <c r="AO47" s="47" t="s">
        <v>673</v>
      </c>
      <c r="AP47" s="47" t="s">
        <v>673</v>
      </c>
      <c r="AQ47" s="47" t="s">
        <v>673</v>
      </c>
      <c r="AR47" s="47" t="s">
        <v>673</v>
      </c>
      <c r="AS47" s="47" t="s">
        <v>673</v>
      </c>
    </row>
    <row r="48" spans="1:45">
      <c r="A48" s="46">
        <v>37</v>
      </c>
      <c r="B48" s="47">
        <v>156</v>
      </c>
      <c r="C48" s="47">
        <v>156</v>
      </c>
      <c r="D48" s="47">
        <v>155</v>
      </c>
      <c r="E48" s="47">
        <v>155</v>
      </c>
      <c r="F48" s="47">
        <v>155</v>
      </c>
      <c r="G48" s="47">
        <v>153</v>
      </c>
      <c r="H48" s="47">
        <v>150</v>
      </c>
      <c r="I48" s="47">
        <v>148</v>
      </c>
      <c r="J48" s="47">
        <v>146</v>
      </c>
      <c r="K48" s="47">
        <v>144</v>
      </c>
      <c r="L48" s="47">
        <v>141</v>
      </c>
      <c r="M48" s="47">
        <v>139</v>
      </c>
      <c r="N48" s="47">
        <v>137</v>
      </c>
      <c r="O48" s="47">
        <v>135</v>
      </c>
      <c r="P48" s="47">
        <v>134</v>
      </c>
      <c r="Q48" s="47">
        <v>132</v>
      </c>
      <c r="R48" s="47">
        <v>130</v>
      </c>
      <c r="S48" s="47">
        <v>128</v>
      </c>
      <c r="T48" s="47">
        <v>126</v>
      </c>
      <c r="U48" s="47">
        <v>125</v>
      </c>
      <c r="V48" s="47">
        <v>124</v>
      </c>
      <c r="W48" s="47">
        <v>123</v>
      </c>
      <c r="X48" s="47" t="s">
        <v>673</v>
      </c>
      <c r="Y48" s="47" t="s">
        <v>673</v>
      </c>
      <c r="Z48" s="47" t="s">
        <v>673</v>
      </c>
      <c r="AA48" s="47" t="s">
        <v>673</v>
      </c>
      <c r="AB48" s="47" t="s">
        <v>673</v>
      </c>
      <c r="AC48" s="47" t="s">
        <v>673</v>
      </c>
      <c r="AD48" s="47" t="s">
        <v>673</v>
      </c>
      <c r="AE48" s="47" t="s">
        <v>673</v>
      </c>
      <c r="AF48" s="47" t="s">
        <v>673</v>
      </c>
      <c r="AG48" s="47" t="s">
        <v>673</v>
      </c>
      <c r="AH48" s="47" t="s">
        <v>673</v>
      </c>
      <c r="AI48" s="47" t="s">
        <v>673</v>
      </c>
      <c r="AJ48" s="47" t="s">
        <v>673</v>
      </c>
      <c r="AK48" s="47" t="s">
        <v>673</v>
      </c>
      <c r="AL48" s="47" t="s">
        <v>673</v>
      </c>
      <c r="AM48" s="47" t="s">
        <v>673</v>
      </c>
      <c r="AN48" s="47" t="s">
        <v>673</v>
      </c>
      <c r="AO48" s="47" t="s">
        <v>673</v>
      </c>
      <c r="AP48" s="47" t="s">
        <v>673</v>
      </c>
      <c r="AQ48" s="47" t="s">
        <v>673</v>
      </c>
      <c r="AR48" s="47" t="s">
        <v>673</v>
      </c>
      <c r="AS48" s="47" t="s">
        <v>673</v>
      </c>
    </row>
    <row r="49" spans="1:45">
      <c r="A49" s="46">
        <v>38</v>
      </c>
      <c r="B49" s="47">
        <v>158</v>
      </c>
      <c r="C49" s="47">
        <v>158</v>
      </c>
      <c r="D49" s="47">
        <v>158</v>
      </c>
      <c r="E49" s="47">
        <v>158</v>
      </c>
      <c r="F49" s="47">
        <v>158</v>
      </c>
      <c r="G49" s="47">
        <v>155</v>
      </c>
      <c r="H49" s="47">
        <v>153</v>
      </c>
      <c r="I49" s="47">
        <v>150</v>
      </c>
      <c r="J49" s="47">
        <v>148</v>
      </c>
      <c r="K49" s="47">
        <v>146</v>
      </c>
      <c r="L49" s="47">
        <v>143</v>
      </c>
      <c r="M49" s="47">
        <v>141</v>
      </c>
      <c r="N49" s="47">
        <v>139</v>
      </c>
      <c r="O49" s="47">
        <v>137</v>
      </c>
      <c r="P49" s="47">
        <v>135</v>
      </c>
      <c r="Q49" s="47">
        <v>134</v>
      </c>
      <c r="R49" s="47">
        <v>132</v>
      </c>
      <c r="S49" s="47">
        <v>130</v>
      </c>
      <c r="T49" s="47">
        <v>128</v>
      </c>
      <c r="U49" s="47">
        <v>127</v>
      </c>
      <c r="V49" s="47">
        <v>125</v>
      </c>
      <c r="W49" s="47">
        <v>124</v>
      </c>
      <c r="X49" s="47">
        <v>124</v>
      </c>
      <c r="Y49" s="47" t="s">
        <v>673</v>
      </c>
      <c r="Z49" s="47" t="s">
        <v>673</v>
      </c>
      <c r="AA49" s="47" t="s">
        <v>673</v>
      </c>
      <c r="AB49" s="47" t="s">
        <v>673</v>
      </c>
      <c r="AC49" s="47" t="s">
        <v>673</v>
      </c>
      <c r="AD49" s="47" t="s">
        <v>673</v>
      </c>
      <c r="AE49" s="47" t="s">
        <v>673</v>
      </c>
      <c r="AF49" s="47" t="s">
        <v>673</v>
      </c>
      <c r="AG49" s="47" t="s">
        <v>673</v>
      </c>
      <c r="AH49" s="47" t="s">
        <v>673</v>
      </c>
      <c r="AI49" s="47" t="s">
        <v>673</v>
      </c>
      <c r="AJ49" s="47" t="s">
        <v>673</v>
      </c>
      <c r="AK49" s="47" t="s">
        <v>673</v>
      </c>
      <c r="AL49" s="47" t="s">
        <v>673</v>
      </c>
      <c r="AM49" s="47" t="s">
        <v>673</v>
      </c>
      <c r="AN49" s="47" t="s">
        <v>673</v>
      </c>
      <c r="AO49" s="47" t="s">
        <v>673</v>
      </c>
      <c r="AP49" s="47" t="s">
        <v>673</v>
      </c>
      <c r="AQ49" s="47" t="s">
        <v>673</v>
      </c>
      <c r="AR49" s="47" t="s">
        <v>673</v>
      </c>
      <c r="AS49" s="47" t="s">
        <v>673</v>
      </c>
    </row>
    <row r="50" spans="1:45">
      <c r="A50" s="46">
        <v>39</v>
      </c>
      <c r="B50" s="47">
        <v>160</v>
      </c>
      <c r="C50" s="47">
        <v>160</v>
      </c>
      <c r="D50" s="47">
        <v>160</v>
      </c>
      <c r="E50" s="47">
        <v>160</v>
      </c>
      <c r="F50" s="47">
        <v>160</v>
      </c>
      <c r="G50" s="47">
        <v>157</v>
      </c>
      <c r="H50" s="47">
        <v>155</v>
      </c>
      <c r="I50" s="47">
        <v>152</v>
      </c>
      <c r="J50" s="47">
        <v>150</v>
      </c>
      <c r="K50" s="47">
        <v>148</v>
      </c>
      <c r="L50" s="47">
        <v>145</v>
      </c>
      <c r="M50" s="47">
        <v>143</v>
      </c>
      <c r="N50" s="47">
        <v>141</v>
      </c>
      <c r="O50" s="47">
        <v>139</v>
      </c>
      <c r="P50" s="47">
        <v>137</v>
      </c>
      <c r="Q50" s="47">
        <v>135</v>
      </c>
      <c r="R50" s="47">
        <v>133</v>
      </c>
      <c r="S50" s="47">
        <v>132</v>
      </c>
      <c r="T50" s="47">
        <v>130</v>
      </c>
      <c r="U50" s="47">
        <v>128</v>
      </c>
      <c r="V50" s="47">
        <v>127</v>
      </c>
      <c r="W50" s="47">
        <v>126</v>
      </c>
      <c r="X50" s="47">
        <v>125</v>
      </c>
      <c r="Y50" s="47">
        <v>125</v>
      </c>
      <c r="Z50" s="47" t="s">
        <v>673</v>
      </c>
      <c r="AA50" s="47" t="s">
        <v>673</v>
      </c>
      <c r="AB50" s="47" t="s">
        <v>673</v>
      </c>
      <c r="AC50" s="47" t="s">
        <v>673</v>
      </c>
      <c r="AD50" s="47" t="s">
        <v>673</v>
      </c>
      <c r="AE50" s="47" t="s">
        <v>673</v>
      </c>
      <c r="AF50" s="47" t="s">
        <v>673</v>
      </c>
      <c r="AG50" s="47" t="s">
        <v>673</v>
      </c>
      <c r="AH50" s="47" t="s">
        <v>673</v>
      </c>
      <c r="AI50" s="47" t="s">
        <v>673</v>
      </c>
      <c r="AJ50" s="47" t="s">
        <v>673</v>
      </c>
      <c r="AK50" s="47" t="s">
        <v>673</v>
      </c>
      <c r="AL50" s="47" t="s">
        <v>673</v>
      </c>
      <c r="AM50" s="47" t="s">
        <v>673</v>
      </c>
      <c r="AN50" s="47" t="s">
        <v>673</v>
      </c>
      <c r="AO50" s="47" t="s">
        <v>673</v>
      </c>
      <c r="AP50" s="47" t="s">
        <v>673</v>
      </c>
      <c r="AQ50" s="47" t="s">
        <v>673</v>
      </c>
      <c r="AR50" s="47" t="s">
        <v>673</v>
      </c>
      <c r="AS50" s="47" t="s">
        <v>673</v>
      </c>
    </row>
    <row r="51" spans="1:45">
      <c r="A51" s="46">
        <v>40</v>
      </c>
      <c r="B51" s="47">
        <v>161</v>
      </c>
      <c r="C51" s="47">
        <v>161</v>
      </c>
      <c r="D51" s="47">
        <v>161</v>
      </c>
      <c r="E51" s="47">
        <v>160</v>
      </c>
      <c r="F51" s="47">
        <v>160</v>
      </c>
      <c r="G51" s="47">
        <v>160</v>
      </c>
      <c r="H51" s="47">
        <v>157</v>
      </c>
      <c r="I51" s="47">
        <v>155</v>
      </c>
      <c r="J51" s="47">
        <v>152</v>
      </c>
      <c r="K51" s="47">
        <v>150</v>
      </c>
      <c r="L51" s="47">
        <v>148</v>
      </c>
      <c r="M51" s="47">
        <v>145</v>
      </c>
      <c r="N51" s="47">
        <v>143</v>
      </c>
      <c r="O51" s="47">
        <v>141</v>
      </c>
      <c r="P51" s="47">
        <v>139</v>
      </c>
      <c r="Q51" s="47">
        <v>137</v>
      </c>
      <c r="R51" s="47">
        <v>135</v>
      </c>
      <c r="S51" s="47">
        <v>133</v>
      </c>
      <c r="T51" s="47">
        <v>132</v>
      </c>
      <c r="U51" s="47">
        <v>130</v>
      </c>
      <c r="V51" s="47">
        <v>129</v>
      </c>
      <c r="W51" s="47">
        <v>128</v>
      </c>
      <c r="X51" s="47">
        <v>127</v>
      </c>
      <c r="Y51" s="47">
        <v>127</v>
      </c>
      <c r="Z51" s="47">
        <v>129</v>
      </c>
      <c r="AA51" s="47" t="s">
        <v>673</v>
      </c>
      <c r="AB51" s="47" t="s">
        <v>673</v>
      </c>
      <c r="AC51" s="47" t="s">
        <v>673</v>
      </c>
      <c r="AD51" s="47" t="s">
        <v>673</v>
      </c>
      <c r="AE51" s="47" t="s">
        <v>673</v>
      </c>
      <c r="AF51" s="47" t="s">
        <v>673</v>
      </c>
      <c r="AG51" s="47" t="s">
        <v>673</v>
      </c>
      <c r="AH51" s="47" t="s">
        <v>673</v>
      </c>
      <c r="AI51" s="47" t="s">
        <v>673</v>
      </c>
      <c r="AJ51" s="47" t="s">
        <v>673</v>
      </c>
      <c r="AK51" s="47" t="s">
        <v>673</v>
      </c>
      <c r="AL51" s="47" t="s">
        <v>673</v>
      </c>
      <c r="AM51" s="47" t="s">
        <v>673</v>
      </c>
      <c r="AN51" s="47" t="s">
        <v>673</v>
      </c>
      <c r="AO51" s="47" t="s">
        <v>673</v>
      </c>
      <c r="AP51" s="47" t="s">
        <v>673</v>
      </c>
      <c r="AQ51" s="47" t="s">
        <v>673</v>
      </c>
      <c r="AR51" s="47" t="s">
        <v>673</v>
      </c>
      <c r="AS51" s="47" t="s">
        <v>673</v>
      </c>
    </row>
    <row r="52" spans="1:45">
      <c r="A52" s="46">
        <v>41</v>
      </c>
      <c r="B52" s="47">
        <v>160</v>
      </c>
      <c r="C52" s="47">
        <v>160</v>
      </c>
      <c r="D52" s="47">
        <v>160</v>
      </c>
      <c r="E52" s="47">
        <v>160</v>
      </c>
      <c r="F52" s="47">
        <v>160</v>
      </c>
      <c r="G52" s="47">
        <v>160</v>
      </c>
      <c r="H52" s="47">
        <v>160</v>
      </c>
      <c r="I52" s="47">
        <v>157</v>
      </c>
      <c r="J52" s="47">
        <v>155</v>
      </c>
      <c r="K52" s="47">
        <v>152</v>
      </c>
      <c r="L52" s="47">
        <v>150</v>
      </c>
      <c r="M52" s="47">
        <v>147</v>
      </c>
      <c r="N52" s="47">
        <v>145</v>
      </c>
      <c r="O52" s="47">
        <v>143</v>
      </c>
      <c r="P52" s="47">
        <v>141</v>
      </c>
      <c r="Q52" s="47">
        <v>139</v>
      </c>
      <c r="R52" s="47">
        <v>137</v>
      </c>
      <c r="S52" s="47">
        <v>135</v>
      </c>
      <c r="T52" s="47">
        <v>133</v>
      </c>
      <c r="U52" s="47">
        <v>132</v>
      </c>
      <c r="V52" s="47">
        <v>130</v>
      </c>
      <c r="W52" s="47">
        <v>129</v>
      </c>
      <c r="X52" s="47">
        <v>129</v>
      </c>
      <c r="Y52" s="47">
        <v>129</v>
      </c>
      <c r="Z52" s="47">
        <v>131</v>
      </c>
      <c r="AA52" s="47">
        <v>130</v>
      </c>
      <c r="AB52" s="47" t="s">
        <v>673</v>
      </c>
      <c r="AC52" s="47" t="s">
        <v>673</v>
      </c>
      <c r="AD52" s="47" t="s">
        <v>673</v>
      </c>
      <c r="AE52" s="47" t="s">
        <v>673</v>
      </c>
      <c r="AF52" s="47" t="s">
        <v>673</v>
      </c>
      <c r="AG52" s="47" t="s">
        <v>673</v>
      </c>
      <c r="AH52" s="47" t="s">
        <v>673</v>
      </c>
      <c r="AI52" s="47" t="s">
        <v>673</v>
      </c>
      <c r="AJ52" s="47" t="s">
        <v>673</v>
      </c>
      <c r="AK52" s="47" t="s">
        <v>673</v>
      </c>
      <c r="AL52" s="47" t="s">
        <v>673</v>
      </c>
      <c r="AM52" s="47" t="s">
        <v>673</v>
      </c>
      <c r="AN52" s="47" t="s">
        <v>673</v>
      </c>
      <c r="AO52" s="47" t="s">
        <v>673</v>
      </c>
      <c r="AP52" s="47" t="s">
        <v>673</v>
      </c>
      <c r="AQ52" s="47" t="s">
        <v>673</v>
      </c>
      <c r="AR52" s="47" t="s">
        <v>673</v>
      </c>
      <c r="AS52" s="47" t="s">
        <v>673</v>
      </c>
    </row>
    <row r="53" spans="1:45">
      <c r="A53" s="46">
        <v>42</v>
      </c>
      <c r="B53" s="47">
        <v>161</v>
      </c>
      <c r="C53" s="47">
        <v>161</v>
      </c>
      <c r="D53" s="47">
        <v>161</v>
      </c>
      <c r="E53" s="47">
        <v>161</v>
      </c>
      <c r="F53" s="47">
        <v>161</v>
      </c>
      <c r="G53" s="47">
        <v>160</v>
      </c>
      <c r="H53" s="47">
        <v>160</v>
      </c>
      <c r="I53" s="47">
        <v>160</v>
      </c>
      <c r="J53" s="47">
        <v>157</v>
      </c>
      <c r="K53" s="47">
        <v>155</v>
      </c>
      <c r="L53" s="47">
        <v>152</v>
      </c>
      <c r="M53" s="47">
        <v>150</v>
      </c>
      <c r="N53" s="47">
        <v>147</v>
      </c>
      <c r="O53" s="47">
        <v>145</v>
      </c>
      <c r="P53" s="47">
        <v>143</v>
      </c>
      <c r="Q53" s="47">
        <v>141</v>
      </c>
      <c r="R53" s="47">
        <v>139</v>
      </c>
      <c r="S53" s="47">
        <v>137</v>
      </c>
      <c r="T53" s="47">
        <v>135</v>
      </c>
      <c r="U53" s="47">
        <v>134</v>
      </c>
      <c r="V53" s="47">
        <v>132</v>
      </c>
      <c r="W53" s="47">
        <v>131</v>
      </c>
      <c r="X53" s="47">
        <v>131</v>
      </c>
      <c r="Y53" s="47">
        <v>131</v>
      </c>
      <c r="Z53" s="47">
        <v>132</v>
      </c>
      <c r="AA53" s="47">
        <v>132</v>
      </c>
      <c r="AB53" s="47">
        <v>132</v>
      </c>
      <c r="AC53" s="47" t="s">
        <v>673</v>
      </c>
      <c r="AD53" s="47" t="s">
        <v>673</v>
      </c>
      <c r="AE53" s="47" t="s">
        <v>673</v>
      </c>
      <c r="AF53" s="47" t="s">
        <v>673</v>
      </c>
      <c r="AG53" s="47" t="s">
        <v>673</v>
      </c>
      <c r="AH53" s="47" t="s">
        <v>673</v>
      </c>
      <c r="AI53" s="47" t="s">
        <v>673</v>
      </c>
      <c r="AJ53" s="47" t="s">
        <v>673</v>
      </c>
      <c r="AK53" s="47" t="s">
        <v>673</v>
      </c>
      <c r="AL53" s="47" t="s">
        <v>673</v>
      </c>
      <c r="AM53" s="47" t="s">
        <v>673</v>
      </c>
      <c r="AN53" s="47" t="s">
        <v>673</v>
      </c>
      <c r="AO53" s="47" t="s">
        <v>673</v>
      </c>
      <c r="AP53" s="47" t="s">
        <v>673</v>
      </c>
      <c r="AQ53" s="47" t="s">
        <v>673</v>
      </c>
      <c r="AR53" s="47" t="s">
        <v>673</v>
      </c>
      <c r="AS53" s="47" t="s">
        <v>673</v>
      </c>
    </row>
    <row r="54" spans="1:45">
      <c r="A54" s="46">
        <v>43</v>
      </c>
      <c r="B54" s="47">
        <v>162</v>
      </c>
      <c r="C54" s="47">
        <v>162</v>
      </c>
      <c r="D54" s="47">
        <v>162</v>
      </c>
      <c r="E54" s="47">
        <v>162</v>
      </c>
      <c r="F54" s="47">
        <v>162</v>
      </c>
      <c r="G54" s="47">
        <v>161</v>
      </c>
      <c r="H54" s="47">
        <v>160</v>
      </c>
      <c r="I54" s="47">
        <v>160</v>
      </c>
      <c r="J54" s="47">
        <v>160</v>
      </c>
      <c r="K54" s="47">
        <v>157</v>
      </c>
      <c r="L54" s="47">
        <v>154</v>
      </c>
      <c r="M54" s="47">
        <v>152</v>
      </c>
      <c r="N54" s="47">
        <v>150</v>
      </c>
      <c r="O54" s="47">
        <v>147</v>
      </c>
      <c r="P54" s="47">
        <v>145</v>
      </c>
      <c r="Q54" s="47">
        <v>143</v>
      </c>
      <c r="R54" s="47">
        <v>141</v>
      </c>
      <c r="S54" s="47">
        <v>139</v>
      </c>
      <c r="T54" s="47">
        <v>137</v>
      </c>
      <c r="U54" s="47">
        <v>136</v>
      </c>
      <c r="V54" s="47">
        <v>134</v>
      </c>
      <c r="W54" s="47">
        <v>133</v>
      </c>
      <c r="X54" s="47">
        <v>132</v>
      </c>
      <c r="Y54" s="47">
        <v>132</v>
      </c>
      <c r="Z54" s="47">
        <v>134</v>
      </c>
      <c r="AA54" s="47">
        <v>134</v>
      </c>
      <c r="AB54" s="47">
        <v>134</v>
      </c>
      <c r="AC54" s="47">
        <v>134</v>
      </c>
      <c r="AD54" s="47" t="s">
        <v>673</v>
      </c>
      <c r="AE54" s="47" t="s">
        <v>673</v>
      </c>
      <c r="AF54" s="47" t="s">
        <v>673</v>
      </c>
      <c r="AG54" s="47" t="s">
        <v>673</v>
      </c>
      <c r="AH54" s="47" t="s">
        <v>673</v>
      </c>
      <c r="AI54" s="47" t="s">
        <v>673</v>
      </c>
      <c r="AJ54" s="47" t="s">
        <v>673</v>
      </c>
      <c r="AK54" s="47" t="s">
        <v>673</v>
      </c>
      <c r="AL54" s="47" t="s">
        <v>673</v>
      </c>
      <c r="AM54" s="47" t="s">
        <v>673</v>
      </c>
      <c r="AN54" s="47" t="s">
        <v>673</v>
      </c>
      <c r="AO54" s="47" t="s">
        <v>673</v>
      </c>
      <c r="AP54" s="47" t="s">
        <v>673</v>
      </c>
      <c r="AQ54" s="47" t="s">
        <v>673</v>
      </c>
      <c r="AR54" s="47" t="s">
        <v>673</v>
      </c>
      <c r="AS54" s="47" t="s">
        <v>673</v>
      </c>
    </row>
    <row r="55" spans="1:45">
      <c r="A55" s="46">
        <v>44</v>
      </c>
      <c r="B55" s="47">
        <v>163</v>
      </c>
      <c r="C55" s="47">
        <v>162</v>
      </c>
      <c r="D55" s="47">
        <v>162</v>
      </c>
      <c r="E55" s="47">
        <v>162</v>
      </c>
      <c r="F55" s="47">
        <v>162</v>
      </c>
      <c r="G55" s="47">
        <v>161</v>
      </c>
      <c r="H55" s="47">
        <v>161</v>
      </c>
      <c r="I55" s="47">
        <v>160</v>
      </c>
      <c r="J55" s="47">
        <v>160</v>
      </c>
      <c r="K55" s="47">
        <v>160</v>
      </c>
      <c r="L55" s="47">
        <v>157</v>
      </c>
      <c r="M55" s="47">
        <v>154</v>
      </c>
      <c r="N55" s="47">
        <v>152</v>
      </c>
      <c r="O55" s="47">
        <v>150</v>
      </c>
      <c r="P55" s="47">
        <v>148</v>
      </c>
      <c r="Q55" s="47">
        <v>145</v>
      </c>
      <c r="R55" s="47">
        <v>143</v>
      </c>
      <c r="S55" s="47">
        <v>141</v>
      </c>
      <c r="T55" s="47">
        <v>139</v>
      </c>
      <c r="U55" s="47">
        <v>138</v>
      </c>
      <c r="V55" s="47">
        <v>136</v>
      </c>
      <c r="W55" s="47">
        <v>135</v>
      </c>
      <c r="X55" s="47">
        <v>134</v>
      </c>
      <c r="Y55" s="47">
        <v>134</v>
      </c>
      <c r="Z55" s="47">
        <v>136</v>
      </c>
      <c r="AA55" s="47">
        <v>136</v>
      </c>
      <c r="AB55" s="47">
        <v>136</v>
      </c>
      <c r="AC55" s="47">
        <v>136</v>
      </c>
      <c r="AD55" s="47">
        <v>136</v>
      </c>
      <c r="AE55" s="47" t="s">
        <v>673</v>
      </c>
      <c r="AF55" s="47" t="s">
        <v>673</v>
      </c>
      <c r="AG55" s="47" t="s">
        <v>673</v>
      </c>
      <c r="AH55" s="47" t="s">
        <v>673</v>
      </c>
      <c r="AI55" s="47" t="s">
        <v>673</v>
      </c>
      <c r="AJ55" s="47" t="s">
        <v>673</v>
      </c>
      <c r="AK55" s="47" t="s">
        <v>673</v>
      </c>
      <c r="AL55" s="47" t="s">
        <v>673</v>
      </c>
      <c r="AM55" s="47" t="s">
        <v>673</v>
      </c>
      <c r="AN55" s="47" t="s">
        <v>673</v>
      </c>
      <c r="AO55" s="47" t="s">
        <v>673</v>
      </c>
      <c r="AP55" s="47" t="s">
        <v>673</v>
      </c>
      <c r="AQ55" s="47" t="s">
        <v>673</v>
      </c>
      <c r="AR55" s="47" t="s">
        <v>673</v>
      </c>
      <c r="AS55" s="47" t="s">
        <v>673</v>
      </c>
    </row>
    <row r="56" spans="1:45">
      <c r="A56" s="46">
        <v>45</v>
      </c>
      <c r="B56" s="47">
        <v>163</v>
      </c>
      <c r="C56" s="47">
        <v>163</v>
      </c>
      <c r="D56" s="47">
        <v>163</v>
      </c>
      <c r="E56" s="47">
        <v>163</v>
      </c>
      <c r="F56" s="47">
        <v>163</v>
      </c>
      <c r="G56" s="47">
        <v>162</v>
      </c>
      <c r="H56" s="47">
        <v>161</v>
      </c>
      <c r="I56" s="47">
        <v>160</v>
      </c>
      <c r="J56" s="47">
        <v>159</v>
      </c>
      <c r="K56" s="47">
        <v>160</v>
      </c>
      <c r="L56" s="47">
        <v>159</v>
      </c>
      <c r="M56" s="47">
        <v>157</v>
      </c>
      <c r="N56" s="47">
        <v>154</v>
      </c>
      <c r="O56" s="47">
        <v>152</v>
      </c>
      <c r="P56" s="47">
        <v>150</v>
      </c>
      <c r="Q56" s="47">
        <v>148</v>
      </c>
      <c r="R56" s="47">
        <v>145</v>
      </c>
      <c r="S56" s="47">
        <v>143</v>
      </c>
      <c r="T56" s="47">
        <v>141</v>
      </c>
      <c r="U56" s="47">
        <v>140</v>
      </c>
      <c r="V56" s="47">
        <v>138</v>
      </c>
      <c r="W56" s="47">
        <v>137</v>
      </c>
      <c r="X56" s="47">
        <v>136</v>
      </c>
      <c r="Y56" s="47">
        <v>136</v>
      </c>
      <c r="Z56" s="47">
        <v>138</v>
      </c>
      <c r="AA56" s="47">
        <v>138</v>
      </c>
      <c r="AB56" s="47">
        <v>138</v>
      </c>
      <c r="AC56" s="47">
        <v>138</v>
      </c>
      <c r="AD56" s="47">
        <v>138</v>
      </c>
      <c r="AE56" s="47">
        <v>138</v>
      </c>
      <c r="AF56" s="47" t="s">
        <v>673</v>
      </c>
      <c r="AG56" s="47" t="s">
        <v>673</v>
      </c>
      <c r="AH56" s="47" t="s">
        <v>673</v>
      </c>
      <c r="AI56" s="47" t="s">
        <v>673</v>
      </c>
      <c r="AJ56" s="47" t="s">
        <v>673</v>
      </c>
      <c r="AK56" s="47" t="s">
        <v>673</v>
      </c>
      <c r="AL56" s="47" t="s">
        <v>673</v>
      </c>
      <c r="AM56" s="47" t="s">
        <v>673</v>
      </c>
      <c r="AN56" s="47" t="s">
        <v>673</v>
      </c>
      <c r="AO56" s="47" t="s">
        <v>673</v>
      </c>
      <c r="AP56" s="47" t="s">
        <v>673</v>
      </c>
      <c r="AQ56" s="47" t="s">
        <v>673</v>
      </c>
      <c r="AR56" s="47" t="s">
        <v>673</v>
      </c>
      <c r="AS56" s="47" t="s">
        <v>673</v>
      </c>
    </row>
    <row r="57" spans="1:45">
      <c r="A57" s="46">
        <v>46</v>
      </c>
      <c r="B57" s="47">
        <v>164</v>
      </c>
      <c r="C57" s="47">
        <v>164</v>
      </c>
      <c r="D57" s="47">
        <v>164</v>
      </c>
      <c r="E57" s="47">
        <v>164</v>
      </c>
      <c r="F57" s="47">
        <v>164</v>
      </c>
      <c r="G57" s="47">
        <v>163</v>
      </c>
      <c r="H57" s="47">
        <v>162</v>
      </c>
      <c r="I57" s="47">
        <v>161</v>
      </c>
      <c r="J57" s="47">
        <v>160</v>
      </c>
      <c r="K57" s="47">
        <v>159</v>
      </c>
      <c r="L57" s="47">
        <v>160</v>
      </c>
      <c r="M57" s="47">
        <v>159</v>
      </c>
      <c r="N57" s="47">
        <v>157</v>
      </c>
      <c r="O57" s="47">
        <v>154</v>
      </c>
      <c r="P57" s="47">
        <v>152</v>
      </c>
      <c r="Q57" s="47">
        <v>150</v>
      </c>
      <c r="R57" s="47">
        <v>148</v>
      </c>
      <c r="S57" s="47">
        <v>146</v>
      </c>
      <c r="T57" s="47">
        <v>143</v>
      </c>
      <c r="U57" s="47">
        <v>142</v>
      </c>
      <c r="V57" s="47">
        <v>140</v>
      </c>
      <c r="W57" s="47">
        <v>139</v>
      </c>
      <c r="X57" s="47">
        <v>138</v>
      </c>
      <c r="Y57" s="47">
        <v>138</v>
      </c>
      <c r="Z57" s="47">
        <v>140</v>
      </c>
      <c r="AA57" s="47">
        <v>140</v>
      </c>
      <c r="AB57" s="47">
        <v>140</v>
      </c>
      <c r="AC57" s="47">
        <v>140</v>
      </c>
      <c r="AD57" s="47">
        <v>140</v>
      </c>
      <c r="AE57" s="47">
        <v>140</v>
      </c>
      <c r="AF57" s="47">
        <v>140</v>
      </c>
      <c r="AG57" s="47" t="s">
        <v>673</v>
      </c>
      <c r="AH57" s="47" t="s">
        <v>673</v>
      </c>
      <c r="AI57" s="47" t="s">
        <v>673</v>
      </c>
      <c r="AJ57" s="47" t="s">
        <v>673</v>
      </c>
      <c r="AK57" s="47" t="s">
        <v>673</v>
      </c>
      <c r="AL57" s="47" t="s">
        <v>673</v>
      </c>
      <c r="AM57" s="47" t="s">
        <v>673</v>
      </c>
      <c r="AN57" s="47" t="s">
        <v>673</v>
      </c>
      <c r="AO57" s="47" t="s">
        <v>673</v>
      </c>
      <c r="AP57" s="47" t="s">
        <v>673</v>
      </c>
      <c r="AQ57" s="47" t="s">
        <v>673</v>
      </c>
      <c r="AR57" s="47" t="s">
        <v>673</v>
      </c>
      <c r="AS57" s="47" t="s">
        <v>673</v>
      </c>
    </row>
    <row r="58" spans="1:45">
      <c r="A58" s="46">
        <v>47</v>
      </c>
      <c r="B58" s="47">
        <v>164</v>
      </c>
      <c r="C58" s="47">
        <v>164</v>
      </c>
      <c r="D58" s="47">
        <v>164</v>
      </c>
      <c r="E58" s="47">
        <v>164</v>
      </c>
      <c r="F58" s="47">
        <v>164</v>
      </c>
      <c r="G58" s="47">
        <v>163</v>
      </c>
      <c r="H58" s="47">
        <v>163</v>
      </c>
      <c r="I58" s="47">
        <v>162</v>
      </c>
      <c r="J58" s="47">
        <v>161</v>
      </c>
      <c r="K58" s="47">
        <v>160</v>
      </c>
      <c r="L58" s="47">
        <v>159</v>
      </c>
      <c r="M58" s="47">
        <v>159</v>
      </c>
      <c r="N58" s="47">
        <v>159</v>
      </c>
      <c r="O58" s="47">
        <v>157</v>
      </c>
      <c r="P58" s="47">
        <v>154</v>
      </c>
      <c r="Q58" s="47">
        <v>152</v>
      </c>
      <c r="R58" s="47">
        <v>150</v>
      </c>
      <c r="S58" s="47">
        <v>148</v>
      </c>
      <c r="T58" s="47">
        <v>146</v>
      </c>
      <c r="U58" s="47">
        <v>144</v>
      </c>
      <c r="V58" s="47">
        <v>142</v>
      </c>
      <c r="W58" s="47">
        <v>141</v>
      </c>
      <c r="X58" s="47">
        <v>140</v>
      </c>
      <c r="Y58" s="47">
        <v>140</v>
      </c>
      <c r="Z58" s="47">
        <v>142</v>
      </c>
      <c r="AA58" s="47">
        <v>142</v>
      </c>
      <c r="AB58" s="47">
        <v>142</v>
      </c>
      <c r="AC58" s="47">
        <v>142</v>
      </c>
      <c r="AD58" s="47">
        <v>142</v>
      </c>
      <c r="AE58" s="47">
        <v>142</v>
      </c>
      <c r="AF58" s="47">
        <v>142</v>
      </c>
      <c r="AG58" s="47">
        <v>142</v>
      </c>
      <c r="AH58" s="47" t="s">
        <v>673</v>
      </c>
      <c r="AI58" s="47" t="s">
        <v>673</v>
      </c>
      <c r="AJ58" s="47" t="s">
        <v>673</v>
      </c>
      <c r="AK58" s="47" t="s">
        <v>673</v>
      </c>
      <c r="AL58" s="47" t="s">
        <v>673</v>
      </c>
      <c r="AM58" s="47" t="s">
        <v>673</v>
      </c>
      <c r="AN58" s="47" t="s">
        <v>673</v>
      </c>
      <c r="AO58" s="47" t="s">
        <v>673</v>
      </c>
      <c r="AP58" s="47" t="s">
        <v>673</v>
      </c>
      <c r="AQ58" s="47" t="s">
        <v>673</v>
      </c>
      <c r="AR58" s="47" t="s">
        <v>673</v>
      </c>
      <c r="AS58" s="47" t="s">
        <v>673</v>
      </c>
    </row>
    <row r="59" spans="1:45">
      <c r="A59" s="46">
        <v>48</v>
      </c>
      <c r="B59" s="47">
        <v>165</v>
      </c>
      <c r="C59" s="47">
        <v>165</v>
      </c>
      <c r="D59" s="47">
        <v>165</v>
      </c>
      <c r="E59" s="47">
        <v>165</v>
      </c>
      <c r="F59" s="47">
        <v>165</v>
      </c>
      <c r="G59" s="47">
        <v>164</v>
      </c>
      <c r="H59" s="47">
        <v>163</v>
      </c>
      <c r="I59" s="47">
        <v>162</v>
      </c>
      <c r="J59" s="47">
        <v>162</v>
      </c>
      <c r="K59" s="47">
        <v>161</v>
      </c>
      <c r="L59" s="47">
        <v>160</v>
      </c>
      <c r="M59" s="47">
        <v>159</v>
      </c>
      <c r="N59" s="47">
        <v>160</v>
      </c>
      <c r="O59" s="47">
        <v>159</v>
      </c>
      <c r="P59" s="47">
        <v>157</v>
      </c>
      <c r="Q59" s="47">
        <v>155</v>
      </c>
      <c r="R59" s="47">
        <v>152</v>
      </c>
      <c r="S59" s="47">
        <v>150</v>
      </c>
      <c r="T59" s="47">
        <v>148</v>
      </c>
      <c r="U59" s="47">
        <v>146</v>
      </c>
      <c r="V59" s="47">
        <v>144</v>
      </c>
      <c r="W59" s="47">
        <v>143</v>
      </c>
      <c r="X59" s="47">
        <v>143</v>
      </c>
      <c r="Y59" s="47">
        <v>142</v>
      </c>
      <c r="Z59" s="47">
        <v>144</v>
      </c>
      <c r="AA59" s="47">
        <v>144</v>
      </c>
      <c r="AB59" s="47">
        <v>144</v>
      </c>
      <c r="AC59" s="47">
        <v>144</v>
      </c>
      <c r="AD59" s="47">
        <v>144</v>
      </c>
      <c r="AE59" s="47">
        <v>144</v>
      </c>
      <c r="AF59" s="47">
        <v>144</v>
      </c>
      <c r="AG59" s="47">
        <v>144</v>
      </c>
      <c r="AH59" s="47">
        <v>144</v>
      </c>
      <c r="AI59" s="47" t="s">
        <v>673</v>
      </c>
      <c r="AJ59" s="47" t="s">
        <v>673</v>
      </c>
      <c r="AK59" s="47" t="s">
        <v>673</v>
      </c>
      <c r="AL59" s="47" t="s">
        <v>673</v>
      </c>
      <c r="AM59" s="47" t="s">
        <v>673</v>
      </c>
      <c r="AN59" s="47" t="s">
        <v>673</v>
      </c>
      <c r="AO59" s="47" t="s">
        <v>673</v>
      </c>
      <c r="AP59" s="47" t="s">
        <v>673</v>
      </c>
      <c r="AQ59" s="47" t="s">
        <v>673</v>
      </c>
      <c r="AR59" s="47" t="s">
        <v>673</v>
      </c>
      <c r="AS59" s="47" t="s">
        <v>673</v>
      </c>
    </row>
    <row r="60" spans="1:45">
      <c r="A60" s="46">
        <v>49</v>
      </c>
      <c r="B60" s="47">
        <v>165</v>
      </c>
      <c r="C60" s="47">
        <v>165</v>
      </c>
      <c r="D60" s="47">
        <v>165</v>
      </c>
      <c r="E60" s="47">
        <v>165</v>
      </c>
      <c r="F60" s="47">
        <v>165</v>
      </c>
      <c r="G60" s="47">
        <v>164</v>
      </c>
      <c r="H60" s="47">
        <v>164</v>
      </c>
      <c r="I60" s="47">
        <v>163</v>
      </c>
      <c r="J60" s="47">
        <v>162</v>
      </c>
      <c r="K60" s="47">
        <v>162</v>
      </c>
      <c r="L60" s="47">
        <v>161</v>
      </c>
      <c r="M60" s="47">
        <v>160</v>
      </c>
      <c r="N60" s="47">
        <v>159</v>
      </c>
      <c r="O60" s="47">
        <v>160</v>
      </c>
      <c r="P60" s="47">
        <v>159</v>
      </c>
      <c r="Q60" s="47">
        <v>157</v>
      </c>
      <c r="R60" s="47">
        <v>155</v>
      </c>
      <c r="S60" s="47">
        <v>153</v>
      </c>
      <c r="T60" s="47">
        <v>150</v>
      </c>
      <c r="U60" s="47">
        <v>148</v>
      </c>
      <c r="V60" s="47">
        <v>147</v>
      </c>
      <c r="W60" s="47">
        <v>145</v>
      </c>
      <c r="X60" s="47">
        <v>145</v>
      </c>
      <c r="Y60" s="47">
        <v>145</v>
      </c>
      <c r="Z60" s="47">
        <v>147</v>
      </c>
      <c r="AA60" s="47">
        <v>146</v>
      </c>
      <c r="AB60" s="47">
        <v>146</v>
      </c>
      <c r="AC60" s="47">
        <v>146</v>
      </c>
      <c r="AD60" s="47">
        <v>146</v>
      </c>
      <c r="AE60" s="47">
        <v>146</v>
      </c>
      <c r="AF60" s="47">
        <v>146</v>
      </c>
      <c r="AG60" s="47">
        <v>146</v>
      </c>
      <c r="AH60" s="47">
        <v>146</v>
      </c>
      <c r="AI60" s="47">
        <v>146</v>
      </c>
      <c r="AJ60" s="47" t="s">
        <v>673</v>
      </c>
      <c r="AK60" s="47" t="s">
        <v>673</v>
      </c>
      <c r="AL60" s="47" t="s">
        <v>673</v>
      </c>
      <c r="AM60" s="47" t="s">
        <v>673</v>
      </c>
      <c r="AN60" s="47" t="s">
        <v>673</v>
      </c>
      <c r="AO60" s="47" t="s">
        <v>673</v>
      </c>
      <c r="AP60" s="47" t="s">
        <v>673</v>
      </c>
      <c r="AQ60" s="47" t="s">
        <v>673</v>
      </c>
      <c r="AR60" s="47" t="s">
        <v>673</v>
      </c>
      <c r="AS60" s="47" t="s">
        <v>673</v>
      </c>
    </row>
    <row r="61" spans="1:45">
      <c r="A61" s="46">
        <v>50</v>
      </c>
      <c r="B61" s="47">
        <v>166</v>
      </c>
      <c r="C61" s="47">
        <v>166</v>
      </c>
      <c r="D61" s="47">
        <v>166</v>
      </c>
      <c r="E61" s="47">
        <v>166</v>
      </c>
      <c r="F61" s="47">
        <v>166</v>
      </c>
      <c r="G61" s="47">
        <v>165</v>
      </c>
      <c r="H61" s="47">
        <v>165</v>
      </c>
      <c r="I61" s="47">
        <v>164</v>
      </c>
      <c r="J61" s="47">
        <v>163</v>
      </c>
      <c r="K61" s="47">
        <v>163</v>
      </c>
      <c r="L61" s="47">
        <v>162</v>
      </c>
      <c r="M61" s="47">
        <v>161</v>
      </c>
      <c r="N61" s="47">
        <v>160</v>
      </c>
      <c r="O61" s="47">
        <v>160</v>
      </c>
      <c r="P61" s="47">
        <v>160</v>
      </c>
      <c r="Q61" s="47">
        <v>160</v>
      </c>
      <c r="R61" s="47">
        <v>157</v>
      </c>
      <c r="S61" s="47">
        <v>155</v>
      </c>
      <c r="T61" s="47">
        <v>153</v>
      </c>
      <c r="U61" s="47">
        <v>151</v>
      </c>
      <c r="V61" s="47">
        <v>149</v>
      </c>
      <c r="W61" s="47">
        <v>148</v>
      </c>
      <c r="X61" s="47">
        <v>147</v>
      </c>
      <c r="Y61" s="47">
        <v>147</v>
      </c>
      <c r="Z61" s="47">
        <v>149</v>
      </c>
      <c r="AA61" s="47">
        <v>149</v>
      </c>
      <c r="AB61" s="47">
        <v>149</v>
      </c>
      <c r="AC61" s="47">
        <v>149</v>
      </c>
      <c r="AD61" s="47">
        <v>149</v>
      </c>
      <c r="AE61" s="47">
        <v>149</v>
      </c>
      <c r="AF61" s="47">
        <v>149</v>
      </c>
      <c r="AG61" s="47">
        <v>149</v>
      </c>
      <c r="AH61" s="47">
        <v>149</v>
      </c>
      <c r="AI61" s="47">
        <v>149</v>
      </c>
      <c r="AJ61" s="47">
        <v>149</v>
      </c>
      <c r="AK61" s="47" t="s">
        <v>673</v>
      </c>
      <c r="AL61" s="47" t="s">
        <v>673</v>
      </c>
      <c r="AM61" s="47" t="s">
        <v>673</v>
      </c>
      <c r="AN61" s="47" t="s">
        <v>673</v>
      </c>
      <c r="AO61" s="47" t="s">
        <v>673</v>
      </c>
      <c r="AP61" s="47" t="s">
        <v>673</v>
      </c>
      <c r="AQ61" s="47" t="s">
        <v>673</v>
      </c>
      <c r="AR61" s="47" t="s">
        <v>673</v>
      </c>
      <c r="AS61" s="47" t="s">
        <v>673</v>
      </c>
    </row>
    <row r="62" spans="1:45">
      <c r="A62" s="46">
        <v>51</v>
      </c>
      <c r="B62" s="47">
        <v>166</v>
      </c>
      <c r="C62" s="47">
        <v>166</v>
      </c>
      <c r="D62" s="47">
        <v>166</v>
      </c>
      <c r="E62" s="47">
        <v>166</v>
      </c>
      <c r="F62" s="47">
        <v>166</v>
      </c>
      <c r="G62" s="47">
        <v>166</v>
      </c>
      <c r="H62" s="47">
        <v>165</v>
      </c>
      <c r="I62" s="47">
        <v>165</v>
      </c>
      <c r="J62" s="47">
        <v>164</v>
      </c>
      <c r="K62" s="47">
        <v>163</v>
      </c>
      <c r="L62" s="47">
        <v>163</v>
      </c>
      <c r="M62" s="47">
        <v>162</v>
      </c>
      <c r="N62" s="47">
        <v>161</v>
      </c>
      <c r="O62" s="47">
        <v>161</v>
      </c>
      <c r="P62" s="47">
        <v>160</v>
      </c>
      <c r="Q62" s="47">
        <v>161</v>
      </c>
      <c r="R62" s="47">
        <v>160</v>
      </c>
      <c r="S62" s="47">
        <v>158</v>
      </c>
      <c r="T62" s="47">
        <v>155</v>
      </c>
      <c r="U62" s="47">
        <v>153</v>
      </c>
      <c r="V62" s="47">
        <v>151</v>
      </c>
      <c r="W62" s="47">
        <v>150</v>
      </c>
      <c r="X62" s="47">
        <v>149</v>
      </c>
      <c r="Y62" s="47">
        <v>149</v>
      </c>
      <c r="Z62" s="47">
        <v>151</v>
      </c>
      <c r="AA62" s="47">
        <v>151</v>
      </c>
      <c r="AB62" s="47">
        <v>151</v>
      </c>
      <c r="AC62" s="47">
        <v>151</v>
      </c>
      <c r="AD62" s="47">
        <v>151</v>
      </c>
      <c r="AE62" s="47">
        <v>151</v>
      </c>
      <c r="AF62" s="47">
        <v>151</v>
      </c>
      <c r="AG62" s="47">
        <v>151</v>
      </c>
      <c r="AH62" s="47">
        <v>151</v>
      </c>
      <c r="AI62" s="47">
        <v>151</v>
      </c>
      <c r="AJ62" s="47">
        <v>151</v>
      </c>
      <c r="AK62" s="47">
        <v>151</v>
      </c>
      <c r="AL62" s="47" t="s">
        <v>673</v>
      </c>
      <c r="AM62" s="47" t="s">
        <v>673</v>
      </c>
      <c r="AN62" s="47" t="s">
        <v>673</v>
      </c>
      <c r="AO62" s="47" t="s">
        <v>673</v>
      </c>
      <c r="AP62" s="47" t="s">
        <v>673</v>
      </c>
      <c r="AQ62" s="47" t="s">
        <v>673</v>
      </c>
      <c r="AR62" s="47" t="s">
        <v>673</v>
      </c>
      <c r="AS62" s="47" t="s">
        <v>673</v>
      </c>
    </row>
    <row r="63" spans="1:45">
      <c r="A63" s="46">
        <v>52</v>
      </c>
      <c r="B63" s="47">
        <v>167</v>
      </c>
      <c r="C63" s="47">
        <v>167</v>
      </c>
      <c r="D63" s="47">
        <v>167</v>
      </c>
      <c r="E63" s="47">
        <v>167</v>
      </c>
      <c r="F63" s="47">
        <v>167</v>
      </c>
      <c r="G63" s="47">
        <v>166</v>
      </c>
      <c r="H63" s="47">
        <v>166</v>
      </c>
      <c r="I63" s="47">
        <v>165</v>
      </c>
      <c r="J63" s="47">
        <v>165</v>
      </c>
      <c r="K63" s="47">
        <v>164</v>
      </c>
      <c r="L63" s="47">
        <v>163</v>
      </c>
      <c r="M63" s="47">
        <v>163</v>
      </c>
      <c r="N63" s="47">
        <v>162</v>
      </c>
      <c r="O63" s="47">
        <v>162</v>
      </c>
      <c r="P63" s="47">
        <v>161</v>
      </c>
      <c r="Q63" s="47">
        <v>161</v>
      </c>
      <c r="R63" s="47">
        <v>161</v>
      </c>
      <c r="S63" s="47">
        <v>160</v>
      </c>
      <c r="T63" s="47">
        <v>158</v>
      </c>
      <c r="U63" s="47">
        <v>156</v>
      </c>
      <c r="V63" s="47">
        <v>154</v>
      </c>
      <c r="W63" s="47">
        <v>152</v>
      </c>
      <c r="X63" s="47">
        <v>152</v>
      </c>
      <c r="Y63" s="47">
        <v>152</v>
      </c>
      <c r="Z63" s="47">
        <v>154</v>
      </c>
      <c r="AA63" s="47">
        <v>153</v>
      </c>
      <c r="AB63" s="47">
        <v>153</v>
      </c>
      <c r="AC63" s="47">
        <v>153</v>
      </c>
      <c r="AD63" s="47">
        <v>153</v>
      </c>
      <c r="AE63" s="47">
        <v>153</v>
      </c>
      <c r="AF63" s="47">
        <v>153</v>
      </c>
      <c r="AG63" s="47">
        <v>153</v>
      </c>
      <c r="AH63" s="47">
        <v>153</v>
      </c>
      <c r="AI63" s="47">
        <v>153</v>
      </c>
      <c r="AJ63" s="47">
        <v>153</v>
      </c>
      <c r="AK63" s="47">
        <v>153</v>
      </c>
      <c r="AL63" s="47">
        <v>153</v>
      </c>
      <c r="AM63" s="47" t="s">
        <v>673</v>
      </c>
      <c r="AN63" s="47" t="s">
        <v>673</v>
      </c>
      <c r="AO63" s="47" t="s">
        <v>673</v>
      </c>
      <c r="AP63" s="47" t="s">
        <v>673</v>
      </c>
      <c r="AQ63" s="47" t="s">
        <v>673</v>
      </c>
      <c r="AR63" s="47" t="s">
        <v>673</v>
      </c>
      <c r="AS63" s="47" t="s">
        <v>673</v>
      </c>
    </row>
    <row r="64" spans="1:45">
      <c r="A64" s="46">
        <v>53</v>
      </c>
      <c r="B64" s="47">
        <v>167</v>
      </c>
      <c r="C64" s="47">
        <v>167</v>
      </c>
      <c r="D64" s="47">
        <v>167</v>
      </c>
      <c r="E64" s="47">
        <v>167</v>
      </c>
      <c r="F64" s="47">
        <v>167</v>
      </c>
      <c r="G64" s="47">
        <v>167</v>
      </c>
      <c r="H64" s="47">
        <v>166</v>
      </c>
      <c r="I64" s="47">
        <v>166</v>
      </c>
      <c r="J64" s="47">
        <v>165</v>
      </c>
      <c r="K64" s="47">
        <v>165</v>
      </c>
      <c r="L64" s="47">
        <v>164</v>
      </c>
      <c r="M64" s="47">
        <v>164</v>
      </c>
      <c r="N64" s="47">
        <v>163</v>
      </c>
      <c r="O64" s="47">
        <v>163</v>
      </c>
      <c r="P64" s="47">
        <v>162</v>
      </c>
      <c r="Q64" s="47">
        <v>162</v>
      </c>
      <c r="R64" s="47">
        <v>161</v>
      </c>
      <c r="S64" s="47">
        <v>161</v>
      </c>
      <c r="T64" s="47">
        <v>160</v>
      </c>
      <c r="U64" s="47">
        <v>158</v>
      </c>
      <c r="V64" s="47">
        <v>156</v>
      </c>
      <c r="W64" s="47">
        <v>155</v>
      </c>
      <c r="X64" s="47">
        <v>154</v>
      </c>
      <c r="Y64" s="47">
        <v>154</v>
      </c>
      <c r="Z64" s="47">
        <v>156</v>
      </c>
      <c r="AA64" s="47">
        <v>156</v>
      </c>
      <c r="AB64" s="47">
        <v>156</v>
      </c>
      <c r="AC64" s="47">
        <v>156</v>
      </c>
      <c r="AD64" s="47">
        <v>156</v>
      </c>
      <c r="AE64" s="47">
        <v>156</v>
      </c>
      <c r="AF64" s="47">
        <v>156</v>
      </c>
      <c r="AG64" s="47">
        <v>156</v>
      </c>
      <c r="AH64" s="47">
        <v>156</v>
      </c>
      <c r="AI64" s="47">
        <v>156</v>
      </c>
      <c r="AJ64" s="47">
        <v>156</v>
      </c>
      <c r="AK64" s="47">
        <v>156</v>
      </c>
      <c r="AL64" s="47">
        <v>156</v>
      </c>
      <c r="AM64" s="47">
        <v>156</v>
      </c>
      <c r="AN64" s="47" t="s">
        <v>673</v>
      </c>
      <c r="AO64" s="47" t="s">
        <v>673</v>
      </c>
      <c r="AP64" s="47" t="s">
        <v>673</v>
      </c>
      <c r="AQ64" s="47" t="s">
        <v>673</v>
      </c>
      <c r="AR64" s="47" t="s">
        <v>673</v>
      </c>
      <c r="AS64" s="47" t="s">
        <v>673</v>
      </c>
    </row>
    <row r="65" spans="1:45">
      <c r="A65" s="46">
        <v>54</v>
      </c>
      <c r="B65" s="47">
        <v>168</v>
      </c>
      <c r="C65" s="47">
        <v>168</v>
      </c>
      <c r="D65" s="47">
        <v>168</v>
      </c>
      <c r="E65" s="47">
        <v>168</v>
      </c>
      <c r="F65" s="47">
        <v>168</v>
      </c>
      <c r="G65" s="47">
        <v>167</v>
      </c>
      <c r="H65" s="47">
        <v>167</v>
      </c>
      <c r="I65" s="47">
        <v>166</v>
      </c>
      <c r="J65" s="47">
        <v>166</v>
      </c>
      <c r="K65" s="47">
        <v>165</v>
      </c>
      <c r="L65" s="47">
        <v>165</v>
      </c>
      <c r="M65" s="47">
        <v>165</v>
      </c>
      <c r="N65" s="47">
        <v>164</v>
      </c>
      <c r="O65" s="47">
        <v>164</v>
      </c>
      <c r="P65" s="47">
        <v>163</v>
      </c>
      <c r="Q65" s="47">
        <v>163</v>
      </c>
      <c r="R65" s="47">
        <v>162</v>
      </c>
      <c r="S65" s="47">
        <v>162</v>
      </c>
      <c r="T65" s="47">
        <v>162</v>
      </c>
      <c r="U65" s="47">
        <v>161</v>
      </c>
      <c r="V65" s="47">
        <v>159</v>
      </c>
      <c r="W65" s="47">
        <v>158</v>
      </c>
      <c r="X65" s="47">
        <v>157</v>
      </c>
      <c r="Y65" s="47">
        <v>157</v>
      </c>
      <c r="Z65" s="47">
        <v>159</v>
      </c>
      <c r="AA65" s="47">
        <v>158</v>
      </c>
      <c r="AB65" s="47">
        <v>158</v>
      </c>
      <c r="AC65" s="47">
        <v>158</v>
      </c>
      <c r="AD65" s="47">
        <v>158</v>
      </c>
      <c r="AE65" s="47">
        <v>158</v>
      </c>
      <c r="AF65" s="47">
        <v>158</v>
      </c>
      <c r="AG65" s="47">
        <v>158</v>
      </c>
      <c r="AH65" s="47">
        <v>158</v>
      </c>
      <c r="AI65" s="47">
        <v>158</v>
      </c>
      <c r="AJ65" s="47">
        <v>158</v>
      </c>
      <c r="AK65" s="47">
        <v>158</v>
      </c>
      <c r="AL65" s="47">
        <v>158</v>
      </c>
      <c r="AM65" s="47">
        <v>158</v>
      </c>
      <c r="AN65" s="47">
        <v>158</v>
      </c>
      <c r="AO65" s="47" t="s">
        <v>673</v>
      </c>
      <c r="AP65" s="47" t="s">
        <v>673</v>
      </c>
      <c r="AQ65" s="47" t="s">
        <v>673</v>
      </c>
      <c r="AR65" s="47" t="s">
        <v>673</v>
      </c>
      <c r="AS65" s="47" t="s">
        <v>673</v>
      </c>
    </row>
    <row r="66" spans="1:45">
      <c r="A66" s="46">
        <v>55</v>
      </c>
      <c r="B66" s="47">
        <v>168</v>
      </c>
      <c r="C66" s="47">
        <v>168</v>
      </c>
      <c r="D66" s="47">
        <v>168</v>
      </c>
      <c r="E66" s="47">
        <v>168</v>
      </c>
      <c r="F66" s="47">
        <v>168</v>
      </c>
      <c r="G66" s="47">
        <v>168</v>
      </c>
      <c r="H66" s="47">
        <v>167</v>
      </c>
      <c r="I66" s="47">
        <v>167</v>
      </c>
      <c r="J66" s="47">
        <v>167</v>
      </c>
      <c r="K66" s="47">
        <v>166</v>
      </c>
      <c r="L66" s="47">
        <v>166</v>
      </c>
      <c r="M66" s="47">
        <v>165</v>
      </c>
      <c r="N66" s="47">
        <v>165</v>
      </c>
      <c r="O66" s="47">
        <v>165</v>
      </c>
      <c r="P66" s="47">
        <v>164</v>
      </c>
      <c r="Q66" s="47">
        <v>164</v>
      </c>
      <c r="R66" s="47">
        <v>164</v>
      </c>
      <c r="S66" s="47">
        <v>163</v>
      </c>
      <c r="T66" s="47">
        <v>163</v>
      </c>
      <c r="U66" s="47">
        <v>163</v>
      </c>
      <c r="V66" s="47">
        <v>162</v>
      </c>
      <c r="W66" s="47">
        <v>160</v>
      </c>
      <c r="X66" s="47">
        <v>160</v>
      </c>
      <c r="Y66" s="47">
        <v>159</v>
      </c>
      <c r="Z66" s="47">
        <v>162</v>
      </c>
      <c r="AA66" s="47">
        <v>161</v>
      </c>
      <c r="AB66" s="47">
        <v>161</v>
      </c>
      <c r="AC66" s="47">
        <v>161</v>
      </c>
      <c r="AD66" s="47">
        <v>161</v>
      </c>
      <c r="AE66" s="47">
        <v>161</v>
      </c>
      <c r="AF66" s="47">
        <v>161</v>
      </c>
      <c r="AG66" s="47">
        <v>161</v>
      </c>
      <c r="AH66" s="47">
        <v>161</v>
      </c>
      <c r="AI66" s="47">
        <v>161</v>
      </c>
      <c r="AJ66" s="47">
        <v>161</v>
      </c>
      <c r="AK66" s="47">
        <v>161</v>
      </c>
      <c r="AL66" s="47">
        <v>161</v>
      </c>
      <c r="AM66" s="47">
        <v>161</v>
      </c>
      <c r="AN66" s="47">
        <v>161</v>
      </c>
      <c r="AO66" s="47">
        <v>161</v>
      </c>
      <c r="AP66" s="47" t="s">
        <v>673</v>
      </c>
      <c r="AQ66" s="47" t="s">
        <v>673</v>
      </c>
      <c r="AR66" s="47" t="s">
        <v>673</v>
      </c>
      <c r="AS66" s="47" t="s">
        <v>673</v>
      </c>
    </row>
    <row r="67" spans="1:45">
      <c r="A67" s="46">
        <v>56</v>
      </c>
      <c r="B67" s="47">
        <v>169</v>
      </c>
      <c r="C67" s="47">
        <v>169</v>
      </c>
      <c r="D67" s="47">
        <v>169</v>
      </c>
      <c r="E67" s="47">
        <v>169</v>
      </c>
      <c r="F67" s="47">
        <v>169</v>
      </c>
      <c r="G67" s="47">
        <v>168</v>
      </c>
      <c r="H67" s="47">
        <v>168</v>
      </c>
      <c r="I67" s="47">
        <v>168</v>
      </c>
      <c r="J67" s="47">
        <v>168</v>
      </c>
      <c r="K67" s="47">
        <v>167</v>
      </c>
      <c r="L67" s="47">
        <v>167</v>
      </c>
      <c r="M67" s="47">
        <v>167</v>
      </c>
      <c r="N67" s="47">
        <v>166</v>
      </c>
      <c r="O67" s="47">
        <v>166</v>
      </c>
      <c r="P67" s="47">
        <v>166</v>
      </c>
      <c r="Q67" s="47">
        <v>165</v>
      </c>
      <c r="R67" s="47">
        <v>165</v>
      </c>
      <c r="S67" s="47">
        <v>165</v>
      </c>
      <c r="T67" s="47">
        <v>164</v>
      </c>
      <c r="U67" s="47">
        <v>164</v>
      </c>
      <c r="V67" s="47">
        <v>164</v>
      </c>
      <c r="W67" s="47">
        <v>163</v>
      </c>
      <c r="X67" s="47">
        <v>162</v>
      </c>
      <c r="Y67" s="47">
        <v>162</v>
      </c>
      <c r="Z67" s="47">
        <v>165</v>
      </c>
      <c r="AA67" s="47">
        <v>164</v>
      </c>
      <c r="AB67" s="47">
        <v>164</v>
      </c>
      <c r="AC67" s="47">
        <v>164</v>
      </c>
      <c r="AD67" s="47">
        <v>164</v>
      </c>
      <c r="AE67" s="47">
        <v>164</v>
      </c>
      <c r="AF67" s="47">
        <v>164</v>
      </c>
      <c r="AG67" s="47">
        <v>164</v>
      </c>
      <c r="AH67" s="47">
        <v>164</v>
      </c>
      <c r="AI67" s="47">
        <v>164</v>
      </c>
      <c r="AJ67" s="47">
        <v>164</v>
      </c>
      <c r="AK67" s="47">
        <v>164</v>
      </c>
      <c r="AL67" s="47">
        <v>164</v>
      </c>
      <c r="AM67" s="47">
        <v>164</v>
      </c>
      <c r="AN67" s="47">
        <v>164</v>
      </c>
      <c r="AO67" s="47">
        <v>164</v>
      </c>
      <c r="AP67" s="47">
        <v>164</v>
      </c>
      <c r="AQ67" s="47" t="s">
        <v>673</v>
      </c>
      <c r="AR67" s="47" t="s">
        <v>673</v>
      </c>
      <c r="AS67" s="47" t="s">
        <v>673</v>
      </c>
    </row>
    <row r="68" spans="1:45">
      <c r="A68" s="46">
        <v>57</v>
      </c>
      <c r="B68" s="47">
        <v>170</v>
      </c>
      <c r="C68" s="47">
        <v>170</v>
      </c>
      <c r="D68" s="47">
        <v>170</v>
      </c>
      <c r="E68" s="47">
        <v>170</v>
      </c>
      <c r="F68" s="47">
        <v>170</v>
      </c>
      <c r="G68" s="47">
        <v>170</v>
      </c>
      <c r="H68" s="47">
        <v>169</v>
      </c>
      <c r="I68" s="47">
        <v>169</v>
      </c>
      <c r="J68" s="47">
        <v>169</v>
      </c>
      <c r="K68" s="47">
        <v>169</v>
      </c>
      <c r="L68" s="47">
        <v>169</v>
      </c>
      <c r="M68" s="47">
        <v>168</v>
      </c>
      <c r="N68" s="47">
        <v>168</v>
      </c>
      <c r="O68" s="47">
        <v>168</v>
      </c>
      <c r="P68" s="47">
        <v>168</v>
      </c>
      <c r="Q68" s="47">
        <v>167</v>
      </c>
      <c r="R68" s="47">
        <v>167</v>
      </c>
      <c r="S68" s="47">
        <v>167</v>
      </c>
      <c r="T68" s="47">
        <v>167</v>
      </c>
      <c r="U68" s="47">
        <v>167</v>
      </c>
      <c r="V68" s="47">
        <v>166</v>
      </c>
      <c r="W68" s="47">
        <v>166</v>
      </c>
      <c r="X68" s="47">
        <v>165</v>
      </c>
      <c r="Y68" s="47">
        <v>165</v>
      </c>
      <c r="Z68" s="47">
        <v>168</v>
      </c>
      <c r="AA68" s="47">
        <v>167</v>
      </c>
      <c r="AB68" s="47">
        <v>167</v>
      </c>
      <c r="AC68" s="47">
        <v>167</v>
      </c>
      <c r="AD68" s="47">
        <v>167</v>
      </c>
      <c r="AE68" s="47">
        <v>167</v>
      </c>
      <c r="AF68" s="47">
        <v>167</v>
      </c>
      <c r="AG68" s="47">
        <v>167</v>
      </c>
      <c r="AH68" s="47">
        <v>167</v>
      </c>
      <c r="AI68" s="47">
        <v>167</v>
      </c>
      <c r="AJ68" s="47">
        <v>167</v>
      </c>
      <c r="AK68" s="47">
        <v>167</v>
      </c>
      <c r="AL68" s="47">
        <v>167</v>
      </c>
      <c r="AM68" s="47">
        <v>167</v>
      </c>
      <c r="AN68" s="47">
        <v>167</v>
      </c>
      <c r="AO68" s="47">
        <v>167</v>
      </c>
      <c r="AP68" s="47">
        <v>167</v>
      </c>
      <c r="AQ68" s="47">
        <v>167</v>
      </c>
      <c r="AR68" s="47" t="s">
        <v>673</v>
      </c>
      <c r="AS68" s="47" t="s">
        <v>673</v>
      </c>
    </row>
    <row r="69" spans="1:45">
      <c r="A69" s="46">
        <v>58</v>
      </c>
      <c r="B69" s="47">
        <v>172</v>
      </c>
      <c r="C69" s="47">
        <v>172</v>
      </c>
      <c r="D69" s="47">
        <v>172</v>
      </c>
      <c r="E69" s="47">
        <v>172</v>
      </c>
      <c r="F69" s="47">
        <v>172</v>
      </c>
      <c r="G69" s="47">
        <v>172</v>
      </c>
      <c r="H69" s="47">
        <v>171</v>
      </c>
      <c r="I69" s="47">
        <v>171</v>
      </c>
      <c r="J69" s="47">
        <v>171</v>
      </c>
      <c r="K69" s="47">
        <v>171</v>
      </c>
      <c r="L69" s="47">
        <v>171</v>
      </c>
      <c r="M69" s="47">
        <v>171</v>
      </c>
      <c r="N69" s="47">
        <v>171</v>
      </c>
      <c r="O69" s="47">
        <v>170</v>
      </c>
      <c r="P69" s="47">
        <v>170</v>
      </c>
      <c r="Q69" s="47">
        <v>170</v>
      </c>
      <c r="R69" s="47">
        <v>170</v>
      </c>
      <c r="S69" s="47">
        <v>170</v>
      </c>
      <c r="T69" s="47">
        <v>170</v>
      </c>
      <c r="U69" s="47">
        <v>170</v>
      </c>
      <c r="V69" s="47">
        <v>169</v>
      </c>
      <c r="W69" s="47">
        <v>169</v>
      </c>
      <c r="X69" s="47">
        <v>169</v>
      </c>
      <c r="Y69" s="47">
        <v>169</v>
      </c>
      <c r="Z69" s="47">
        <v>171</v>
      </c>
      <c r="AA69" s="47">
        <v>170</v>
      </c>
      <c r="AB69" s="47">
        <v>170</v>
      </c>
      <c r="AC69" s="47">
        <v>170</v>
      </c>
      <c r="AD69" s="47">
        <v>170</v>
      </c>
      <c r="AE69" s="47">
        <v>170</v>
      </c>
      <c r="AF69" s="47">
        <v>170</v>
      </c>
      <c r="AG69" s="47">
        <v>170</v>
      </c>
      <c r="AH69" s="47">
        <v>170</v>
      </c>
      <c r="AI69" s="47">
        <v>170</v>
      </c>
      <c r="AJ69" s="47">
        <v>170</v>
      </c>
      <c r="AK69" s="47">
        <v>170</v>
      </c>
      <c r="AL69" s="47">
        <v>170</v>
      </c>
      <c r="AM69" s="47">
        <v>170</v>
      </c>
      <c r="AN69" s="47">
        <v>170</v>
      </c>
      <c r="AO69" s="47">
        <v>170</v>
      </c>
      <c r="AP69" s="47">
        <v>170</v>
      </c>
      <c r="AQ69" s="47">
        <v>170</v>
      </c>
      <c r="AR69" s="47">
        <v>170</v>
      </c>
      <c r="AS69" s="47" t="s">
        <v>673</v>
      </c>
    </row>
    <row r="70" spans="1:45">
      <c r="A70" s="46">
        <v>59</v>
      </c>
      <c r="B70" s="47">
        <v>175</v>
      </c>
      <c r="C70" s="47">
        <v>175</v>
      </c>
      <c r="D70" s="47">
        <v>175</v>
      </c>
      <c r="E70" s="47">
        <v>175</v>
      </c>
      <c r="F70" s="47">
        <v>175</v>
      </c>
      <c r="G70" s="47">
        <v>175</v>
      </c>
      <c r="H70" s="47">
        <v>174</v>
      </c>
      <c r="I70" s="47">
        <v>174</v>
      </c>
      <c r="J70" s="47">
        <v>174</v>
      </c>
      <c r="K70" s="47">
        <v>174</v>
      </c>
      <c r="L70" s="47">
        <v>174</v>
      </c>
      <c r="M70" s="47">
        <v>174</v>
      </c>
      <c r="N70" s="47">
        <v>174</v>
      </c>
      <c r="O70" s="47">
        <v>174</v>
      </c>
      <c r="P70" s="47">
        <v>174</v>
      </c>
      <c r="Q70" s="47">
        <v>174</v>
      </c>
      <c r="R70" s="47">
        <v>174</v>
      </c>
      <c r="S70" s="47">
        <v>174</v>
      </c>
      <c r="T70" s="47">
        <v>174</v>
      </c>
      <c r="U70" s="47">
        <v>174</v>
      </c>
      <c r="V70" s="47">
        <v>174</v>
      </c>
      <c r="W70" s="47">
        <v>174</v>
      </c>
      <c r="X70" s="47">
        <v>174</v>
      </c>
      <c r="Y70" s="47">
        <v>173</v>
      </c>
      <c r="Z70" s="47">
        <v>174</v>
      </c>
      <c r="AA70" s="47">
        <v>174</v>
      </c>
      <c r="AB70" s="47">
        <v>174</v>
      </c>
      <c r="AC70" s="47">
        <v>174</v>
      </c>
      <c r="AD70" s="47">
        <v>174</v>
      </c>
      <c r="AE70" s="47">
        <v>174</v>
      </c>
      <c r="AF70" s="47">
        <v>174</v>
      </c>
      <c r="AG70" s="47">
        <v>174</v>
      </c>
      <c r="AH70" s="47">
        <v>174</v>
      </c>
      <c r="AI70" s="47">
        <v>174</v>
      </c>
      <c r="AJ70" s="47">
        <v>174</v>
      </c>
      <c r="AK70" s="47">
        <v>174</v>
      </c>
      <c r="AL70" s="47">
        <v>174</v>
      </c>
      <c r="AM70" s="47">
        <v>174</v>
      </c>
      <c r="AN70" s="47">
        <v>174</v>
      </c>
      <c r="AO70" s="47">
        <v>174</v>
      </c>
      <c r="AP70" s="47">
        <v>174</v>
      </c>
      <c r="AQ70" s="47">
        <v>174</v>
      </c>
      <c r="AR70" s="47">
        <v>174</v>
      </c>
      <c r="AS70" s="47">
        <v>174</v>
      </c>
    </row>
    <row r="71" spans="1:45">
      <c r="A71" s="46">
        <v>60</v>
      </c>
      <c r="B71" s="47">
        <v>178</v>
      </c>
      <c r="C71" s="47">
        <v>178</v>
      </c>
      <c r="D71" s="47">
        <v>178</v>
      </c>
      <c r="E71" s="47">
        <v>178</v>
      </c>
      <c r="F71" s="47">
        <v>178</v>
      </c>
      <c r="G71" s="47">
        <v>178</v>
      </c>
      <c r="H71" s="47">
        <v>178</v>
      </c>
      <c r="I71" s="47">
        <v>178</v>
      </c>
      <c r="J71" s="47">
        <v>178</v>
      </c>
      <c r="K71" s="47">
        <v>178</v>
      </c>
      <c r="L71" s="47">
        <v>178</v>
      </c>
      <c r="M71" s="47">
        <v>178</v>
      </c>
      <c r="N71" s="47">
        <v>178</v>
      </c>
      <c r="O71" s="47">
        <v>178</v>
      </c>
      <c r="P71" s="47">
        <v>178</v>
      </c>
      <c r="Q71" s="47">
        <v>178</v>
      </c>
      <c r="R71" s="47">
        <v>178</v>
      </c>
      <c r="S71" s="47">
        <v>178</v>
      </c>
      <c r="T71" s="47">
        <v>178</v>
      </c>
      <c r="U71" s="47">
        <v>178</v>
      </c>
      <c r="V71" s="47">
        <v>178</v>
      </c>
      <c r="W71" s="47">
        <v>178</v>
      </c>
      <c r="X71" s="47">
        <v>178</v>
      </c>
      <c r="Y71" s="47">
        <v>178</v>
      </c>
      <c r="Z71" s="47">
        <v>178</v>
      </c>
      <c r="AA71" s="47">
        <v>178</v>
      </c>
      <c r="AB71" s="47">
        <v>178</v>
      </c>
      <c r="AC71" s="47">
        <v>178</v>
      </c>
      <c r="AD71" s="47">
        <v>178</v>
      </c>
      <c r="AE71" s="47">
        <v>178</v>
      </c>
      <c r="AF71" s="47">
        <v>178</v>
      </c>
      <c r="AG71" s="47">
        <v>178</v>
      </c>
      <c r="AH71" s="47">
        <v>178</v>
      </c>
      <c r="AI71" s="47">
        <v>178</v>
      </c>
      <c r="AJ71" s="47">
        <v>178</v>
      </c>
      <c r="AK71" s="47">
        <v>178</v>
      </c>
      <c r="AL71" s="47">
        <v>178</v>
      </c>
      <c r="AM71" s="47">
        <v>178</v>
      </c>
      <c r="AN71" s="47">
        <v>178</v>
      </c>
      <c r="AO71" s="47">
        <v>178</v>
      </c>
      <c r="AP71" s="47">
        <v>178</v>
      </c>
      <c r="AQ71" s="47">
        <v>178</v>
      </c>
      <c r="AR71" s="47">
        <v>178</v>
      </c>
      <c r="AS71" s="47">
        <v>178</v>
      </c>
    </row>
    <row r="72" spans="1:45">
      <c r="A72" s="46">
        <v>61</v>
      </c>
      <c r="B72" s="47">
        <v>182</v>
      </c>
      <c r="C72" s="47">
        <v>182</v>
      </c>
      <c r="D72" s="47">
        <v>182</v>
      </c>
      <c r="E72" s="47">
        <v>182</v>
      </c>
      <c r="F72" s="47">
        <v>182</v>
      </c>
      <c r="G72" s="47">
        <v>182</v>
      </c>
      <c r="H72" s="47">
        <v>182</v>
      </c>
      <c r="I72" s="47">
        <v>182</v>
      </c>
      <c r="J72" s="47">
        <v>182</v>
      </c>
      <c r="K72" s="47">
        <v>182</v>
      </c>
      <c r="L72" s="47">
        <v>182</v>
      </c>
      <c r="M72" s="47">
        <v>182</v>
      </c>
      <c r="N72" s="47">
        <v>182</v>
      </c>
      <c r="O72" s="47">
        <v>182</v>
      </c>
      <c r="P72" s="47">
        <v>182</v>
      </c>
      <c r="Q72" s="47">
        <v>182</v>
      </c>
      <c r="R72" s="47">
        <v>182</v>
      </c>
      <c r="S72" s="47">
        <v>182</v>
      </c>
      <c r="T72" s="47">
        <v>182</v>
      </c>
      <c r="U72" s="47">
        <v>182</v>
      </c>
      <c r="V72" s="47">
        <v>182</v>
      </c>
      <c r="W72" s="47">
        <v>182</v>
      </c>
      <c r="X72" s="47">
        <v>182</v>
      </c>
      <c r="Y72" s="47">
        <v>182</v>
      </c>
      <c r="Z72" s="47">
        <v>182</v>
      </c>
      <c r="AA72" s="47">
        <v>182</v>
      </c>
      <c r="AB72" s="47">
        <v>182</v>
      </c>
      <c r="AC72" s="47">
        <v>182</v>
      </c>
      <c r="AD72" s="47">
        <v>182</v>
      </c>
      <c r="AE72" s="47">
        <v>182</v>
      </c>
      <c r="AF72" s="47">
        <v>182</v>
      </c>
      <c r="AG72" s="47">
        <v>182</v>
      </c>
      <c r="AH72" s="47">
        <v>182</v>
      </c>
      <c r="AI72" s="47">
        <v>182</v>
      </c>
      <c r="AJ72" s="47">
        <v>182</v>
      </c>
      <c r="AK72" s="47">
        <v>182</v>
      </c>
      <c r="AL72" s="47">
        <v>182</v>
      </c>
      <c r="AM72" s="47">
        <v>182</v>
      </c>
      <c r="AN72" s="47">
        <v>182</v>
      </c>
      <c r="AO72" s="47">
        <v>182</v>
      </c>
      <c r="AP72" s="47">
        <v>182</v>
      </c>
      <c r="AQ72" s="47">
        <v>182</v>
      </c>
      <c r="AR72" s="47">
        <v>182</v>
      </c>
      <c r="AS72" s="47">
        <v>182</v>
      </c>
    </row>
    <row r="73" spans="1:45">
      <c r="A73" s="46">
        <v>62</v>
      </c>
      <c r="B73" s="47">
        <v>185</v>
      </c>
      <c r="C73" s="47">
        <v>185</v>
      </c>
      <c r="D73" s="47">
        <v>185</v>
      </c>
      <c r="E73" s="47">
        <v>185</v>
      </c>
      <c r="F73" s="47">
        <v>185</v>
      </c>
      <c r="G73" s="47">
        <v>185</v>
      </c>
      <c r="H73" s="47">
        <v>185</v>
      </c>
      <c r="I73" s="47">
        <v>185</v>
      </c>
      <c r="J73" s="47">
        <v>185</v>
      </c>
      <c r="K73" s="47">
        <v>185</v>
      </c>
      <c r="L73" s="47">
        <v>185</v>
      </c>
      <c r="M73" s="47">
        <v>185</v>
      </c>
      <c r="N73" s="47">
        <v>185</v>
      </c>
      <c r="O73" s="47">
        <v>185</v>
      </c>
      <c r="P73" s="47">
        <v>185</v>
      </c>
      <c r="Q73" s="47">
        <v>185</v>
      </c>
      <c r="R73" s="47">
        <v>185</v>
      </c>
      <c r="S73" s="47">
        <v>185</v>
      </c>
      <c r="T73" s="47">
        <v>185</v>
      </c>
      <c r="U73" s="47">
        <v>185</v>
      </c>
      <c r="V73" s="47">
        <v>185</v>
      </c>
      <c r="W73" s="47">
        <v>185</v>
      </c>
      <c r="X73" s="47">
        <v>185</v>
      </c>
      <c r="Y73" s="47">
        <v>185</v>
      </c>
      <c r="Z73" s="47">
        <v>185</v>
      </c>
      <c r="AA73" s="47">
        <v>185</v>
      </c>
      <c r="AB73" s="47">
        <v>185</v>
      </c>
      <c r="AC73" s="47">
        <v>185</v>
      </c>
      <c r="AD73" s="47">
        <v>185</v>
      </c>
      <c r="AE73" s="47">
        <v>185</v>
      </c>
      <c r="AF73" s="47">
        <v>185</v>
      </c>
      <c r="AG73" s="47">
        <v>185</v>
      </c>
      <c r="AH73" s="47">
        <v>185</v>
      </c>
      <c r="AI73" s="47">
        <v>185</v>
      </c>
      <c r="AJ73" s="47">
        <v>185</v>
      </c>
      <c r="AK73" s="47">
        <v>185</v>
      </c>
      <c r="AL73" s="47">
        <v>185</v>
      </c>
      <c r="AM73" s="47">
        <v>185</v>
      </c>
      <c r="AN73" s="47">
        <v>185</v>
      </c>
      <c r="AO73" s="47">
        <v>185</v>
      </c>
      <c r="AP73" s="47">
        <v>185</v>
      </c>
      <c r="AQ73" s="47">
        <v>185</v>
      </c>
      <c r="AR73" s="47">
        <v>185</v>
      </c>
      <c r="AS73" s="47">
        <v>185</v>
      </c>
    </row>
    <row r="74" spans="1:45">
      <c r="A74" s="46">
        <v>63</v>
      </c>
      <c r="B74" s="47">
        <v>189</v>
      </c>
      <c r="C74" s="47">
        <v>189</v>
      </c>
      <c r="D74" s="47">
        <v>189</v>
      </c>
      <c r="E74" s="47">
        <v>189</v>
      </c>
      <c r="F74" s="47">
        <v>189</v>
      </c>
      <c r="G74" s="47">
        <v>189</v>
      </c>
      <c r="H74" s="47">
        <v>189</v>
      </c>
      <c r="I74" s="47">
        <v>189</v>
      </c>
      <c r="J74" s="47">
        <v>189</v>
      </c>
      <c r="K74" s="47">
        <v>189</v>
      </c>
      <c r="L74" s="47">
        <v>189</v>
      </c>
      <c r="M74" s="47">
        <v>189</v>
      </c>
      <c r="N74" s="47">
        <v>189</v>
      </c>
      <c r="O74" s="47">
        <v>189</v>
      </c>
      <c r="P74" s="47">
        <v>189</v>
      </c>
      <c r="Q74" s="47">
        <v>189</v>
      </c>
      <c r="R74" s="47">
        <v>189</v>
      </c>
      <c r="S74" s="47">
        <v>189</v>
      </c>
      <c r="T74" s="47">
        <v>189</v>
      </c>
      <c r="U74" s="47">
        <v>189</v>
      </c>
      <c r="V74" s="47">
        <v>189</v>
      </c>
      <c r="W74" s="47">
        <v>189</v>
      </c>
      <c r="X74" s="47">
        <v>189</v>
      </c>
      <c r="Y74" s="47">
        <v>189</v>
      </c>
      <c r="Z74" s="47">
        <v>189</v>
      </c>
      <c r="AA74" s="47">
        <v>189</v>
      </c>
      <c r="AB74" s="47">
        <v>189</v>
      </c>
      <c r="AC74" s="47">
        <v>189</v>
      </c>
      <c r="AD74" s="47">
        <v>189</v>
      </c>
      <c r="AE74" s="47">
        <v>189</v>
      </c>
      <c r="AF74" s="47">
        <v>189</v>
      </c>
      <c r="AG74" s="47">
        <v>189</v>
      </c>
      <c r="AH74" s="47">
        <v>189</v>
      </c>
      <c r="AI74" s="47">
        <v>189</v>
      </c>
      <c r="AJ74" s="47">
        <v>189</v>
      </c>
      <c r="AK74" s="47">
        <v>189</v>
      </c>
      <c r="AL74" s="47">
        <v>189</v>
      </c>
      <c r="AM74" s="47">
        <v>189</v>
      </c>
      <c r="AN74" s="47">
        <v>189</v>
      </c>
      <c r="AO74" s="47">
        <v>189</v>
      </c>
      <c r="AP74" s="47">
        <v>189</v>
      </c>
      <c r="AQ74" s="47">
        <v>189</v>
      </c>
      <c r="AR74" s="47">
        <v>189</v>
      </c>
      <c r="AS74" s="47">
        <v>189</v>
      </c>
    </row>
    <row r="75" spans="1:45">
      <c r="A75" s="46">
        <v>64</v>
      </c>
      <c r="B75" s="47">
        <v>193</v>
      </c>
      <c r="C75" s="47">
        <v>193</v>
      </c>
      <c r="D75" s="47">
        <v>193</v>
      </c>
      <c r="E75" s="47">
        <v>193</v>
      </c>
      <c r="F75" s="47">
        <v>193</v>
      </c>
      <c r="G75" s="47">
        <v>193</v>
      </c>
      <c r="H75" s="47">
        <v>193</v>
      </c>
      <c r="I75" s="47">
        <v>193</v>
      </c>
      <c r="J75" s="47">
        <v>193</v>
      </c>
      <c r="K75" s="47">
        <v>193</v>
      </c>
      <c r="L75" s="47">
        <v>193</v>
      </c>
      <c r="M75" s="47">
        <v>193</v>
      </c>
      <c r="N75" s="47">
        <v>193</v>
      </c>
      <c r="O75" s="47">
        <v>193</v>
      </c>
      <c r="P75" s="47">
        <v>193</v>
      </c>
      <c r="Q75" s="47">
        <v>193</v>
      </c>
      <c r="R75" s="47">
        <v>193</v>
      </c>
      <c r="S75" s="47">
        <v>193</v>
      </c>
      <c r="T75" s="47">
        <v>193</v>
      </c>
      <c r="U75" s="47">
        <v>193</v>
      </c>
      <c r="V75" s="47">
        <v>193</v>
      </c>
      <c r="W75" s="47">
        <v>193</v>
      </c>
      <c r="X75" s="47">
        <v>193</v>
      </c>
      <c r="Y75" s="47">
        <v>193</v>
      </c>
      <c r="Z75" s="47">
        <v>193</v>
      </c>
      <c r="AA75" s="47">
        <v>193</v>
      </c>
      <c r="AB75" s="47">
        <v>193</v>
      </c>
      <c r="AC75" s="47">
        <v>193</v>
      </c>
      <c r="AD75" s="47">
        <v>193</v>
      </c>
      <c r="AE75" s="47">
        <v>193</v>
      </c>
      <c r="AF75" s="47">
        <v>193</v>
      </c>
      <c r="AG75" s="47">
        <v>193</v>
      </c>
      <c r="AH75" s="47">
        <v>193</v>
      </c>
      <c r="AI75" s="47">
        <v>193</v>
      </c>
      <c r="AJ75" s="47">
        <v>193</v>
      </c>
      <c r="AK75" s="47">
        <v>193</v>
      </c>
      <c r="AL75" s="47">
        <v>193</v>
      </c>
      <c r="AM75" s="47">
        <v>193</v>
      </c>
      <c r="AN75" s="47">
        <v>193</v>
      </c>
      <c r="AO75" s="47">
        <v>193</v>
      </c>
      <c r="AP75" s="47">
        <v>193</v>
      </c>
      <c r="AQ75" s="47">
        <v>193</v>
      </c>
      <c r="AR75" s="47">
        <v>193</v>
      </c>
      <c r="AS75" s="47">
        <v>193</v>
      </c>
    </row>
    <row r="76" spans="1:45">
      <c r="A76" s="46">
        <v>65</v>
      </c>
      <c r="B76" s="47">
        <v>198</v>
      </c>
      <c r="C76" s="47">
        <v>198</v>
      </c>
      <c r="D76" s="47">
        <v>198</v>
      </c>
      <c r="E76" s="47">
        <v>198</v>
      </c>
      <c r="F76" s="47">
        <v>198</v>
      </c>
      <c r="G76" s="47">
        <v>198</v>
      </c>
      <c r="H76" s="47">
        <v>198</v>
      </c>
      <c r="I76" s="47">
        <v>198</v>
      </c>
      <c r="J76" s="47">
        <v>198</v>
      </c>
      <c r="K76" s="47">
        <v>198</v>
      </c>
      <c r="L76" s="47">
        <v>198</v>
      </c>
      <c r="M76" s="47">
        <v>198</v>
      </c>
      <c r="N76" s="47">
        <v>198</v>
      </c>
      <c r="O76" s="47">
        <v>198</v>
      </c>
      <c r="P76" s="47">
        <v>198</v>
      </c>
      <c r="Q76" s="47">
        <v>198</v>
      </c>
      <c r="R76" s="47">
        <v>198</v>
      </c>
      <c r="S76" s="47">
        <v>198</v>
      </c>
      <c r="T76" s="47">
        <v>198</v>
      </c>
      <c r="U76" s="47">
        <v>198</v>
      </c>
      <c r="V76" s="47">
        <v>198</v>
      </c>
      <c r="W76" s="47">
        <v>198</v>
      </c>
      <c r="X76" s="47">
        <v>198</v>
      </c>
      <c r="Y76" s="47">
        <v>198</v>
      </c>
      <c r="Z76" s="47">
        <v>198</v>
      </c>
      <c r="AA76" s="47">
        <v>198</v>
      </c>
      <c r="AB76" s="47">
        <v>198</v>
      </c>
      <c r="AC76" s="47">
        <v>198</v>
      </c>
      <c r="AD76" s="47">
        <v>198</v>
      </c>
      <c r="AE76" s="47">
        <v>198</v>
      </c>
      <c r="AF76" s="47">
        <v>198</v>
      </c>
      <c r="AG76" s="47">
        <v>198</v>
      </c>
      <c r="AH76" s="47">
        <v>198</v>
      </c>
      <c r="AI76" s="47">
        <v>198</v>
      </c>
      <c r="AJ76" s="47">
        <v>198</v>
      </c>
      <c r="AK76" s="47">
        <v>198</v>
      </c>
      <c r="AL76" s="47">
        <v>198</v>
      </c>
      <c r="AM76" s="47">
        <v>198</v>
      </c>
      <c r="AN76" s="47">
        <v>198</v>
      </c>
      <c r="AO76" s="47">
        <v>198</v>
      </c>
      <c r="AP76" s="47">
        <v>198</v>
      </c>
      <c r="AQ76" s="47">
        <v>198</v>
      </c>
      <c r="AR76" s="47">
        <v>198</v>
      </c>
      <c r="AS76" s="47">
        <v>198</v>
      </c>
    </row>
    <row r="77" spans="1:45">
      <c r="A77" s="46">
        <v>66</v>
      </c>
      <c r="B77" s="47">
        <v>203</v>
      </c>
      <c r="C77" s="47">
        <v>203</v>
      </c>
      <c r="D77" s="47">
        <v>203</v>
      </c>
      <c r="E77" s="47">
        <v>203</v>
      </c>
      <c r="F77" s="47">
        <v>203</v>
      </c>
      <c r="G77" s="47">
        <v>203</v>
      </c>
      <c r="H77" s="47">
        <v>203</v>
      </c>
      <c r="I77" s="47">
        <v>203</v>
      </c>
      <c r="J77" s="47">
        <v>203</v>
      </c>
      <c r="K77" s="47">
        <v>203</v>
      </c>
      <c r="L77" s="47">
        <v>203</v>
      </c>
      <c r="M77" s="47">
        <v>203</v>
      </c>
      <c r="N77" s="47">
        <v>203</v>
      </c>
      <c r="O77" s="47">
        <v>203</v>
      </c>
      <c r="P77" s="47">
        <v>203</v>
      </c>
      <c r="Q77" s="47">
        <v>203</v>
      </c>
      <c r="R77" s="47">
        <v>203</v>
      </c>
      <c r="S77" s="47">
        <v>203</v>
      </c>
      <c r="T77" s="47">
        <v>203</v>
      </c>
      <c r="U77" s="47">
        <v>203</v>
      </c>
      <c r="V77" s="47">
        <v>203</v>
      </c>
      <c r="W77" s="47">
        <v>203</v>
      </c>
      <c r="X77" s="47">
        <v>203</v>
      </c>
      <c r="Y77" s="47">
        <v>203</v>
      </c>
      <c r="Z77" s="47">
        <v>203</v>
      </c>
      <c r="AA77" s="47">
        <v>203</v>
      </c>
      <c r="AB77" s="47">
        <v>203</v>
      </c>
      <c r="AC77" s="47">
        <v>203</v>
      </c>
      <c r="AD77" s="47">
        <v>203</v>
      </c>
      <c r="AE77" s="47">
        <v>203</v>
      </c>
      <c r="AF77" s="47">
        <v>203</v>
      </c>
      <c r="AG77" s="47">
        <v>203</v>
      </c>
      <c r="AH77" s="47">
        <v>203</v>
      </c>
      <c r="AI77" s="47">
        <v>203</v>
      </c>
      <c r="AJ77" s="47">
        <v>203</v>
      </c>
      <c r="AK77" s="47">
        <v>203</v>
      </c>
      <c r="AL77" s="47">
        <v>203</v>
      </c>
      <c r="AM77" s="47">
        <v>203</v>
      </c>
      <c r="AN77" s="47">
        <v>203</v>
      </c>
      <c r="AO77" s="47">
        <v>203</v>
      </c>
      <c r="AP77" s="47">
        <v>203</v>
      </c>
      <c r="AQ77" s="47">
        <v>203</v>
      </c>
      <c r="AR77" s="47">
        <v>203</v>
      </c>
      <c r="AS77" s="47">
        <v>203</v>
      </c>
    </row>
    <row r="78" spans="1:45">
      <c r="A78" s="46">
        <v>67</v>
      </c>
      <c r="B78" s="47">
        <v>208</v>
      </c>
      <c r="C78" s="47">
        <v>208</v>
      </c>
      <c r="D78" s="47">
        <v>208</v>
      </c>
      <c r="E78" s="47">
        <v>208</v>
      </c>
      <c r="F78" s="47">
        <v>208</v>
      </c>
      <c r="G78" s="47">
        <v>208</v>
      </c>
      <c r="H78" s="47">
        <v>208</v>
      </c>
      <c r="I78" s="47">
        <v>208</v>
      </c>
      <c r="J78" s="47">
        <v>208</v>
      </c>
      <c r="K78" s="47">
        <v>208</v>
      </c>
      <c r="L78" s="47">
        <v>208</v>
      </c>
      <c r="M78" s="47">
        <v>208</v>
      </c>
      <c r="N78" s="47">
        <v>208</v>
      </c>
      <c r="O78" s="47">
        <v>208</v>
      </c>
      <c r="P78" s="47">
        <v>208</v>
      </c>
      <c r="Q78" s="47">
        <v>208</v>
      </c>
      <c r="R78" s="47">
        <v>208</v>
      </c>
      <c r="S78" s="47">
        <v>208</v>
      </c>
      <c r="T78" s="47">
        <v>208</v>
      </c>
      <c r="U78" s="47">
        <v>208</v>
      </c>
      <c r="V78" s="47">
        <v>208</v>
      </c>
      <c r="W78" s="47">
        <v>208</v>
      </c>
      <c r="X78" s="47">
        <v>208</v>
      </c>
      <c r="Y78" s="47">
        <v>208</v>
      </c>
      <c r="Z78" s="47">
        <v>208</v>
      </c>
      <c r="AA78" s="47">
        <v>208</v>
      </c>
      <c r="AB78" s="47">
        <v>208</v>
      </c>
      <c r="AC78" s="47">
        <v>208</v>
      </c>
      <c r="AD78" s="47">
        <v>208</v>
      </c>
      <c r="AE78" s="47">
        <v>208</v>
      </c>
      <c r="AF78" s="47">
        <v>208</v>
      </c>
      <c r="AG78" s="47">
        <v>208</v>
      </c>
      <c r="AH78" s="47">
        <v>208</v>
      </c>
      <c r="AI78" s="47">
        <v>208</v>
      </c>
      <c r="AJ78" s="47">
        <v>208</v>
      </c>
      <c r="AK78" s="47">
        <v>208</v>
      </c>
      <c r="AL78" s="47">
        <v>208</v>
      </c>
      <c r="AM78" s="47">
        <v>208</v>
      </c>
      <c r="AN78" s="47">
        <v>208</v>
      </c>
      <c r="AO78" s="47">
        <v>208</v>
      </c>
      <c r="AP78" s="47">
        <v>208</v>
      </c>
      <c r="AQ78" s="47">
        <v>208</v>
      </c>
      <c r="AR78" s="47">
        <v>208</v>
      </c>
      <c r="AS78" s="47">
        <v>208</v>
      </c>
    </row>
    <row r="79" spans="1:45">
      <c r="A79" s="46">
        <v>68</v>
      </c>
      <c r="B79" s="47">
        <v>213</v>
      </c>
      <c r="C79" s="47">
        <v>213</v>
      </c>
      <c r="D79" s="47">
        <v>213</v>
      </c>
      <c r="E79" s="47">
        <v>213</v>
      </c>
      <c r="F79" s="47">
        <v>213</v>
      </c>
      <c r="G79" s="47">
        <v>213</v>
      </c>
      <c r="H79" s="47">
        <v>213</v>
      </c>
      <c r="I79" s="47">
        <v>213</v>
      </c>
      <c r="J79" s="47">
        <v>213</v>
      </c>
      <c r="K79" s="47">
        <v>213</v>
      </c>
      <c r="L79" s="47">
        <v>213</v>
      </c>
      <c r="M79" s="47">
        <v>213</v>
      </c>
      <c r="N79" s="47">
        <v>213</v>
      </c>
      <c r="O79" s="47">
        <v>213</v>
      </c>
      <c r="P79" s="47">
        <v>213</v>
      </c>
      <c r="Q79" s="47">
        <v>213</v>
      </c>
      <c r="R79" s="47">
        <v>213</v>
      </c>
      <c r="S79" s="47">
        <v>213</v>
      </c>
      <c r="T79" s="47">
        <v>213</v>
      </c>
      <c r="U79" s="47">
        <v>213</v>
      </c>
      <c r="V79" s="47">
        <v>213</v>
      </c>
      <c r="W79" s="47">
        <v>213</v>
      </c>
      <c r="X79" s="47">
        <v>213</v>
      </c>
      <c r="Y79" s="47">
        <v>213</v>
      </c>
      <c r="Z79" s="47">
        <v>213</v>
      </c>
      <c r="AA79" s="47">
        <v>213</v>
      </c>
      <c r="AB79" s="47">
        <v>213</v>
      </c>
      <c r="AC79" s="47">
        <v>213</v>
      </c>
      <c r="AD79" s="47">
        <v>213</v>
      </c>
      <c r="AE79" s="47">
        <v>213</v>
      </c>
      <c r="AF79" s="47">
        <v>213</v>
      </c>
      <c r="AG79" s="47">
        <v>213</v>
      </c>
      <c r="AH79" s="47">
        <v>213</v>
      </c>
      <c r="AI79" s="47">
        <v>213</v>
      </c>
      <c r="AJ79" s="47">
        <v>213</v>
      </c>
      <c r="AK79" s="47">
        <v>213</v>
      </c>
      <c r="AL79" s="47">
        <v>213</v>
      </c>
      <c r="AM79" s="47">
        <v>213</v>
      </c>
      <c r="AN79" s="47">
        <v>213</v>
      </c>
      <c r="AO79" s="47">
        <v>213</v>
      </c>
      <c r="AP79" s="47">
        <v>213</v>
      </c>
      <c r="AQ79" s="47">
        <v>213</v>
      </c>
      <c r="AR79" s="47">
        <v>213</v>
      </c>
      <c r="AS79" s="47">
        <v>213</v>
      </c>
    </row>
    <row r="80" spans="1:45">
      <c r="A80" s="46">
        <v>69</v>
      </c>
      <c r="B80" s="47">
        <v>219</v>
      </c>
      <c r="C80" s="47">
        <v>219</v>
      </c>
      <c r="D80" s="47">
        <v>219</v>
      </c>
      <c r="E80" s="47">
        <v>219</v>
      </c>
      <c r="F80" s="47">
        <v>219</v>
      </c>
      <c r="G80" s="47">
        <v>219</v>
      </c>
      <c r="H80" s="47">
        <v>219</v>
      </c>
      <c r="I80" s="47">
        <v>219</v>
      </c>
      <c r="J80" s="47">
        <v>219</v>
      </c>
      <c r="K80" s="47">
        <v>219</v>
      </c>
      <c r="L80" s="47">
        <v>219</v>
      </c>
      <c r="M80" s="47">
        <v>219</v>
      </c>
      <c r="N80" s="47">
        <v>219</v>
      </c>
      <c r="O80" s="47">
        <v>219</v>
      </c>
      <c r="P80" s="47">
        <v>219</v>
      </c>
      <c r="Q80" s="47">
        <v>219</v>
      </c>
      <c r="R80" s="47">
        <v>219</v>
      </c>
      <c r="S80" s="47">
        <v>219</v>
      </c>
      <c r="T80" s="47">
        <v>219</v>
      </c>
      <c r="U80" s="47">
        <v>219</v>
      </c>
      <c r="V80" s="47">
        <v>219</v>
      </c>
      <c r="W80" s="47">
        <v>219</v>
      </c>
      <c r="X80" s="47">
        <v>219</v>
      </c>
      <c r="Y80" s="47">
        <v>219</v>
      </c>
      <c r="Z80" s="47">
        <v>219</v>
      </c>
      <c r="AA80" s="47">
        <v>219</v>
      </c>
      <c r="AB80" s="47">
        <v>219</v>
      </c>
      <c r="AC80" s="47">
        <v>219</v>
      </c>
      <c r="AD80" s="47">
        <v>219</v>
      </c>
      <c r="AE80" s="47">
        <v>219</v>
      </c>
      <c r="AF80" s="47">
        <v>219</v>
      </c>
      <c r="AG80" s="47">
        <v>219</v>
      </c>
      <c r="AH80" s="47">
        <v>219</v>
      </c>
      <c r="AI80" s="47">
        <v>219</v>
      </c>
      <c r="AJ80" s="47">
        <v>219</v>
      </c>
      <c r="AK80" s="47">
        <v>219</v>
      </c>
      <c r="AL80" s="47">
        <v>219</v>
      </c>
      <c r="AM80" s="47">
        <v>219</v>
      </c>
      <c r="AN80" s="47">
        <v>219</v>
      </c>
      <c r="AO80" s="47">
        <v>219</v>
      </c>
      <c r="AP80" s="47">
        <v>219</v>
      </c>
      <c r="AQ80" s="47">
        <v>219</v>
      </c>
      <c r="AR80" s="47">
        <v>219</v>
      </c>
      <c r="AS80" s="47">
        <v>219</v>
      </c>
    </row>
    <row r="81" spans="1:45">
      <c r="A81" s="46">
        <v>70</v>
      </c>
      <c r="B81" s="47">
        <v>225</v>
      </c>
      <c r="C81" s="47">
        <v>225</v>
      </c>
      <c r="D81" s="47">
        <v>225</v>
      </c>
      <c r="E81" s="47">
        <v>225</v>
      </c>
      <c r="F81" s="47">
        <v>225</v>
      </c>
      <c r="G81" s="47">
        <v>225</v>
      </c>
      <c r="H81" s="47">
        <v>225</v>
      </c>
      <c r="I81" s="47">
        <v>225</v>
      </c>
      <c r="J81" s="47">
        <v>225</v>
      </c>
      <c r="K81" s="47">
        <v>225</v>
      </c>
      <c r="L81" s="47">
        <v>225</v>
      </c>
      <c r="M81" s="47">
        <v>225</v>
      </c>
      <c r="N81" s="47">
        <v>225</v>
      </c>
      <c r="O81" s="47">
        <v>225</v>
      </c>
      <c r="P81" s="47">
        <v>225</v>
      </c>
      <c r="Q81" s="47">
        <v>225</v>
      </c>
      <c r="R81" s="47">
        <v>225</v>
      </c>
      <c r="S81" s="47">
        <v>225</v>
      </c>
      <c r="T81" s="47">
        <v>225</v>
      </c>
      <c r="U81" s="47">
        <v>225</v>
      </c>
      <c r="V81" s="47">
        <v>225</v>
      </c>
      <c r="W81" s="47">
        <v>225</v>
      </c>
      <c r="X81" s="47">
        <v>225</v>
      </c>
      <c r="Y81" s="47">
        <v>225</v>
      </c>
      <c r="Z81" s="47">
        <v>225</v>
      </c>
      <c r="AA81" s="47">
        <v>225</v>
      </c>
      <c r="AB81" s="47">
        <v>225</v>
      </c>
      <c r="AC81" s="47">
        <v>225</v>
      </c>
      <c r="AD81" s="47">
        <v>225</v>
      </c>
      <c r="AE81" s="47">
        <v>225</v>
      </c>
      <c r="AF81" s="47">
        <v>225</v>
      </c>
      <c r="AG81" s="47">
        <v>225</v>
      </c>
      <c r="AH81" s="47">
        <v>225</v>
      </c>
      <c r="AI81" s="47">
        <v>225</v>
      </c>
      <c r="AJ81" s="47">
        <v>225</v>
      </c>
      <c r="AK81" s="47">
        <v>225</v>
      </c>
      <c r="AL81" s="47">
        <v>225</v>
      </c>
      <c r="AM81" s="47">
        <v>225</v>
      </c>
      <c r="AN81" s="47">
        <v>225</v>
      </c>
      <c r="AO81" s="47">
        <v>225</v>
      </c>
      <c r="AP81" s="47">
        <v>225</v>
      </c>
      <c r="AQ81" s="47">
        <v>225</v>
      </c>
      <c r="AR81" s="47">
        <v>225</v>
      </c>
      <c r="AS81" s="47">
        <v>225</v>
      </c>
    </row>
    <row r="82" spans="1:45">
      <c r="A82" s="46">
        <v>71</v>
      </c>
      <c r="B82" s="47">
        <v>232</v>
      </c>
      <c r="C82" s="47">
        <v>232</v>
      </c>
      <c r="D82" s="47">
        <v>232</v>
      </c>
      <c r="E82" s="47">
        <v>232</v>
      </c>
      <c r="F82" s="47">
        <v>232</v>
      </c>
      <c r="G82" s="47">
        <v>232</v>
      </c>
      <c r="H82" s="47">
        <v>232</v>
      </c>
      <c r="I82" s="47">
        <v>232</v>
      </c>
      <c r="J82" s="47">
        <v>232</v>
      </c>
      <c r="K82" s="47">
        <v>232</v>
      </c>
      <c r="L82" s="47">
        <v>232</v>
      </c>
      <c r="M82" s="47">
        <v>232</v>
      </c>
      <c r="N82" s="47">
        <v>232</v>
      </c>
      <c r="O82" s="47">
        <v>232</v>
      </c>
      <c r="P82" s="47">
        <v>232</v>
      </c>
      <c r="Q82" s="47">
        <v>232</v>
      </c>
      <c r="R82" s="47">
        <v>232</v>
      </c>
      <c r="S82" s="47">
        <v>232</v>
      </c>
      <c r="T82" s="47">
        <v>232</v>
      </c>
      <c r="U82" s="47">
        <v>232</v>
      </c>
      <c r="V82" s="47">
        <v>232</v>
      </c>
      <c r="W82" s="47">
        <v>232</v>
      </c>
      <c r="X82" s="47">
        <v>232</v>
      </c>
      <c r="Y82" s="47">
        <v>232</v>
      </c>
      <c r="Z82" s="47">
        <v>232</v>
      </c>
      <c r="AA82" s="47">
        <v>232</v>
      </c>
      <c r="AB82" s="47">
        <v>232</v>
      </c>
      <c r="AC82" s="47">
        <v>232</v>
      </c>
      <c r="AD82" s="47">
        <v>232</v>
      </c>
      <c r="AE82" s="47">
        <v>232</v>
      </c>
      <c r="AF82" s="47">
        <v>232</v>
      </c>
      <c r="AG82" s="47">
        <v>232</v>
      </c>
      <c r="AH82" s="47">
        <v>232</v>
      </c>
      <c r="AI82" s="47">
        <v>232</v>
      </c>
      <c r="AJ82" s="47">
        <v>232</v>
      </c>
      <c r="AK82" s="47">
        <v>232</v>
      </c>
      <c r="AL82" s="47">
        <v>232</v>
      </c>
      <c r="AM82" s="47">
        <v>232</v>
      </c>
      <c r="AN82" s="47">
        <v>232</v>
      </c>
      <c r="AO82" s="47">
        <v>232</v>
      </c>
      <c r="AP82" s="47">
        <v>232</v>
      </c>
      <c r="AQ82" s="47">
        <v>232</v>
      </c>
      <c r="AR82" s="47">
        <v>232</v>
      </c>
      <c r="AS82" s="47">
        <v>232</v>
      </c>
    </row>
    <row r="83" spans="1:45">
      <c r="A83" s="46">
        <v>72</v>
      </c>
      <c r="B83" s="47">
        <v>240</v>
      </c>
      <c r="C83" s="47">
        <v>240</v>
      </c>
      <c r="D83" s="47">
        <v>240</v>
      </c>
      <c r="E83" s="47">
        <v>240</v>
      </c>
      <c r="F83" s="47">
        <v>240</v>
      </c>
      <c r="G83" s="47">
        <v>240</v>
      </c>
      <c r="H83" s="47">
        <v>240</v>
      </c>
      <c r="I83" s="47">
        <v>240</v>
      </c>
      <c r="J83" s="47">
        <v>240</v>
      </c>
      <c r="K83" s="47">
        <v>240</v>
      </c>
      <c r="L83" s="47">
        <v>240</v>
      </c>
      <c r="M83" s="47">
        <v>240</v>
      </c>
      <c r="N83" s="47">
        <v>240</v>
      </c>
      <c r="O83" s="47">
        <v>240</v>
      </c>
      <c r="P83" s="47">
        <v>240</v>
      </c>
      <c r="Q83" s="47">
        <v>240</v>
      </c>
      <c r="R83" s="47">
        <v>240</v>
      </c>
      <c r="S83" s="47">
        <v>240</v>
      </c>
      <c r="T83" s="47">
        <v>240</v>
      </c>
      <c r="U83" s="47">
        <v>240</v>
      </c>
      <c r="V83" s="47">
        <v>240</v>
      </c>
      <c r="W83" s="47">
        <v>240</v>
      </c>
      <c r="X83" s="47">
        <v>240</v>
      </c>
      <c r="Y83" s="47">
        <v>240</v>
      </c>
      <c r="Z83" s="47">
        <v>240</v>
      </c>
      <c r="AA83" s="47">
        <v>240</v>
      </c>
      <c r="AB83" s="47">
        <v>240</v>
      </c>
      <c r="AC83" s="47">
        <v>240</v>
      </c>
      <c r="AD83" s="47">
        <v>240</v>
      </c>
      <c r="AE83" s="47">
        <v>240</v>
      </c>
      <c r="AF83" s="47">
        <v>240</v>
      </c>
      <c r="AG83" s="47">
        <v>240</v>
      </c>
      <c r="AH83" s="47">
        <v>240</v>
      </c>
      <c r="AI83" s="47">
        <v>240</v>
      </c>
      <c r="AJ83" s="47">
        <v>240</v>
      </c>
      <c r="AK83" s="47">
        <v>240</v>
      </c>
      <c r="AL83" s="47">
        <v>240</v>
      </c>
      <c r="AM83" s="47">
        <v>240</v>
      </c>
      <c r="AN83" s="47">
        <v>240</v>
      </c>
      <c r="AO83" s="47">
        <v>240</v>
      </c>
      <c r="AP83" s="47">
        <v>240</v>
      </c>
      <c r="AQ83" s="47">
        <v>240</v>
      </c>
      <c r="AR83" s="47">
        <v>240</v>
      </c>
      <c r="AS83" s="47">
        <v>240</v>
      </c>
    </row>
    <row r="84" spans="1:45">
      <c r="A84" s="46">
        <v>73</v>
      </c>
      <c r="B84" s="47">
        <v>249</v>
      </c>
      <c r="C84" s="47">
        <v>249</v>
      </c>
      <c r="D84" s="47">
        <v>249</v>
      </c>
      <c r="E84" s="47">
        <v>249</v>
      </c>
      <c r="F84" s="47">
        <v>249</v>
      </c>
      <c r="G84" s="47">
        <v>249</v>
      </c>
      <c r="H84" s="47">
        <v>249</v>
      </c>
      <c r="I84" s="47">
        <v>249</v>
      </c>
      <c r="J84" s="47">
        <v>249</v>
      </c>
      <c r="K84" s="47">
        <v>249</v>
      </c>
      <c r="L84" s="47">
        <v>249</v>
      </c>
      <c r="M84" s="47">
        <v>249</v>
      </c>
      <c r="N84" s="47">
        <v>249</v>
      </c>
      <c r="O84" s="47">
        <v>249</v>
      </c>
      <c r="P84" s="47">
        <v>249</v>
      </c>
      <c r="Q84" s="47">
        <v>249</v>
      </c>
      <c r="R84" s="47">
        <v>249</v>
      </c>
      <c r="S84" s="47">
        <v>249</v>
      </c>
      <c r="T84" s="47">
        <v>249</v>
      </c>
      <c r="U84" s="47">
        <v>249</v>
      </c>
      <c r="V84" s="47">
        <v>249</v>
      </c>
      <c r="W84" s="47">
        <v>249</v>
      </c>
      <c r="X84" s="47">
        <v>249</v>
      </c>
      <c r="Y84" s="47">
        <v>249</v>
      </c>
      <c r="Z84" s="47">
        <v>249</v>
      </c>
      <c r="AA84" s="47">
        <v>249</v>
      </c>
      <c r="AB84" s="47">
        <v>249</v>
      </c>
      <c r="AC84" s="47">
        <v>249</v>
      </c>
      <c r="AD84" s="47">
        <v>249</v>
      </c>
      <c r="AE84" s="47">
        <v>249</v>
      </c>
      <c r="AF84" s="47">
        <v>249</v>
      </c>
      <c r="AG84" s="47">
        <v>249</v>
      </c>
      <c r="AH84" s="47">
        <v>249</v>
      </c>
      <c r="AI84" s="47">
        <v>249</v>
      </c>
      <c r="AJ84" s="47">
        <v>249</v>
      </c>
      <c r="AK84" s="47">
        <v>249</v>
      </c>
      <c r="AL84" s="47">
        <v>249</v>
      </c>
      <c r="AM84" s="47">
        <v>249</v>
      </c>
      <c r="AN84" s="47">
        <v>249</v>
      </c>
      <c r="AO84" s="47">
        <v>249</v>
      </c>
      <c r="AP84" s="47">
        <v>249</v>
      </c>
      <c r="AQ84" s="47">
        <v>249</v>
      </c>
      <c r="AR84" s="47">
        <v>249</v>
      </c>
      <c r="AS84" s="47">
        <v>249</v>
      </c>
    </row>
    <row r="85" spans="1:45">
      <c r="A85" s="46">
        <v>74</v>
      </c>
      <c r="B85" s="47">
        <v>258</v>
      </c>
      <c r="C85" s="47">
        <v>258</v>
      </c>
      <c r="D85" s="47">
        <v>258</v>
      </c>
      <c r="E85" s="47">
        <v>258</v>
      </c>
      <c r="F85" s="47">
        <v>258</v>
      </c>
      <c r="G85" s="47">
        <v>258</v>
      </c>
      <c r="H85" s="47">
        <v>258</v>
      </c>
      <c r="I85" s="47">
        <v>258</v>
      </c>
      <c r="J85" s="47">
        <v>258</v>
      </c>
      <c r="K85" s="47">
        <v>258</v>
      </c>
      <c r="L85" s="47">
        <v>258</v>
      </c>
      <c r="M85" s="47">
        <v>258</v>
      </c>
      <c r="N85" s="47">
        <v>258</v>
      </c>
      <c r="O85" s="47">
        <v>258</v>
      </c>
      <c r="P85" s="47">
        <v>258</v>
      </c>
      <c r="Q85" s="47">
        <v>258</v>
      </c>
      <c r="R85" s="47">
        <v>258</v>
      </c>
      <c r="S85" s="47">
        <v>258</v>
      </c>
      <c r="T85" s="47">
        <v>258</v>
      </c>
      <c r="U85" s="47">
        <v>258</v>
      </c>
      <c r="V85" s="47">
        <v>258</v>
      </c>
      <c r="W85" s="47">
        <v>258</v>
      </c>
      <c r="X85" s="47">
        <v>258</v>
      </c>
      <c r="Y85" s="47">
        <v>258</v>
      </c>
      <c r="Z85" s="47">
        <v>258</v>
      </c>
      <c r="AA85" s="47">
        <v>258</v>
      </c>
      <c r="AB85" s="47">
        <v>258</v>
      </c>
      <c r="AC85" s="47">
        <v>258</v>
      </c>
      <c r="AD85" s="47">
        <v>258</v>
      </c>
      <c r="AE85" s="47">
        <v>258</v>
      </c>
      <c r="AF85" s="47">
        <v>258</v>
      </c>
      <c r="AG85" s="47">
        <v>258</v>
      </c>
      <c r="AH85" s="47">
        <v>258</v>
      </c>
      <c r="AI85" s="47">
        <v>258</v>
      </c>
      <c r="AJ85" s="47">
        <v>258</v>
      </c>
      <c r="AK85" s="47">
        <v>258</v>
      </c>
      <c r="AL85" s="47">
        <v>258</v>
      </c>
      <c r="AM85" s="47">
        <v>258</v>
      </c>
      <c r="AN85" s="47">
        <v>258</v>
      </c>
      <c r="AO85" s="47">
        <v>258</v>
      </c>
      <c r="AP85" s="47">
        <v>258</v>
      </c>
      <c r="AQ85" s="47">
        <v>258</v>
      </c>
      <c r="AR85" s="47">
        <v>258</v>
      </c>
      <c r="AS85" s="47">
        <v>258</v>
      </c>
    </row>
    <row r="86" spans="1:45">
      <c r="A86" s="46">
        <v>75</v>
      </c>
      <c r="B86" s="47">
        <v>268</v>
      </c>
      <c r="C86" s="47">
        <v>268</v>
      </c>
      <c r="D86" s="47">
        <v>268</v>
      </c>
      <c r="E86" s="47">
        <v>268</v>
      </c>
      <c r="F86" s="47">
        <v>268</v>
      </c>
      <c r="G86" s="47">
        <v>268</v>
      </c>
      <c r="H86" s="47">
        <v>268</v>
      </c>
      <c r="I86" s="47">
        <v>268</v>
      </c>
      <c r="J86" s="47">
        <v>268</v>
      </c>
      <c r="K86" s="47">
        <v>268</v>
      </c>
      <c r="L86" s="47">
        <v>268</v>
      </c>
      <c r="M86" s="47">
        <v>268</v>
      </c>
      <c r="N86" s="47">
        <v>268</v>
      </c>
      <c r="O86" s="47">
        <v>268</v>
      </c>
      <c r="P86" s="47">
        <v>268</v>
      </c>
      <c r="Q86" s="47">
        <v>268</v>
      </c>
      <c r="R86" s="47">
        <v>268</v>
      </c>
      <c r="S86" s="47">
        <v>268</v>
      </c>
      <c r="T86" s="47">
        <v>268</v>
      </c>
      <c r="U86" s="47">
        <v>268</v>
      </c>
      <c r="V86" s="47">
        <v>268</v>
      </c>
      <c r="W86" s="47">
        <v>268</v>
      </c>
      <c r="X86" s="47">
        <v>268</v>
      </c>
      <c r="Y86" s="47">
        <v>268</v>
      </c>
      <c r="Z86" s="47">
        <v>268</v>
      </c>
      <c r="AA86" s="47">
        <v>268</v>
      </c>
      <c r="AB86" s="47">
        <v>268</v>
      </c>
      <c r="AC86" s="47">
        <v>268</v>
      </c>
      <c r="AD86" s="47">
        <v>268</v>
      </c>
      <c r="AE86" s="47">
        <v>268</v>
      </c>
      <c r="AF86" s="47">
        <v>268</v>
      </c>
      <c r="AG86" s="47">
        <v>268</v>
      </c>
      <c r="AH86" s="47">
        <v>268</v>
      </c>
      <c r="AI86" s="47">
        <v>268</v>
      </c>
      <c r="AJ86" s="47">
        <v>268</v>
      </c>
      <c r="AK86" s="47">
        <v>268</v>
      </c>
      <c r="AL86" s="47">
        <v>268</v>
      </c>
      <c r="AM86" s="47">
        <v>268</v>
      </c>
      <c r="AN86" s="47">
        <v>268</v>
      </c>
      <c r="AO86" s="47">
        <v>268</v>
      </c>
      <c r="AP86" s="47">
        <v>268</v>
      </c>
      <c r="AQ86" s="47">
        <v>268</v>
      </c>
      <c r="AR86" s="47">
        <v>268</v>
      </c>
      <c r="AS86" s="47">
        <v>268</v>
      </c>
    </row>
    <row r="88" spans="1:45" ht="13.8">
      <c r="A88" s="82" t="s">
        <v>475</v>
      </c>
      <c r="B88" s="83"/>
      <c r="C88" s="7"/>
      <c r="D88" s="7"/>
      <c r="E88" s="7"/>
      <c r="F88" s="7"/>
      <c r="G88" s="7"/>
      <c r="H88" s="83"/>
      <c r="I88" s="7"/>
      <c r="J88" s="7"/>
      <c r="K88" s="7"/>
      <c r="L88"/>
      <c r="M88"/>
      <c r="N88"/>
      <c r="O88"/>
    </row>
    <row r="89" spans="1:45" ht="13.8">
      <c r="A89" s="82"/>
      <c r="B89" s="83"/>
      <c r="C89" s="7"/>
      <c r="D89" s="7"/>
      <c r="E89" s="7"/>
      <c r="F89" s="7"/>
      <c r="G89" s="7"/>
      <c r="H89" s="83"/>
      <c r="I89" s="7"/>
      <c r="J89" s="7"/>
      <c r="K89" s="7"/>
      <c r="L89"/>
      <c r="M89"/>
      <c r="N89"/>
      <c r="O89"/>
    </row>
    <row r="90" spans="1:45" ht="13.8">
      <c r="A90" s="177" t="s">
        <v>674</v>
      </c>
      <c r="B90" s="177"/>
      <c r="C90" s="177"/>
      <c r="D90" s="177"/>
      <c r="E90" s="177"/>
      <c r="F90" s="177"/>
      <c r="G90" s="177"/>
      <c r="H90" s="177"/>
      <c r="I90" s="177"/>
      <c r="J90" s="177"/>
      <c r="K90" s="177"/>
      <c r="L90" s="177"/>
      <c r="M90" s="177"/>
      <c r="N90" s="177"/>
      <c r="O90" s="177"/>
    </row>
    <row r="91" spans="1:45" ht="13.8">
      <c r="A91" s="69"/>
      <c r="B91" s="83"/>
      <c r="C91" s="7"/>
      <c r="D91" s="7"/>
      <c r="E91" s="7"/>
      <c r="F91" s="7"/>
      <c r="G91" s="7"/>
      <c r="H91" s="83"/>
      <c r="I91" s="7"/>
      <c r="J91" s="7"/>
      <c r="K91" s="7"/>
      <c r="L91"/>
      <c r="M91"/>
      <c r="N91"/>
      <c r="O91"/>
    </row>
    <row r="92" spans="1:45" ht="13.8">
      <c r="A92" s="177" t="s">
        <v>675</v>
      </c>
      <c r="B92" s="177"/>
      <c r="C92" s="177"/>
      <c r="D92" s="177"/>
      <c r="E92" s="177"/>
      <c r="F92" s="177"/>
      <c r="G92" s="177"/>
      <c r="H92" s="177"/>
      <c r="I92" s="177"/>
      <c r="J92" s="177"/>
      <c r="K92" s="177"/>
      <c r="L92" s="177"/>
      <c r="M92" s="177"/>
      <c r="N92" s="177"/>
      <c r="O92" s="177"/>
    </row>
    <row r="93" spans="1:45" ht="13.8">
      <c r="A93" s="84"/>
      <c r="B93" s="83"/>
      <c r="C93" s="7"/>
      <c r="D93" s="7"/>
      <c r="E93" s="7"/>
      <c r="F93" s="7"/>
      <c r="G93" s="7"/>
      <c r="H93" s="83"/>
      <c r="I93" s="7"/>
      <c r="J93" s="7"/>
      <c r="K93" s="7"/>
      <c r="L93"/>
      <c r="M93"/>
      <c r="N93"/>
      <c r="O93"/>
    </row>
    <row r="94" spans="1:45" ht="13.8">
      <c r="A94" s="178" t="s">
        <v>676</v>
      </c>
      <c r="B94" s="178"/>
      <c r="C94" s="178"/>
      <c r="D94" s="178"/>
      <c r="E94" s="178"/>
      <c r="F94" s="178"/>
      <c r="G94" s="178"/>
      <c r="H94" s="178"/>
      <c r="I94" s="178"/>
      <c r="J94" s="178"/>
      <c r="K94" s="178"/>
      <c r="L94" s="178"/>
      <c r="M94" s="178"/>
      <c r="N94" s="178"/>
      <c r="O94" s="178"/>
    </row>
    <row r="95" spans="1:45" ht="13.8">
      <c r="A95" s="69"/>
      <c r="B95" s="83"/>
      <c r="C95" s="7"/>
      <c r="D95" s="7"/>
      <c r="E95" s="7"/>
      <c r="F95" s="7"/>
      <c r="G95" s="7"/>
      <c r="H95" s="83"/>
      <c r="I95" s="7"/>
      <c r="J95" s="7"/>
      <c r="K95" s="7"/>
      <c r="L95"/>
      <c r="M95"/>
      <c r="N95"/>
      <c r="O95"/>
    </row>
    <row r="96" spans="1:45" ht="122.25" customHeight="1">
      <c r="A96" s="178" t="s">
        <v>679</v>
      </c>
      <c r="B96" s="178"/>
      <c r="C96" s="178"/>
      <c r="D96" s="178"/>
      <c r="E96" s="178"/>
      <c r="F96" s="178"/>
      <c r="G96" s="178"/>
      <c r="H96" s="178"/>
      <c r="I96" s="178"/>
      <c r="J96" s="178"/>
      <c r="K96" s="178"/>
      <c r="L96" s="178"/>
      <c r="M96" s="178"/>
      <c r="N96" s="178"/>
      <c r="O96" s="178"/>
    </row>
  </sheetData>
  <sheetProtection algorithmName="SHA-512" hashValue="HuyHi7EP2I8OsXeRFmvE7H0Wfx64ivXyi/zmU3LTVMDA22vN27+GNFsdLGctEtFYLr5yamtwaUGhtFHfSsO9uA==" saltValue="M4qLhBAE9TCeJRKQhRveqg==" spinCount="100000" sheet="1" objects="1" scenarios="1"/>
  <mergeCells count="5">
    <mergeCell ref="B25:AS25"/>
    <mergeCell ref="A90:O90"/>
    <mergeCell ref="A92:O92"/>
    <mergeCell ref="A94:O94"/>
    <mergeCell ref="A96:O96"/>
  </mergeCells>
  <conditionalFormatting sqref="A6:A21">
    <cfRule type="expression" dxfId="101" priority="5" stopIfTrue="1">
      <formula>MOD(ROW(),2)=0</formula>
    </cfRule>
    <cfRule type="expression" dxfId="100" priority="6" stopIfTrue="1">
      <formula>MOD(ROW(),2)&lt;&gt;0</formula>
    </cfRule>
  </conditionalFormatting>
  <conditionalFormatting sqref="A26:A86">
    <cfRule type="expression" dxfId="99" priority="1" stopIfTrue="1">
      <formula>MOD(ROW(),2)=0</formula>
    </cfRule>
    <cfRule type="expression" dxfId="98" priority="2" stopIfTrue="1">
      <formula>MOD(ROW(),2)&lt;&gt;0</formula>
    </cfRule>
  </conditionalFormatting>
  <conditionalFormatting sqref="B25">
    <cfRule type="expression" dxfId="97" priority="19" stopIfTrue="1">
      <formula>MOD(ROW(),2)=0</formula>
    </cfRule>
    <cfRule type="expression" dxfId="96" priority="20" stopIfTrue="1">
      <formula>MOD(ROW(),2)&lt;&gt;0</formula>
    </cfRule>
  </conditionalFormatting>
  <conditionalFormatting sqref="B6:AS21">
    <cfRule type="expression" dxfId="95" priority="3" stopIfTrue="1">
      <formula>MOD(ROW(),2)=0</formula>
    </cfRule>
    <cfRule type="expression" dxfId="94" priority="4" stopIfTrue="1">
      <formula>MOD(ROW(),2)&lt;&gt;0</formula>
    </cfRule>
  </conditionalFormatting>
  <conditionalFormatting sqref="B26:AS86">
    <cfRule type="expression" dxfId="93" priority="15" stopIfTrue="1">
      <formula>MOD(ROW(),2)=0</formula>
    </cfRule>
    <cfRule type="expression" dxfId="92" priority="1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39"/>
  <dimension ref="A1:AS94"/>
  <sheetViews>
    <sheetView showGridLines="0" zoomScale="85" zoomScaleNormal="85" workbookViewId="0">
      <selection activeCell="A26" sqref="A26:XFD26"/>
    </sheetView>
  </sheetViews>
  <sheetFormatPr defaultColWidth="10" defaultRowHeight="13.2"/>
  <cols>
    <col min="1" max="1" width="33.44140625" style="15" customWidth="1"/>
    <col min="2" max="45" width="6.5546875" style="15" customWidth="1"/>
    <col min="46" max="16384" width="10" style="15"/>
  </cols>
  <sheetData>
    <row r="1" spans="1:45" ht="21">
      <c r="A1" s="14" t="s">
        <v>0</v>
      </c>
      <c r="B1" s="37"/>
      <c r="C1" s="37"/>
      <c r="D1" s="37"/>
      <c r="E1" s="37"/>
      <c r="F1" s="37"/>
      <c r="G1" s="37"/>
      <c r="H1" s="37"/>
      <c r="I1" s="37"/>
    </row>
    <row r="2" spans="1:45" ht="15.6">
      <c r="A2" s="16" t="str">
        <f>IF(title="&gt; Enter workbook title here","Enter workbook title in Cover sheet",title)</f>
        <v>AFPS - Consolidated Factor Spreadsheet</v>
      </c>
      <c r="B2" s="38"/>
      <c r="C2" s="38"/>
      <c r="D2" s="38"/>
      <c r="E2" s="38"/>
      <c r="F2" s="38"/>
      <c r="G2" s="38"/>
      <c r="H2" s="38"/>
      <c r="I2" s="38"/>
    </row>
    <row r="3" spans="1:45" ht="15.6">
      <c r="A3" s="17" t="str">
        <f>TABLE_FACTOR_TYPE&amp;" - x-"&amp;TABLE_SERIES_NUMBER</f>
        <v>Added pension - x-1311</v>
      </c>
      <c r="B3" s="38"/>
      <c r="C3" s="38"/>
      <c r="D3" s="38"/>
      <c r="E3" s="38"/>
      <c r="F3" s="38"/>
      <c r="G3" s="38"/>
      <c r="H3" s="38"/>
      <c r="I3" s="38"/>
    </row>
    <row r="4" spans="1:45">
      <c r="A4" s="18"/>
    </row>
    <row r="6" spans="1:45">
      <c r="A6" s="39" t="s">
        <v>466</v>
      </c>
      <c r="B6" s="40" t="s">
        <v>467</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row>
    <row r="7" spans="1:45">
      <c r="A7" s="41" t="s">
        <v>468</v>
      </c>
      <c r="B7" s="42" t="s">
        <v>469</v>
      </c>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row>
    <row r="8" spans="1:45">
      <c r="A8" s="41" t="s">
        <v>90</v>
      </c>
      <c r="B8" s="42" t="s">
        <v>114</v>
      </c>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row>
    <row r="9" spans="1:45">
      <c r="A9" s="41" t="s">
        <v>91</v>
      </c>
      <c r="B9" s="42" t="s">
        <v>358</v>
      </c>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row>
    <row r="10" spans="1:45">
      <c r="A10" s="41" t="s">
        <v>6</v>
      </c>
      <c r="B10" s="42" t="s">
        <v>380</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row>
    <row r="11" spans="1:45">
      <c r="A11" s="41" t="s">
        <v>92</v>
      </c>
      <c r="B11" s="42" t="s">
        <v>115</v>
      </c>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row>
    <row r="12" spans="1:45">
      <c r="A12" s="41" t="s">
        <v>93</v>
      </c>
      <c r="B12" s="42" t="s">
        <v>360</v>
      </c>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row>
    <row r="13" spans="1:45">
      <c r="A13" s="41" t="s">
        <v>470</v>
      </c>
      <c r="B13" s="42">
        <v>0</v>
      </c>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row>
    <row r="14" spans="1:45">
      <c r="A14" s="41" t="s">
        <v>88</v>
      </c>
      <c r="B14" s="42">
        <v>1311</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row>
    <row r="15" spans="1:45">
      <c r="A15" s="41" t="s">
        <v>471</v>
      </c>
      <c r="B15" s="42">
        <v>1311</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row>
    <row r="16" spans="1:45">
      <c r="A16" s="41" t="s">
        <v>95</v>
      </c>
      <c r="B16" s="42" t="s">
        <v>381</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row>
    <row r="17" spans="1:45" ht="39.6">
      <c r="A17" s="41" t="s">
        <v>96</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row>
    <row r="18" spans="1:45">
      <c r="A18" s="41" t="s">
        <v>97</v>
      </c>
      <c r="B18" s="43">
        <v>45222</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row>
    <row r="19" spans="1:45">
      <c r="A19" s="41" t="s">
        <v>98</v>
      </c>
      <c r="B19" s="43">
        <v>45383</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row>
    <row r="20" spans="1:45">
      <c r="A20" s="41" t="s">
        <v>99</v>
      </c>
      <c r="B20" s="42" t="s">
        <v>109</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row>
    <row r="21" spans="1:45">
      <c r="A21" s="137" t="s">
        <v>472</v>
      </c>
      <c r="B21" s="42" t="s">
        <v>110</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row>
    <row r="23" spans="1:45">
      <c r="A23" s="57"/>
      <c r="B23" s="57" t="str">
        <f>HYPERLINK("#'Factor List'!A1","Back to Factor List")</f>
        <v>Back to Factor List</v>
      </c>
    </row>
    <row r="24" spans="1:45">
      <c r="A24" s="57"/>
      <c r="B24" s="57" t="str">
        <f>HYPERLINK("#'Assumptions'!A1","Assumptions")</f>
        <v>Assumptions</v>
      </c>
    </row>
    <row r="25" spans="1:45">
      <c r="B25" s="179" t="s">
        <v>671</v>
      </c>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row>
    <row r="26" spans="1:45" ht="26.4">
      <c r="A26" s="44" t="s">
        <v>672</v>
      </c>
      <c r="B26" s="45">
        <v>16</v>
      </c>
      <c r="C26" s="45">
        <v>17</v>
      </c>
      <c r="D26" s="45">
        <v>18</v>
      </c>
      <c r="E26" s="45">
        <v>19</v>
      </c>
      <c r="F26" s="45">
        <v>20</v>
      </c>
      <c r="G26" s="45">
        <v>21</v>
      </c>
      <c r="H26" s="45">
        <v>22</v>
      </c>
      <c r="I26" s="45">
        <v>23</v>
      </c>
      <c r="J26" s="45">
        <v>24</v>
      </c>
      <c r="K26" s="45">
        <v>25</v>
      </c>
      <c r="L26" s="45">
        <v>26</v>
      </c>
      <c r="M26" s="45">
        <v>27</v>
      </c>
      <c r="N26" s="45">
        <v>28</v>
      </c>
      <c r="O26" s="45">
        <v>29</v>
      </c>
      <c r="P26" s="45">
        <v>30</v>
      </c>
      <c r="Q26" s="45">
        <v>31</v>
      </c>
      <c r="R26" s="45">
        <v>32</v>
      </c>
      <c r="S26" s="45">
        <v>33</v>
      </c>
      <c r="T26" s="45">
        <v>34</v>
      </c>
      <c r="U26" s="45">
        <v>35</v>
      </c>
      <c r="V26" s="45">
        <v>36</v>
      </c>
      <c r="W26" s="45">
        <v>37</v>
      </c>
      <c r="X26" s="45">
        <v>38</v>
      </c>
      <c r="Y26" s="45">
        <v>39</v>
      </c>
      <c r="Z26" s="45">
        <v>40</v>
      </c>
      <c r="AA26" s="45">
        <v>41</v>
      </c>
      <c r="AB26" s="45">
        <v>42</v>
      </c>
      <c r="AC26" s="45">
        <v>43</v>
      </c>
      <c r="AD26" s="45">
        <v>44</v>
      </c>
      <c r="AE26" s="45">
        <v>45</v>
      </c>
      <c r="AF26" s="45">
        <v>46</v>
      </c>
      <c r="AG26" s="45">
        <v>47</v>
      </c>
      <c r="AH26" s="45">
        <v>48</v>
      </c>
      <c r="AI26" s="45">
        <v>49</v>
      </c>
      <c r="AJ26" s="45">
        <v>50</v>
      </c>
      <c r="AK26" s="45">
        <v>51</v>
      </c>
      <c r="AL26" s="45">
        <v>52</v>
      </c>
      <c r="AM26" s="45">
        <v>53</v>
      </c>
      <c r="AN26" s="45">
        <v>54</v>
      </c>
      <c r="AO26" s="45">
        <v>55</v>
      </c>
      <c r="AP26" s="45">
        <v>56</v>
      </c>
      <c r="AQ26" s="45">
        <v>57</v>
      </c>
      <c r="AR26" s="45">
        <v>58</v>
      </c>
      <c r="AS26" s="45">
        <v>59</v>
      </c>
    </row>
    <row r="27" spans="1:45">
      <c r="A27" s="46">
        <v>16</v>
      </c>
      <c r="B27" s="47">
        <v>1513</v>
      </c>
      <c r="C27" s="47" t="s">
        <v>673</v>
      </c>
      <c r="D27" s="47" t="s">
        <v>673</v>
      </c>
      <c r="E27" s="47" t="s">
        <v>673</v>
      </c>
      <c r="F27" s="47" t="s">
        <v>673</v>
      </c>
      <c r="G27" s="47" t="s">
        <v>673</v>
      </c>
      <c r="H27" s="47" t="s">
        <v>673</v>
      </c>
      <c r="I27" s="47" t="s">
        <v>673</v>
      </c>
      <c r="J27" s="47" t="s">
        <v>673</v>
      </c>
      <c r="K27" s="47" t="s">
        <v>673</v>
      </c>
      <c r="L27" s="47" t="s">
        <v>673</v>
      </c>
      <c r="M27" s="47" t="s">
        <v>673</v>
      </c>
      <c r="N27" s="47" t="s">
        <v>673</v>
      </c>
      <c r="O27" s="47" t="s">
        <v>673</v>
      </c>
      <c r="P27" s="47" t="s">
        <v>673</v>
      </c>
      <c r="Q27" s="47" t="s">
        <v>673</v>
      </c>
      <c r="R27" s="47" t="s">
        <v>673</v>
      </c>
      <c r="S27" s="47" t="s">
        <v>673</v>
      </c>
      <c r="T27" s="47" t="s">
        <v>673</v>
      </c>
      <c r="U27" s="47" t="s">
        <v>673</v>
      </c>
      <c r="V27" s="47" t="s">
        <v>673</v>
      </c>
      <c r="W27" s="47" t="s">
        <v>673</v>
      </c>
      <c r="X27" s="47" t="s">
        <v>673</v>
      </c>
      <c r="Y27" s="47" t="s">
        <v>673</v>
      </c>
      <c r="Z27" s="47" t="s">
        <v>673</v>
      </c>
      <c r="AA27" s="47" t="s">
        <v>673</v>
      </c>
      <c r="AB27" s="47" t="s">
        <v>673</v>
      </c>
      <c r="AC27" s="47" t="s">
        <v>673</v>
      </c>
      <c r="AD27" s="47" t="s">
        <v>673</v>
      </c>
      <c r="AE27" s="47" t="s">
        <v>673</v>
      </c>
      <c r="AF27" s="47" t="s">
        <v>673</v>
      </c>
      <c r="AG27" s="47" t="s">
        <v>673</v>
      </c>
      <c r="AH27" s="47" t="s">
        <v>673</v>
      </c>
      <c r="AI27" s="47" t="s">
        <v>673</v>
      </c>
      <c r="AJ27" s="47" t="s">
        <v>673</v>
      </c>
      <c r="AK27" s="47" t="s">
        <v>673</v>
      </c>
      <c r="AL27" s="47" t="s">
        <v>673</v>
      </c>
      <c r="AM27" s="47" t="s">
        <v>673</v>
      </c>
      <c r="AN27" s="47" t="s">
        <v>673</v>
      </c>
      <c r="AO27" s="47" t="s">
        <v>673</v>
      </c>
      <c r="AP27" s="47" t="s">
        <v>673</v>
      </c>
      <c r="AQ27" s="47" t="s">
        <v>673</v>
      </c>
      <c r="AR27" s="47" t="s">
        <v>673</v>
      </c>
      <c r="AS27" s="47" t="s">
        <v>673</v>
      </c>
    </row>
    <row r="28" spans="1:45">
      <c r="A28" s="46">
        <v>17</v>
      </c>
      <c r="B28" s="47">
        <v>1537</v>
      </c>
      <c r="C28" s="47">
        <v>1537</v>
      </c>
      <c r="D28" s="47" t="s">
        <v>673</v>
      </c>
      <c r="E28" s="47" t="s">
        <v>673</v>
      </c>
      <c r="F28" s="47" t="s">
        <v>673</v>
      </c>
      <c r="G28" s="47" t="s">
        <v>673</v>
      </c>
      <c r="H28" s="47" t="s">
        <v>673</v>
      </c>
      <c r="I28" s="47" t="s">
        <v>673</v>
      </c>
      <c r="J28" s="47" t="s">
        <v>673</v>
      </c>
      <c r="K28" s="47" t="s">
        <v>673</v>
      </c>
      <c r="L28" s="47" t="s">
        <v>673</v>
      </c>
      <c r="M28" s="47" t="s">
        <v>673</v>
      </c>
      <c r="N28" s="47" t="s">
        <v>673</v>
      </c>
      <c r="O28" s="47" t="s">
        <v>673</v>
      </c>
      <c r="P28" s="47" t="s">
        <v>673</v>
      </c>
      <c r="Q28" s="47" t="s">
        <v>673</v>
      </c>
      <c r="R28" s="47" t="s">
        <v>673</v>
      </c>
      <c r="S28" s="47" t="s">
        <v>673</v>
      </c>
      <c r="T28" s="47" t="s">
        <v>673</v>
      </c>
      <c r="U28" s="47" t="s">
        <v>673</v>
      </c>
      <c r="V28" s="47" t="s">
        <v>673</v>
      </c>
      <c r="W28" s="47" t="s">
        <v>673</v>
      </c>
      <c r="X28" s="47" t="s">
        <v>673</v>
      </c>
      <c r="Y28" s="47" t="s">
        <v>673</v>
      </c>
      <c r="Z28" s="47" t="s">
        <v>673</v>
      </c>
      <c r="AA28" s="47" t="s">
        <v>673</v>
      </c>
      <c r="AB28" s="47" t="s">
        <v>673</v>
      </c>
      <c r="AC28" s="47" t="s">
        <v>673</v>
      </c>
      <c r="AD28" s="47" t="s">
        <v>673</v>
      </c>
      <c r="AE28" s="47" t="s">
        <v>673</v>
      </c>
      <c r="AF28" s="47" t="s">
        <v>673</v>
      </c>
      <c r="AG28" s="47" t="s">
        <v>673</v>
      </c>
      <c r="AH28" s="47" t="s">
        <v>673</v>
      </c>
      <c r="AI28" s="47" t="s">
        <v>673</v>
      </c>
      <c r="AJ28" s="47" t="s">
        <v>673</v>
      </c>
      <c r="AK28" s="47" t="s">
        <v>673</v>
      </c>
      <c r="AL28" s="47" t="s">
        <v>673</v>
      </c>
      <c r="AM28" s="47" t="s">
        <v>673</v>
      </c>
      <c r="AN28" s="47" t="s">
        <v>673</v>
      </c>
      <c r="AO28" s="47" t="s">
        <v>673</v>
      </c>
      <c r="AP28" s="47" t="s">
        <v>673</v>
      </c>
      <c r="AQ28" s="47" t="s">
        <v>673</v>
      </c>
      <c r="AR28" s="47" t="s">
        <v>673</v>
      </c>
      <c r="AS28" s="47" t="s">
        <v>673</v>
      </c>
    </row>
    <row r="29" spans="1:45">
      <c r="A29" s="46">
        <v>18</v>
      </c>
      <c r="B29" s="47">
        <v>1561</v>
      </c>
      <c r="C29" s="47">
        <v>1561</v>
      </c>
      <c r="D29" s="47">
        <v>1561</v>
      </c>
      <c r="E29" s="47" t="s">
        <v>673</v>
      </c>
      <c r="F29" s="47" t="s">
        <v>673</v>
      </c>
      <c r="G29" s="47" t="s">
        <v>673</v>
      </c>
      <c r="H29" s="47" t="s">
        <v>673</v>
      </c>
      <c r="I29" s="47" t="s">
        <v>673</v>
      </c>
      <c r="J29" s="47" t="s">
        <v>673</v>
      </c>
      <c r="K29" s="47" t="s">
        <v>673</v>
      </c>
      <c r="L29" s="47" t="s">
        <v>673</v>
      </c>
      <c r="M29" s="47" t="s">
        <v>673</v>
      </c>
      <c r="N29" s="47" t="s">
        <v>673</v>
      </c>
      <c r="O29" s="47" t="s">
        <v>673</v>
      </c>
      <c r="P29" s="47" t="s">
        <v>673</v>
      </c>
      <c r="Q29" s="47" t="s">
        <v>673</v>
      </c>
      <c r="R29" s="47" t="s">
        <v>673</v>
      </c>
      <c r="S29" s="47" t="s">
        <v>673</v>
      </c>
      <c r="T29" s="47" t="s">
        <v>673</v>
      </c>
      <c r="U29" s="47" t="s">
        <v>673</v>
      </c>
      <c r="V29" s="47" t="s">
        <v>673</v>
      </c>
      <c r="W29" s="47" t="s">
        <v>673</v>
      </c>
      <c r="X29" s="47" t="s">
        <v>673</v>
      </c>
      <c r="Y29" s="47" t="s">
        <v>673</v>
      </c>
      <c r="Z29" s="47" t="s">
        <v>673</v>
      </c>
      <c r="AA29" s="47" t="s">
        <v>673</v>
      </c>
      <c r="AB29" s="47" t="s">
        <v>673</v>
      </c>
      <c r="AC29" s="47" t="s">
        <v>673</v>
      </c>
      <c r="AD29" s="47" t="s">
        <v>673</v>
      </c>
      <c r="AE29" s="47" t="s">
        <v>673</v>
      </c>
      <c r="AF29" s="47" t="s">
        <v>673</v>
      </c>
      <c r="AG29" s="47" t="s">
        <v>673</v>
      </c>
      <c r="AH29" s="47" t="s">
        <v>673</v>
      </c>
      <c r="AI29" s="47" t="s">
        <v>673</v>
      </c>
      <c r="AJ29" s="47" t="s">
        <v>673</v>
      </c>
      <c r="AK29" s="47" t="s">
        <v>673</v>
      </c>
      <c r="AL29" s="47" t="s">
        <v>673</v>
      </c>
      <c r="AM29" s="47" t="s">
        <v>673</v>
      </c>
      <c r="AN29" s="47" t="s">
        <v>673</v>
      </c>
      <c r="AO29" s="47" t="s">
        <v>673</v>
      </c>
      <c r="AP29" s="47" t="s">
        <v>673</v>
      </c>
      <c r="AQ29" s="47" t="s">
        <v>673</v>
      </c>
      <c r="AR29" s="47" t="s">
        <v>673</v>
      </c>
      <c r="AS29" s="47" t="s">
        <v>673</v>
      </c>
    </row>
    <row r="30" spans="1:45">
      <c r="A30" s="46">
        <v>19</v>
      </c>
      <c r="B30" s="47">
        <v>1584</v>
      </c>
      <c r="C30" s="47">
        <v>1584</v>
      </c>
      <c r="D30" s="47">
        <v>1584</v>
      </c>
      <c r="E30" s="47">
        <v>1584</v>
      </c>
      <c r="F30" s="47" t="s">
        <v>673</v>
      </c>
      <c r="G30" s="47" t="s">
        <v>673</v>
      </c>
      <c r="H30" s="47" t="s">
        <v>673</v>
      </c>
      <c r="I30" s="47" t="s">
        <v>673</v>
      </c>
      <c r="J30" s="47" t="s">
        <v>673</v>
      </c>
      <c r="K30" s="47" t="s">
        <v>673</v>
      </c>
      <c r="L30" s="47" t="s">
        <v>673</v>
      </c>
      <c r="M30" s="47" t="s">
        <v>673</v>
      </c>
      <c r="N30" s="47" t="s">
        <v>673</v>
      </c>
      <c r="O30" s="47" t="s">
        <v>673</v>
      </c>
      <c r="P30" s="47" t="s">
        <v>673</v>
      </c>
      <c r="Q30" s="47" t="s">
        <v>673</v>
      </c>
      <c r="R30" s="47" t="s">
        <v>673</v>
      </c>
      <c r="S30" s="47" t="s">
        <v>673</v>
      </c>
      <c r="T30" s="47" t="s">
        <v>673</v>
      </c>
      <c r="U30" s="47" t="s">
        <v>673</v>
      </c>
      <c r="V30" s="47" t="s">
        <v>673</v>
      </c>
      <c r="W30" s="47" t="s">
        <v>673</v>
      </c>
      <c r="X30" s="47" t="s">
        <v>673</v>
      </c>
      <c r="Y30" s="47" t="s">
        <v>673</v>
      </c>
      <c r="Z30" s="47" t="s">
        <v>673</v>
      </c>
      <c r="AA30" s="47" t="s">
        <v>673</v>
      </c>
      <c r="AB30" s="47" t="s">
        <v>673</v>
      </c>
      <c r="AC30" s="47" t="s">
        <v>673</v>
      </c>
      <c r="AD30" s="47" t="s">
        <v>673</v>
      </c>
      <c r="AE30" s="47" t="s">
        <v>673</v>
      </c>
      <c r="AF30" s="47" t="s">
        <v>673</v>
      </c>
      <c r="AG30" s="47" t="s">
        <v>673</v>
      </c>
      <c r="AH30" s="47" t="s">
        <v>673</v>
      </c>
      <c r="AI30" s="47" t="s">
        <v>673</v>
      </c>
      <c r="AJ30" s="47" t="s">
        <v>673</v>
      </c>
      <c r="AK30" s="47" t="s">
        <v>673</v>
      </c>
      <c r="AL30" s="47" t="s">
        <v>673</v>
      </c>
      <c r="AM30" s="47" t="s">
        <v>673</v>
      </c>
      <c r="AN30" s="47" t="s">
        <v>673</v>
      </c>
      <c r="AO30" s="47" t="s">
        <v>673</v>
      </c>
      <c r="AP30" s="47" t="s">
        <v>673</v>
      </c>
      <c r="AQ30" s="47" t="s">
        <v>673</v>
      </c>
      <c r="AR30" s="47" t="s">
        <v>673</v>
      </c>
      <c r="AS30" s="47" t="s">
        <v>673</v>
      </c>
    </row>
    <row r="31" spans="1:45">
      <c r="A31" s="46">
        <v>20</v>
      </c>
      <c r="B31" s="47">
        <v>1607</v>
      </c>
      <c r="C31" s="47">
        <v>1607</v>
      </c>
      <c r="D31" s="47">
        <v>1607</v>
      </c>
      <c r="E31" s="47">
        <v>1607</v>
      </c>
      <c r="F31" s="47">
        <v>1607</v>
      </c>
      <c r="G31" s="47" t="s">
        <v>673</v>
      </c>
      <c r="H31" s="47" t="s">
        <v>673</v>
      </c>
      <c r="I31" s="47" t="s">
        <v>673</v>
      </c>
      <c r="J31" s="47" t="s">
        <v>673</v>
      </c>
      <c r="K31" s="47" t="s">
        <v>673</v>
      </c>
      <c r="L31" s="47" t="s">
        <v>673</v>
      </c>
      <c r="M31" s="47" t="s">
        <v>673</v>
      </c>
      <c r="N31" s="47" t="s">
        <v>673</v>
      </c>
      <c r="O31" s="47" t="s">
        <v>673</v>
      </c>
      <c r="P31" s="47" t="s">
        <v>673</v>
      </c>
      <c r="Q31" s="47" t="s">
        <v>673</v>
      </c>
      <c r="R31" s="47" t="s">
        <v>673</v>
      </c>
      <c r="S31" s="47" t="s">
        <v>673</v>
      </c>
      <c r="T31" s="47" t="s">
        <v>673</v>
      </c>
      <c r="U31" s="47" t="s">
        <v>673</v>
      </c>
      <c r="V31" s="47" t="s">
        <v>673</v>
      </c>
      <c r="W31" s="47" t="s">
        <v>673</v>
      </c>
      <c r="X31" s="47" t="s">
        <v>673</v>
      </c>
      <c r="Y31" s="47" t="s">
        <v>673</v>
      </c>
      <c r="Z31" s="47" t="s">
        <v>673</v>
      </c>
      <c r="AA31" s="47" t="s">
        <v>673</v>
      </c>
      <c r="AB31" s="47" t="s">
        <v>673</v>
      </c>
      <c r="AC31" s="47" t="s">
        <v>673</v>
      </c>
      <c r="AD31" s="47" t="s">
        <v>673</v>
      </c>
      <c r="AE31" s="47" t="s">
        <v>673</v>
      </c>
      <c r="AF31" s="47" t="s">
        <v>673</v>
      </c>
      <c r="AG31" s="47" t="s">
        <v>673</v>
      </c>
      <c r="AH31" s="47" t="s">
        <v>673</v>
      </c>
      <c r="AI31" s="47" t="s">
        <v>673</v>
      </c>
      <c r="AJ31" s="47" t="s">
        <v>673</v>
      </c>
      <c r="AK31" s="47" t="s">
        <v>673</v>
      </c>
      <c r="AL31" s="47" t="s">
        <v>673</v>
      </c>
      <c r="AM31" s="47" t="s">
        <v>673</v>
      </c>
      <c r="AN31" s="47" t="s">
        <v>673</v>
      </c>
      <c r="AO31" s="47" t="s">
        <v>673</v>
      </c>
      <c r="AP31" s="47" t="s">
        <v>673</v>
      </c>
      <c r="AQ31" s="47" t="s">
        <v>673</v>
      </c>
      <c r="AR31" s="47" t="s">
        <v>673</v>
      </c>
      <c r="AS31" s="47" t="s">
        <v>673</v>
      </c>
    </row>
    <row r="32" spans="1:45">
      <c r="A32" s="46">
        <v>21</v>
      </c>
      <c r="B32" s="47">
        <v>1630</v>
      </c>
      <c r="C32" s="47">
        <v>1630</v>
      </c>
      <c r="D32" s="47">
        <v>1630</v>
      </c>
      <c r="E32" s="47">
        <v>1630</v>
      </c>
      <c r="F32" s="47">
        <v>1630</v>
      </c>
      <c r="G32" s="47">
        <v>1612</v>
      </c>
      <c r="H32" s="47" t="s">
        <v>673</v>
      </c>
      <c r="I32" s="47" t="s">
        <v>673</v>
      </c>
      <c r="J32" s="47" t="s">
        <v>673</v>
      </c>
      <c r="K32" s="47" t="s">
        <v>673</v>
      </c>
      <c r="L32" s="47" t="s">
        <v>673</v>
      </c>
      <c r="M32" s="47" t="s">
        <v>673</v>
      </c>
      <c r="N32" s="47" t="s">
        <v>673</v>
      </c>
      <c r="O32" s="47" t="s">
        <v>673</v>
      </c>
      <c r="P32" s="47" t="s">
        <v>673</v>
      </c>
      <c r="Q32" s="47" t="s">
        <v>673</v>
      </c>
      <c r="R32" s="47" t="s">
        <v>673</v>
      </c>
      <c r="S32" s="47" t="s">
        <v>673</v>
      </c>
      <c r="T32" s="47" t="s">
        <v>673</v>
      </c>
      <c r="U32" s="47" t="s">
        <v>673</v>
      </c>
      <c r="V32" s="47" t="s">
        <v>673</v>
      </c>
      <c r="W32" s="47" t="s">
        <v>673</v>
      </c>
      <c r="X32" s="47" t="s">
        <v>673</v>
      </c>
      <c r="Y32" s="47" t="s">
        <v>673</v>
      </c>
      <c r="Z32" s="47" t="s">
        <v>673</v>
      </c>
      <c r="AA32" s="47" t="s">
        <v>673</v>
      </c>
      <c r="AB32" s="47" t="s">
        <v>673</v>
      </c>
      <c r="AC32" s="47" t="s">
        <v>673</v>
      </c>
      <c r="AD32" s="47" t="s">
        <v>673</v>
      </c>
      <c r="AE32" s="47" t="s">
        <v>673</v>
      </c>
      <c r="AF32" s="47" t="s">
        <v>673</v>
      </c>
      <c r="AG32" s="47" t="s">
        <v>673</v>
      </c>
      <c r="AH32" s="47" t="s">
        <v>673</v>
      </c>
      <c r="AI32" s="47" t="s">
        <v>673</v>
      </c>
      <c r="AJ32" s="47" t="s">
        <v>673</v>
      </c>
      <c r="AK32" s="47" t="s">
        <v>673</v>
      </c>
      <c r="AL32" s="47" t="s">
        <v>673</v>
      </c>
      <c r="AM32" s="47" t="s">
        <v>673</v>
      </c>
      <c r="AN32" s="47" t="s">
        <v>673</v>
      </c>
      <c r="AO32" s="47" t="s">
        <v>673</v>
      </c>
      <c r="AP32" s="47" t="s">
        <v>673</v>
      </c>
      <c r="AQ32" s="47" t="s">
        <v>673</v>
      </c>
      <c r="AR32" s="47" t="s">
        <v>673</v>
      </c>
      <c r="AS32" s="47" t="s">
        <v>673</v>
      </c>
    </row>
    <row r="33" spans="1:45">
      <c r="A33" s="46">
        <v>22</v>
      </c>
      <c r="B33" s="47">
        <v>1653</v>
      </c>
      <c r="C33" s="47">
        <v>1653</v>
      </c>
      <c r="D33" s="47">
        <v>1653</v>
      </c>
      <c r="E33" s="47">
        <v>1653</v>
      </c>
      <c r="F33" s="47">
        <v>1653</v>
      </c>
      <c r="G33" s="47">
        <v>1635</v>
      </c>
      <c r="H33" s="47">
        <v>1616</v>
      </c>
      <c r="I33" s="47" t="s">
        <v>673</v>
      </c>
      <c r="J33" s="47" t="s">
        <v>673</v>
      </c>
      <c r="K33" s="47" t="s">
        <v>673</v>
      </c>
      <c r="L33" s="47" t="s">
        <v>673</v>
      </c>
      <c r="M33" s="47" t="s">
        <v>673</v>
      </c>
      <c r="N33" s="47" t="s">
        <v>673</v>
      </c>
      <c r="O33" s="47" t="s">
        <v>673</v>
      </c>
      <c r="P33" s="47" t="s">
        <v>673</v>
      </c>
      <c r="Q33" s="47" t="s">
        <v>673</v>
      </c>
      <c r="R33" s="47" t="s">
        <v>673</v>
      </c>
      <c r="S33" s="47" t="s">
        <v>673</v>
      </c>
      <c r="T33" s="47" t="s">
        <v>673</v>
      </c>
      <c r="U33" s="47" t="s">
        <v>673</v>
      </c>
      <c r="V33" s="47" t="s">
        <v>673</v>
      </c>
      <c r="W33" s="47" t="s">
        <v>673</v>
      </c>
      <c r="X33" s="47" t="s">
        <v>673</v>
      </c>
      <c r="Y33" s="47" t="s">
        <v>673</v>
      </c>
      <c r="Z33" s="47" t="s">
        <v>673</v>
      </c>
      <c r="AA33" s="47" t="s">
        <v>673</v>
      </c>
      <c r="AB33" s="47" t="s">
        <v>673</v>
      </c>
      <c r="AC33" s="47" t="s">
        <v>673</v>
      </c>
      <c r="AD33" s="47" t="s">
        <v>673</v>
      </c>
      <c r="AE33" s="47" t="s">
        <v>673</v>
      </c>
      <c r="AF33" s="47" t="s">
        <v>673</v>
      </c>
      <c r="AG33" s="47" t="s">
        <v>673</v>
      </c>
      <c r="AH33" s="47" t="s">
        <v>673</v>
      </c>
      <c r="AI33" s="47" t="s">
        <v>673</v>
      </c>
      <c r="AJ33" s="47" t="s">
        <v>673</v>
      </c>
      <c r="AK33" s="47" t="s">
        <v>673</v>
      </c>
      <c r="AL33" s="47" t="s">
        <v>673</v>
      </c>
      <c r="AM33" s="47" t="s">
        <v>673</v>
      </c>
      <c r="AN33" s="47" t="s">
        <v>673</v>
      </c>
      <c r="AO33" s="47" t="s">
        <v>673</v>
      </c>
      <c r="AP33" s="47" t="s">
        <v>673</v>
      </c>
      <c r="AQ33" s="47" t="s">
        <v>673</v>
      </c>
      <c r="AR33" s="47" t="s">
        <v>673</v>
      </c>
      <c r="AS33" s="47" t="s">
        <v>673</v>
      </c>
    </row>
    <row r="34" spans="1:45">
      <c r="A34" s="46">
        <v>23</v>
      </c>
      <c r="B34" s="47">
        <v>1677</v>
      </c>
      <c r="C34" s="47">
        <v>1677</v>
      </c>
      <c r="D34" s="47">
        <v>1677</v>
      </c>
      <c r="E34" s="47">
        <v>1677</v>
      </c>
      <c r="F34" s="47">
        <v>1677</v>
      </c>
      <c r="G34" s="47">
        <v>1658</v>
      </c>
      <c r="H34" s="47">
        <v>1639</v>
      </c>
      <c r="I34" s="47">
        <v>1621</v>
      </c>
      <c r="J34" s="47" t="s">
        <v>673</v>
      </c>
      <c r="K34" s="47" t="s">
        <v>673</v>
      </c>
      <c r="L34" s="47" t="s">
        <v>673</v>
      </c>
      <c r="M34" s="47" t="s">
        <v>673</v>
      </c>
      <c r="N34" s="47" t="s">
        <v>673</v>
      </c>
      <c r="O34" s="47" t="s">
        <v>673</v>
      </c>
      <c r="P34" s="47" t="s">
        <v>673</v>
      </c>
      <c r="Q34" s="47" t="s">
        <v>673</v>
      </c>
      <c r="R34" s="47" t="s">
        <v>673</v>
      </c>
      <c r="S34" s="47" t="s">
        <v>673</v>
      </c>
      <c r="T34" s="47" t="s">
        <v>673</v>
      </c>
      <c r="U34" s="47" t="s">
        <v>673</v>
      </c>
      <c r="V34" s="47" t="s">
        <v>673</v>
      </c>
      <c r="W34" s="47" t="s">
        <v>673</v>
      </c>
      <c r="X34" s="47" t="s">
        <v>673</v>
      </c>
      <c r="Y34" s="47" t="s">
        <v>673</v>
      </c>
      <c r="Z34" s="47" t="s">
        <v>673</v>
      </c>
      <c r="AA34" s="47" t="s">
        <v>673</v>
      </c>
      <c r="AB34" s="47" t="s">
        <v>673</v>
      </c>
      <c r="AC34" s="47" t="s">
        <v>673</v>
      </c>
      <c r="AD34" s="47" t="s">
        <v>673</v>
      </c>
      <c r="AE34" s="47" t="s">
        <v>673</v>
      </c>
      <c r="AF34" s="47" t="s">
        <v>673</v>
      </c>
      <c r="AG34" s="47" t="s">
        <v>673</v>
      </c>
      <c r="AH34" s="47" t="s">
        <v>673</v>
      </c>
      <c r="AI34" s="47" t="s">
        <v>673</v>
      </c>
      <c r="AJ34" s="47" t="s">
        <v>673</v>
      </c>
      <c r="AK34" s="47" t="s">
        <v>673</v>
      </c>
      <c r="AL34" s="47" t="s">
        <v>673</v>
      </c>
      <c r="AM34" s="47" t="s">
        <v>673</v>
      </c>
      <c r="AN34" s="47" t="s">
        <v>673</v>
      </c>
      <c r="AO34" s="47" t="s">
        <v>673</v>
      </c>
      <c r="AP34" s="47" t="s">
        <v>673</v>
      </c>
      <c r="AQ34" s="47" t="s">
        <v>673</v>
      </c>
      <c r="AR34" s="47" t="s">
        <v>673</v>
      </c>
      <c r="AS34" s="47" t="s">
        <v>673</v>
      </c>
    </row>
    <row r="35" spans="1:45">
      <c r="A35" s="46">
        <v>24</v>
      </c>
      <c r="B35" s="47">
        <v>1700</v>
      </c>
      <c r="C35" s="47">
        <v>1700</v>
      </c>
      <c r="D35" s="47">
        <v>1700</v>
      </c>
      <c r="E35" s="47">
        <v>1700</v>
      </c>
      <c r="F35" s="47">
        <v>1700</v>
      </c>
      <c r="G35" s="47">
        <v>1681</v>
      </c>
      <c r="H35" s="47">
        <v>1662</v>
      </c>
      <c r="I35" s="47">
        <v>1644</v>
      </c>
      <c r="J35" s="47">
        <v>1626</v>
      </c>
      <c r="K35" s="47" t="s">
        <v>673</v>
      </c>
      <c r="L35" s="47" t="s">
        <v>673</v>
      </c>
      <c r="M35" s="47" t="s">
        <v>673</v>
      </c>
      <c r="N35" s="47" t="s">
        <v>673</v>
      </c>
      <c r="O35" s="47" t="s">
        <v>673</v>
      </c>
      <c r="P35" s="47" t="s">
        <v>673</v>
      </c>
      <c r="Q35" s="47" t="s">
        <v>673</v>
      </c>
      <c r="R35" s="47" t="s">
        <v>673</v>
      </c>
      <c r="S35" s="47" t="s">
        <v>673</v>
      </c>
      <c r="T35" s="47" t="s">
        <v>673</v>
      </c>
      <c r="U35" s="47" t="s">
        <v>673</v>
      </c>
      <c r="V35" s="47" t="s">
        <v>673</v>
      </c>
      <c r="W35" s="47" t="s">
        <v>673</v>
      </c>
      <c r="X35" s="47" t="s">
        <v>673</v>
      </c>
      <c r="Y35" s="47" t="s">
        <v>673</v>
      </c>
      <c r="Z35" s="47" t="s">
        <v>673</v>
      </c>
      <c r="AA35" s="47" t="s">
        <v>673</v>
      </c>
      <c r="AB35" s="47" t="s">
        <v>673</v>
      </c>
      <c r="AC35" s="47" t="s">
        <v>673</v>
      </c>
      <c r="AD35" s="47" t="s">
        <v>673</v>
      </c>
      <c r="AE35" s="47" t="s">
        <v>673</v>
      </c>
      <c r="AF35" s="47" t="s">
        <v>673</v>
      </c>
      <c r="AG35" s="47" t="s">
        <v>673</v>
      </c>
      <c r="AH35" s="47" t="s">
        <v>673</v>
      </c>
      <c r="AI35" s="47" t="s">
        <v>673</v>
      </c>
      <c r="AJ35" s="47" t="s">
        <v>673</v>
      </c>
      <c r="AK35" s="47" t="s">
        <v>673</v>
      </c>
      <c r="AL35" s="47" t="s">
        <v>673</v>
      </c>
      <c r="AM35" s="47" t="s">
        <v>673</v>
      </c>
      <c r="AN35" s="47" t="s">
        <v>673</v>
      </c>
      <c r="AO35" s="47" t="s">
        <v>673</v>
      </c>
      <c r="AP35" s="47" t="s">
        <v>673</v>
      </c>
      <c r="AQ35" s="47" t="s">
        <v>673</v>
      </c>
      <c r="AR35" s="47" t="s">
        <v>673</v>
      </c>
      <c r="AS35" s="47" t="s">
        <v>673</v>
      </c>
    </row>
    <row r="36" spans="1:45">
      <c r="A36" s="46">
        <v>25</v>
      </c>
      <c r="B36" s="47">
        <v>1724</v>
      </c>
      <c r="C36" s="47">
        <v>1724</v>
      </c>
      <c r="D36" s="47">
        <v>1724</v>
      </c>
      <c r="E36" s="47">
        <v>1724</v>
      </c>
      <c r="F36" s="47">
        <v>1724</v>
      </c>
      <c r="G36" s="47">
        <v>1704</v>
      </c>
      <c r="H36" s="47">
        <v>1685</v>
      </c>
      <c r="I36" s="47">
        <v>1666</v>
      </c>
      <c r="J36" s="47">
        <v>1648</v>
      </c>
      <c r="K36" s="47">
        <v>1630</v>
      </c>
      <c r="L36" s="47" t="s">
        <v>673</v>
      </c>
      <c r="M36" s="47" t="s">
        <v>673</v>
      </c>
      <c r="N36" s="47" t="s">
        <v>673</v>
      </c>
      <c r="O36" s="47" t="s">
        <v>673</v>
      </c>
      <c r="P36" s="47" t="s">
        <v>673</v>
      </c>
      <c r="Q36" s="47" t="s">
        <v>673</v>
      </c>
      <c r="R36" s="47" t="s">
        <v>673</v>
      </c>
      <c r="S36" s="47" t="s">
        <v>673</v>
      </c>
      <c r="T36" s="47" t="s">
        <v>673</v>
      </c>
      <c r="U36" s="47" t="s">
        <v>673</v>
      </c>
      <c r="V36" s="47" t="s">
        <v>673</v>
      </c>
      <c r="W36" s="47" t="s">
        <v>673</v>
      </c>
      <c r="X36" s="47" t="s">
        <v>673</v>
      </c>
      <c r="Y36" s="47" t="s">
        <v>673</v>
      </c>
      <c r="Z36" s="47" t="s">
        <v>673</v>
      </c>
      <c r="AA36" s="47" t="s">
        <v>673</v>
      </c>
      <c r="AB36" s="47" t="s">
        <v>673</v>
      </c>
      <c r="AC36" s="47" t="s">
        <v>673</v>
      </c>
      <c r="AD36" s="47" t="s">
        <v>673</v>
      </c>
      <c r="AE36" s="47" t="s">
        <v>673</v>
      </c>
      <c r="AF36" s="47" t="s">
        <v>673</v>
      </c>
      <c r="AG36" s="47" t="s">
        <v>673</v>
      </c>
      <c r="AH36" s="47" t="s">
        <v>673</v>
      </c>
      <c r="AI36" s="47" t="s">
        <v>673</v>
      </c>
      <c r="AJ36" s="47" t="s">
        <v>673</v>
      </c>
      <c r="AK36" s="47" t="s">
        <v>673</v>
      </c>
      <c r="AL36" s="47" t="s">
        <v>673</v>
      </c>
      <c r="AM36" s="47" t="s">
        <v>673</v>
      </c>
      <c r="AN36" s="47" t="s">
        <v>673</v>
      </c>
      <c r="AO36" s="47" t="s">
        <v>673</v>
      </c>
      <c r="AP36" s="47" t="s">
        <v>673</v>
      </c>
      <c r="AQ36" s="47" t="s">
        <v>673</v>
      </c>
      <c r="AR36" s="47" t="s">
        <v>673</v>
      </c>
      <c r="AS36" s="47" t="s">
        <v>673</v>
      </c>
    </row>
    <row r="37" spans="1:45">
      <c r="A37" s="46">
        <v>26</v>
      </c>
      <c r="B37" s="47">
        <v>1748</v>
      </c>
      <c r="C37" s="47">
        <v>1748</v>
      </c>
      <c r="D37" s="47">
        <v>1748</v>
      </c>
      <c r="E37" s="47">
        <v>1748</v>
      </c>
      <c r="F37" s="47">
        <v>1748</v>
      </c>
      <c r="G37" s="47">
        <v>1728</v>
      </c>
      <c r="H37" s="47">
        <v>1708</v>
      </c>
      <c r="I37" s="47">
        <v>1689</v>
      </c>
      <c r="J37" s="47">
        <v>1670</v>
      </c>
      <c r="K37" s="47">
        <v>1652</v>
      </c>
      <c r="L37" s="47">
        <v>1633</v>
      </c>
      <c r="M37" s="47" t="s">
        <v>673</v>
      </c>
      <c r="N37" s="47" t="s">
        <v>673</v>
      </c>
      <c r="O37" s="47" t="s">
        <v>673</v>
      </c>
      <c r="P37" s="47" t="s">
        <v>673</v>
      </c>
      <c r="Q37" s="47" t="s">
        <v>673</v>
      </c>
      <c r="R37" s="47" t="s">
        <v>673</v>
      </c>
      <c r="S37" s="47" t="s">
        <v>673</v>
      </c>
      <c r="T37" s="47" t="s">
        <v>673</v>
      </c>
      <c r="U37" s="47" t="s">
        <v>673</v>
      </c>
      <c r="V37" s="47" t="s">
        <v>673</v>
      </c>
      <c r="W37" s="47" t="s">
        <v>673</v>
      </c>
      <c r="X37" s="47" t="s">
        <v>673</v>
      </c>
      <c r="Y37" s="47" t="s">
        <v>673</v>
      </c>
      <c r="Z37" s="47" t="s">
        <v>673</v>
      </c>
      <c r="AA37" s="47" t="s">
        <v>673</v>
      </c>
      <c r="AB37" s="47" t="s">
        <v>673</v>
      </c>
      <c r="AC37" s="47" t="s">
        <v>673</v>
      </c>
      <c r="AD37" s="47" t="s">
        <v>673</v>
      </c>
      <c r="AE37" s="47" t="s">
        <v>673</v>
      </c>
      <c r="AF37" s="47" t="s">
        <v>673</v>
      </c>
      <c r="AG37" s="47" t="s">
        <v>673</v>
      </c>
      <c r="AH37" s="47" t="s">
        <v>673</v>
      </c>
      <c r="AI37" s="47" t="s">
        <v>673</v>
      </c>
      <c r="AJ37" s="47" t="s">
        <v>673</v>
      </c>
      <c r="AK37" s="47" t="s">
        <v>673</v>
      </c>
      <c r="AL37" s="47" t="s">
        <v>673</v>
      </c>
      <c r="AM37" s="47" t="s">
        <v>673</v>
      </c>
      <c r="AN37" s="47" t="s">
        <v>673</v>
      </c>
      <c r="AO37" s="47" t="s">
        <v>673</v>
      </c>
      <c r="AP37" s="47" t="s">
        <v>673</v>
      </c>
      <c r="AQ37" s="47" t="s">
        <v>673</v>
      </c>
      <c r="AR37" s="47" t="s">
        <v>673</v>
      </c>
      <c r="AS37" s="47" t="s">
        <v>673</v>
      </c>
    </row>
    <row r="38" spans="1:45">
      <c r="A38" s="46">
        <v>27</v>
      </c>
      <c r="B38" s="47">
        <v>1773</v>
      </c>
      <c r="C38" s="47">
        <v>1773</v>
      </c>
      <c r="D38" s="47">
        <v>1773</v>
      </c>
      <c r="E38" s="47">
        <v>1773</v>
      </c>
      <c r="F38" s="47">
        <v>1773</v>
      </c>
      <c r="G38" s="47">
        <v>1752</v>
      </c>
      <c r="H38" s="47">
        <v>1732</v>
      </c>
      <c r="I38" s="47">
        <v>1712</v>
      </c>
      <c r="J38" s="47">
        <v>1693</v>
      </c>
      <c r="K38" s="47">
        <v>1674</v>
      </c>
      <c r="L38" s="47">
        <v>1655</v>
      </c>
      <c r="M38" s="47">
        <v>1637</v>
      </c>
      <c r="N38" s="47" t="s">
        <v>673</v>
      </c>
      <c r="O38" s="47" t="s">
        <v>673</v>
      </c>
      <c r="P38" s="47" t="s">
        <v>673</v>
      </c>
      <c r="Q38" s="47" t="s">
        <v>673</v>
      </c>
      <c r="R38" s="47" t="s">
        <v>673</v>
      </c>
      <c r="S38" s="47" t="s">
        <v>673</v>
      </c>
      <c r="T38" s="47" t="s">
        <v>673</v>
      </c>
      <c r="U38" s="47" t="s">
        <v>673</v>
      </c>
      <c r="V38" s="47" t="s">
        <v>673</v>
      </c>
      <c r="W38" s="47" t="s">
        <v>673</v>
      </c>
      <c r="X38" s="47" t="s">
        <v>673</v>
      </c>
      <c r="Y38" s="47" t="s">
        <v>673</v>
      </c>
      <c r="Z38" s="47" t="s">
        <v>673</v>
      </c>
      <c r="AA38" s="47" t="s">
        <v>673</v>
      </c>
      <c r="AB38" s="47" t="s">
        <v>673</v>
      </c>
      <c r="AC38" s="47" t="s">
        <v>673</v>
      </c>
      <c r="AD38" s="47" t="s">
        <v>673</v>
      </c>
      <c r="AE38" s="47" t="s">
        <v>673</v>
      </c>
      <c r="AF38" s="47" t="s">
        <v>673</v>
      </c>
      <c r="AG38" s="47" t="s">
        <v>673</v>
      </c>
      <c r="AH38" s="47" t="s">
        <v>673</v>
      </c>
      <c r="AI38" s="47" t="s">
        <v>673</v>
      </c>
      <c r="AJ38" s="47" t="s">
        <v>673</v>
      </c>
      <c r="AK38" s="47" t="s">
        <v>673</v>
      </c>
      <c r="AL38" s="47" t="s">
        <v>673</v>
      </c>
      <c r="AM38" s="47" t="s">
        <v>673</v>
      </c>
      <c r="AN38" s="47" t="s">
        <v>673</v>
      </c>
      <c r="AO38" s="47" t="s">
        <v>673</v>
      </c>
      <c r="AP38" s="47" t="s">
        <v>673</v>
      </c>
      <c r="AQ38" s="47" t="s">
        <v>673</v>
      </c>
      <c r="AR38" s="47" t="s">
        <v>673</v>
      </c>
      <c r="AS38" s="47" t="s">
        <v>673</v>
      </c>
    </row>
    <row r="39" spans="1:45">
      <c r="A39" s="46">
        <v>28</v>
      </c>
      <c r="B39" s="47">
        <v>1798</v>
      </c>
      <c r="C39" s="47">
        <v>1798</v>
      </c>
      <c r="D39" s="47">
        <v>1798</v>
      </c>
      <c r="E39" s="47">
        <v>1798</v>
      </c>
      <c r="F39" s="47">
        <v>1798</v>
      </c>
      <c r="G39" s="47">
        <v>1776</v>
      </c>
      <c r="H39" s="47">
        <v>1756</v>
      </c>
      <c r="I39" s="47">
        <v>1735</v>
      </c>
      <c r="J39" s="47">
        <v>1716</v>
      </c>
      <c r="K39" s="47">
        <v>1697</v>
      </c>
      <c r="L39" s="47">
        <v>1677</v>
      </c>
      <c r="M39" s="47">
        <v>1659</v>
      </c>
      <c r="N39" s="47">
        <v>1643</v>
      </c>
      <c r="O39" s="47" t="s">
        <v>673</v>
      </c>
      <c r="P39" s="47" t="s">
        <v>673</v>
      </c>
      <c r="Q39" s="47" t="s">
        <v>673</v>
      </c>
      <c r="R39" s="47" t="s">
        <v>673</v>
      </c>
      <c r="S39" s="47" t="s">
        <v>673</v>
      </c>
      <c r="T39" s="47" t="s">
        <v>673</v>
      </c>
      <c r="U39" s="47" t="s">
        <v>673</v>
      </c>
      <c r="V39" s="47" t="s">
        <v>673</v>
      </c>
      <c r="W39" s="47" t="s">
        <v>673</v>
      </c>
      <c r="X39" s="47" t="s">
        <v>673</v>
      </c>
      <c r="Y39" s="47" t="s">
        <v>673</v>
      </c>
      <c r="Z39" s="47" t="s">
        <v>673</v>
      </c>
      <c r="AA39" s="47" t="s">
        <v>673</v>
      </c>
      <c r="AB39" s="47" t="s">
        <v>673</v>
      </c>
      <c r="AC39" s="47" t="s">
        <v>673</v>
      </c>
      <c r="AD39" s="47" t="s">
        <v>673</v>
      </c>
      <c r="AE39" s="47" t="s">
        <v>673</v>
      </c>
      <c r="AF39" s="47" t="s">
        <v>673</v>
      </c>
      <c r="AG39" s="47" t="s">
        <v>673</v>
      </c>
      <c r="AH39" s="47" t="s">
        <v>673</v>
      </c>
      <c r="AI39" s="47" t="s">
        <v>673</v>
      </c>
      <c r="AJ39" s="47" t="s">
        <v>673</v>
      </c>
      <c r="AK39" s="47" t="s">
        <v>673</v>
      </c>
      <c r="AL39" s="47" t="s">
        <v>673</v>
      </c>
      <c r="AM39" s="47" t="s">
        <v>673</v>
      </c>
      <c r="AN39" s="47" t="s">
        <v>673</v>
      </c>
      <c r="AO39" s="47" t="s">
        <v>673</v>
      </c>
      <c r="AP39" s="47" t="s">
        <v>673</v>
      </c>
      <c r="AQ39" s="47" t="s">
        <v>673</v>
      </c>
      <c r="AR39" s="47" t="s">
        <v>673</v>
      </c>
      <c r="AS39" s="47" t="s">
        <v>673</v>
      </c>
    </row>
    <row r="40" spans="1:45">
      <c r="A40" s="46">
        <v>29</v>
      </c>
      <c r="B40" s="47">
        <v>1823</v>
      </c>
      <c r="C40" s="47">
        <v>1823</v>
      </c>
      <c r="D40" s="47">
        <v>1823</v>
      </c>
      <c r="E40" s="47">
        <v>1823</v>
      </c>
      <c r="F40" s="47">
        <v>1823</v>
      </c>
      <c r="G40" s="47">
        <v>1801</v>
      </c>
      <c r="H40" s="47">
        <v>1780</v>
      </c>
      <c r="I40" s="47">
        <v>1759</v>
      </c>
      <c r="J40" s="47">
        <v>1739</v>
      </c>
      <c r="K40" s="47">
        <v>1720</v>
      </c>
      <c r="L40" s="47">
        <v>1700</v>
      </c>
      <c r="M40" s="47">
        <v>1681</v>
      </c>
      <c r="N40" s="47">
        <v>1665</v>
      </c>
      <c r="O40" s="47">
        <v>1649</v>
      </c>
      <c r="P40" s="47" t="s">
        <v>673</v>
      </c>
      <c r="Q40" s="47" t="s">
        <v>673</v>
      </c>
      <c r="R40" s="47" t="s">
        <v>673</v>
      </c>
      <c r="S40" s="47" t="s">
        <v>673</v>
      </c>
      <c r="T40" s="47" t="s">
        <v>673</v>
      </c>
      <c r="U40" s="47" t="s">
        <v>673</v>
      </c>
      <c r="V40" s="47" t="s">
        <v>673</v>
      </c>
      <c r="W40" s="47" t="s">
        <v>673</v>
      </c>
      <c r="X40" s="47" t="s">
        <v>673</v>
      </c>
      <c r="Y40" s="47" t="s">
        <v>673</v>
      </c>
      <c r="Z40" s="47" t="s">
        <v>673</v>
      </c>
      <c r="AA40" s="47" t="s">
        <v>673</v>
      </c>
      <c r="AB40" s="47" t="s">
        <v>673</v>
      </c>
      <c r="AC40" s="47" t="s">
        <v>673</v>
      </c>
      <c r="AD40" s="47" t="s">
        <v>673</v>
      </c>
      <c r="AE40" s="47" t="s">
        <v>673</v>
      </c>
      <c r="AF40" s="47" t="s">
        <v>673</v>
      </c>
      <c r="AG40" s="47" t="s">
        <v>673</v>
      </c>
      <c r="AH40" s="47" t="s">
        <v>673</v>
      </c>
      <c r="AI40" s="47" t="s">
        <v>673</v>
      </c>
      <c r="AJ40" s="47" t="s">
        <v>673</v>
      </c>
      <c r="AK40" s="47" t="s">
        <v>673</v>
      </c>
      <c r="AL40" s="47" t="s">
        <v>673</v>
      </c>
      <c r="AM40" s="47" t="s">
        <v>673</v>
      </c>
      <c r="AN40" s="47" t="s">
        <v>673</v>
      </c>
      <c r="AO40" s="47" t="s">
        <v>673</v>
      </c>
      <c r="AP40" s="47" t="s">
        <v>673</v>
      </c>
      <c r="AQ40" s="47" t="s">
        <v>673</v>
      </c>
      <c r="AR40" s="47" t="s">
        <v>673</v>
      </c>
      <c r="AS40" s="47" t="s">
        <v>673</v>
      </c>
    </row>
    <row r="41" spans="1:45">
      <c r="A41" s="46">
        <v>30</v>
      </c>
      <c r="B41" s="47">
        <v>1849</v>
      </c>
      <c r="C41" s="47">
        <v>1849</v>
      </c>
      <c r="D41" s="47">
        <v>1849</v>
      </c>
      <c r="E41" s="47">
        <v>1849</v>
      </c>
      <c r="F41" s="47">
        <v>1849</v>
      </c>
      <c r="G41" s="47">
        <v>1827</v>
      </c>
      <c r="H41" s="47">
        <v>1805</v>
      </c>
      <c r="I41" s="47">
        <v>1784</v>
      </c>
      <c r="J41" s="47">
        <v>1763</v>
      </c>
      <c r="K41" s="47">
        <v>1743</v>
      </c>
      <c r="L41" s="47">
        <v>1723</v>
      </c>
      <c r="M41" s="47">
        <v>1703</v>
      </c>
      <c r="N41" s="47">
        <v>1686</v>
      </c>
      <c r="O41" s="47">
        <v>1670</v>
      </c>
      <c r="P41" s="47">
        <v>1654</v>
      </c>
      <c r="Q41" s="47" t="s">
        <v>673</v>
      </c>
      <c r="R41" s="47" t="s">
        <v>673</v>
      </c>
      <c r="S41" s="47" t="s">
        <v>673</v>
      </c>
      <c r="T41" s="47" t="s">
        <v>673</v>
      </c>
      <c r="U41" s="47" t="s">
        <v>673</v>
      </c>
      <c r="V41" s="47" t="s">
        <v>673</v>
      </c>
      <c r="W41" s="47" t="s">
        <v>673</v>
      </c>
      <c r="X41" s="47" t="s">
        <v>673</v>
      </c>
      <c r="Y41" s="47" t="s">
        <v>673</v>
      </c>
      <c r="Z41" s="47" t="s">
        <v>673</v>
      </c>
      <c r="AA41" s="47" t="s">
        <v>673</v>
      </c>
      <c r="AB41" s="47" t="s">
        <v>673</v>
      </c>
      <c r="AC41" s="47" t="s">
        <v>673</v>
      </c>
      <c r="AD41" s="47" t="s">
        <v>673</v>
      </c>
      <c r="AE41" s="47" t="s">
        <v>673</v>
      </c>
      <c r="AF41" s="47" t="s">
        <v>673</v>
      </c>
      <c r="AG41" s="47" t="s">
        <v>673</v>
      </c>
      <c r="AH41" s="47" t="s">
        <v>673</v>
      </c>
      <c r="AI41" s="47" t="s">
        <v>673</v>
      </c>
      <c r="AJ41" s="47" t="s">
        <v>673</v>
      </c>
      <c r="AK41" s="47" t="s">
        <v>673</v>
      </c>
      <c r="AL41" s="47" t="s">
        <v>673</v>
      </c>
      <c r="AM41" s="47" t="s">
        <v>673</v>
      </c>
      <c r="AN41" s="47" t="s">
        <v>673</v>
      </c>
      <c r="AO41" s="47" t="s">
        <v>673</v>
      </c>
      <c r="AP41" s="47" t="s">
        <v>673</v>
      </c>
      <c r="AQ41" s="47" t="s">
        <v>673</v>
      </c>
      <c r="AR41" s="47" t="s">
        <v>673</v>
      </c>
      <c r="AS41" s="47" t="s">
        <v>673</v>
      </c>
    </row>
    <row r="42" spans="1:45">
      <c r="A42" s="46">
        <v>31</v>
      </c>
      <c r="B42" s="47">
        <v>1875</v>
      </c>
      <c r="C42" s="47">
        <v>1875</v>
      </c>
      <c r="D42" s="47">
        <v>1875</v>
      </c>
      <c r="E42" s="47">
        <v>1875</v>
      </c>
      <c r="F42" s="47">
        <v>1875</v>
      </c>
      <c r="G42" s="47">
        <v>1852</v>
      </c>
      <c r="H42" s="47">
        <v>1830</v>
      </c>
      <c r="I42" s="47">
        <v>1808</v>
      </c>
      <c r="J42" s="47">
        <v>1787</v>
      </c>
      <c r="K42" s="47">
        <v>1767</v>
      </c>
      <c r="L42" s="47">
        <v>1745</v>
      </c>
      <c r="M42" s="47">
        <v>1725</v>
      </c>
      <c r="N42" s="47">
        <v>1708</v>
      </c>
      <c r="O42" s="47">
        <v>1692</v>
      </c>
      <c r="P42" s="47">
        <v>1676</v>
      </c>
      <c r="Q42" s="47">
        <v>1660</v>
      </c>
      <c r="R42" s="47" t="s">
        <v>673</v>
      </c>
      <c r="S42" s="47" t="s">
        <v>673</v>
      </c>
      <c r="T42" s="47" t="s">
        <v>673</v>
      </c>
      <c r="U42" s="47" t="s">
        <v>673</v>
      </c>
      <c r="V42" s="47" t="s">
        <v>673</v>
      </c>
      <c r="W42" s="47" t="s">
        <v>673</v>
      </c>
      <c r="X42" s="47" t="s">
        <v>673</v>
      </c>
      <c r="Y42" s="47" t="s">
        <v>673</v>
      </c>
      <c r="Z42" s="47" t="s">
        <v>673</v>
      </c>
      <c r="AA42" s="47" t="s">
        <v>673</v>
      </c>
      <c r="AB42" s="47" t="s">
        <v>673</v>
      </c>
      <c r="AC42" s="47" t="s">
        <v>673</v>
      </c>
      <c r="AD42" s="47" t="s">
        <v>673</v>
      </c>
      <c r="AE42" s="47" t="s">
        <v>673</v>
      </c>
      <c r="AF42" s="47" t="s">
        <v>673</v>
      </c>
      <c r="AG42" s="47" t="s">
        <v>673</v>
      </c>
      <c r="AH42" s="47" t="s">
        <v>673</v>
      </c>
      <c r="AI42" s="47" t="s">
        <v>673</v>
      </c>
      <c r="AJ42" s="47" t="s">
        <v>673</v>
      </c>
      <c r="AK42" s="47" t="s">
        <v>673</v>
      </c>
      <c r="AL42" s="47" t="s">
        <v>673</v>
      </c>
      <c r="AM42" s="47" t="s">
        <v>673</v>
      </c>
      <c r="AN42" s="47" t="s">
        <v>673</v>
      </c>
      <c r="AO42" s="47" t="s">
        <v>673</v>
      </c>
      <c r="AP42" s="47" t="s">
        <v>673</v>
      </c>
      <c r="AQ42" s="47" t="s">
        <v>673</v>
      </c>
      <c r="AR42" s="47" t="s">
        <v>673</v>
      </c>
      <c r="AS42" s="47" t="s">
        <v>673</v>
      </c>
    </row>
    <row r="43" spans="1:45">
      <c r="A43" s="46">
        <v>32</v>
      </c>
      <c r="B43" s="47">
        <v>1902</v>
      </c>
      <c r="C43" s="47">
        <v>1902</v>
      </c>
      <c r="D43" s="47">
        <v>1902</v>
      </c>
      <c r="E43" s="47">
        <v>1902</v>
      </c>
      <c r="F43" s="47">
        <v>1902</v>
      </c>
      <c r="G43" s="47">
        <v>1878</v>
      </c>
      <c r="H43" s="47">
        <v>1855</v>
      </c>
      <c r="I43" s="47">
        <v>1833</v>
      </c>
      <c r="J43" s="47">
        <v>1811</v>
      </c>
      <c r="K43" s="47">
        <v>1790</v>
      </c>
      <c r="L43" s="47">
        <v>1769</v>
      </c>
      <c r="M43" s="47">
        <v>1748</v>
      </c>
      <c r="N43" s="47">
        <v>1731</v>
      </c>
      <c r="O43" s="47">
        <v>1714</v>
      </c>
      <c r="P43" s="47">
        <v>1697</v>
      </c>
      <c r="Q43" s="47">
        <v>1681</v>
      </c>
      <c r="R43" s="47">
        <v>1666</v>
      </c>
      <c r="S43" s="47" t="s">
        <v>673</v>
      </c>
      <c r="T43" s="47" t="s">
        <v>673</v>
      </c>
      <c r="U43" s="47" t="s">
        <v>673</v>
      </c>
      <c r="V43" s="47" t="s">
        <v>673</v>
      </c>
      <c r="W43" s="47" t="s">
        <v>673</v>
      </c>
      <c r="X43" s="47" t="s">
        <v>673</v>
      </c>
      <c r="Y43" s="47" t="s">
        <v>673</v>
      </c>
      <c r="Z43" s="47" t="s">
        <v>673</v>
      </c>
      <c r="AA43" s="47" t="s">
        <v>673</v>
      </c>
      <c r="AB43" s="47" t="s">
        <v>673</v>
      </c>
      <c r="AC43" s="47" t="s">
        <v>673</v>
      </c>
      <c r="AD43" s="47" t="s">
        <v>673</v>
      </c>
      <c r="AE43" s="47" t="s">
        <v>673</v>
      </c>
      <c r="AF43" s="47" t="s">
        <v>673</v>
      </c>
      <c r="AG43" s="47" t="s">
        <v>673</v>
      </c>
      <c r="AH43" s="47" t="s">
        <v>673</v>
      </c>
      <c r="AI43" s="47" t="s">
        <v>673</v>
      </c>
      <c r="AJ43" s="47" t="s">
        <v>673</v>
      </c>
      <c r="AK43" s="47" t="s">
        <v>673</v>
      </c>
      <c r="AL43" s="47" t="s">
        <v>673</v>
      </c>
      <c r="AM43" s="47" t="s">
        <v>673</v>
      </c>
      <c r="AN43" s="47" t="s">
        <v>673</v>
      </c>
      <c r="AO43" s="47" t="s">
        <v>673</v>
      </c>
      <c r="AP43" s="47" t="s">
        <v>673</v>
      </c>
      <c r="AQ43" s="47" t="s">
        <v>673</v>
      </c>
      <c r="AR43" s="47" t="s">
        <v>673</v>
      </c>
      <c r="AS43" s="47" t="s">
        <v>673</v>
      </c>
    </row>
    <row r="44" spans="1:45">
      <c r="A44" s="46">
        <v>33</v>
      </c>
      <c r="B44" s="47">
        <v>1929</v>
      </c>
      <c r="C44" s="47">
        <v>1929</v>
      </c>
      <c r="D44" s="47">
        <v>1929</v>
      </c>
      <c r="E44" s="47">
        <v>1929</v>
      </c>
      <c r="F44" s="47">
        <v>1929</v>
      </c>
      <c r="G44" s="47">
        <v>1905</v>
      </c>
      <c r="H44" s="47">
        <v>1881</v>
      </c>
      <c r="I44" s="47">
        <v>1858</v>
      </c>
      <c r="J44" s="47">
        <v>1836</v>
      </c>
      <c r="K44" s="47">
        <v>1815</v>
      </c>
      <c r="L44" s="47">
        <v>1793</v>
      </c>
      <c r="M44" s="47">
        <v>1772</v>
      </c>
      <c r="N44" s="47">
        <v>1754</v>
      </c>
      <c r="O44" s="47">
        <v>1736</v>
      </c>
      <c r="P44" s="47">
        <v>1719</v>
      </c>
      <c r="Q44" s="47">
        <v>1703</v>
      </c>
      <c r="R44" s="47">
        <v>1687</v>
      </c>
      <c r="S44" s="47">
        <v>1672</v>
      </c>
      <c r="T44" s="47" t="s">
        <v>673</v>
      </c>
      <c r="U44" s="47" t="s">
        <v>673</v>
      </c>
      <c r="V44" s="47" t="s">
        <v>673</v>
      </c>
      <c r="W44" s="47" t="s">
        <v>673</v>
      </c>
      <c r="X44" s="47" t="s">
        <v>673</v>
      </c>
      <c r="Y44" s="47" t="s">
        <v>673</v>
      </c>
      <c r="Z44" s="47" t="s">
        <v>673</v>
      </c>
      <c r="AA44" s="47" t="s">
        <v>673</v>
      </c>
      <c r="AB44" s="47" t="s">
        <v>673</v>
      </c>
      <c r="AC44" s="47" t="s">
        <v>673</v>
      </c>
      <c r="AD44" s="47" t="s">
        <v>673</v>
      </c>
      <c r="AE44" s="47" t="s">
        <v>673</v>
      </c>
      <c r="AF44" s="47" t="s">
        <v>673</v>
      </c>
      <c r="AG44" s="47" t="s">
        <v>673</v>
      </c>
      <c r="AH44" s="47" t="s">
        <v>673</v>
      </c>
      <c r="AI44" s="47" t="s">
        <v>673</v>
      </c>
      <c r="AJ44" s="47" t="s">
        <v>673</v>
      </c>
      <c r="AK44" s="47" t="s">
        <v>673</v>
      </c>
      <c r="AL44" s="47" t="s">
        <v>673</v>
      </c>
      <c r="AM44" s="47" t="s">
        <v>673</v>
      </c>
      <c r="AN44" s="47" t="s">
        <v>673</v>
      </c>
      <c r="AO44" s="47" t="s">
        <v>673</v>
      </c>
      <c r="AP44" s="47" t="s">
        <v>673</v>
      </c>
      <c r="AQ44" s="47" t="s">
        <v>673</v>
      </c>
      <c r="AR44" s="47" t="s">
        <v>673</v>
      </c>
      <c r="AS44" s="47" t="s">
        <v>673</v>
      </c>
    </row>
    <row r="45" spans="1:45">
      <c r="A45" s="46">
        <v>34</v>
      </c>
      <c r="B45" s="47">
        <v>1957</v>
      </c>
      <c r="C45" s="47">
        <v>1957</v>
      </c>
      <c r="D45" s="47">
        <v>1957</v>
      </c>
      <c r="E45" s="47">
        <v>1957</v>
      </c>
      <c r="F45" s="47">
        <v>1957</v>
      </c>
      <c r="G45" s="47">
        <v>1932</v>
      </c>
      <c r="H45" s="47">
        <v>1908</v>
      </c>
      <c r="I45" s="47">
        <v>1884</v>
      </c>
      <c r="J45" s="47">
        <v>1862</v>
      </c>
      <c r="K45" s="47">
        <v>1840</v>
      </c>
      <c r="L45" s="47">
        <v>1817</v>
      </c>
      <c r="M45" s="47">
        <v>1795</v>
      </c>
      <c r="N45" s="47">
        <v>1777</v>
      </c>
      <c r="O45" s="47">
        <v>1759</v>
      </c>
      <c r="P45" s="47">
        <v>1742</v>
      </c>
      <c r="Q45" s="47">
        <v>1725</v>
      </c>
      <c r="R45" s="47">
        <v>1708</v>
      </c>
      <c r="S45" s="47">
        <v>1693</v>
      </c>
      <c r="T45" s="47">
        <v>1678</v>
      </c>
      <c r="U45" s="47" t="s">
        <v>673</v>
      </c>
      <c r="V45" s="47" t="s">
        <v>673</v>
      </c>
      <c r="W45" s="47" t="s">
        <v>673</v>
      </c>
      <c r="X45" s="47" t="s">
        <v>673</v>
      </c>
      <c r="Y45" s="47" t="s">
        <v>673</v>
      </c>
      <c r="Z45" s="47" t="s">
        <v>673</v>
      </c>
      <c r="AA45" s="47" t="s">
        <v>673</v>
      </c>
      <c r="AB45" s="47" t="s">
        <v>673</v>
      </c>
      <c r="AC45" s="47" t="s">
        <v>673</v>
      </c>
      <c r="AD45" s="47" t="s">
        <v>673</v>
      </c>
      <c r="AE45" s="47" t="s">
        <v>673</v>
      </c>
      <c r="AF45" s="47" t="s">
        <v>673</v>
      </c>
      <c r="AG45" s="47" t="s">
        <v>673</v>
      </c>
      <c r="AH45" s="47" t="s">
        <v>673</v>
      </c>
      <c r="AI45" s="47" t="s">
        <v>673</v>
      </c>
      <c r="AJ45" s="47" t="s">
        <v>673</v>
      </c>
      <c r="AK45" s="47" t="s">
        <v>673</v>
      </c>
      <c r="AL45" s="47" t="s">
        <v>673</v>
      </c>
      <c r="AM45" s="47" t="s">
        <v>673</v>
      </c>
      <c r="AN45" s="47" t="s">
        <v>673</v>
      </c>
      <c r="AO45" s="47" t="s">
        <v>673</v>
      </c>
      <c r="AP45" s="47" t="s">
        <v>673</v>
      </c>
      <c r="AQ45" s="47" t="s">
        <v>673</v>
      </c>
      <c r="AR45" s="47" t="s">
        <v>673</v>
      </c>
      <c r="AS45" s="47" t="s">
        <v>673</v>
      </c>
    </row>
    <row r="46" spans="1:45">
      <c r="A46" s="46">
        <v>35</v>
      </c>
      <c r="B46" s="47">
        <v>1985</v>
      </c>
      <c r="C46" s="47">
        <v>1985</v>
      </c>
      <c r="D46" s="47">
        <v>1985</v>
      </c>
      <c r="E46" s="47">
        <v>1985</v>
      </c>
      <c r="F46" s="47">
        <v>1985</v>
      </c>
      <c r="G46" s="47">
        <v>1960</v>
      </c>
      <c r="H46" s="47">
        <v>1935</v>
      </c>
      <c r="I46" s="47">
        <v>1911</v>
      </c>
      <c r="J46" s="47">
        <v>1888</v>
      </c>
      <c r="K46" s="47">
        <v>1865</v>
      </c>
      <c r="L46" s="47">
        <v>1842</v>
      </c>
      <c r="M46" s="47">
        <v>1820</v>
      </c>
      <c r="N46" s="47">
        <v>1801</v>
      </c>
      <c r="O46" s="47">
        <v>1782</v>
      </c>
      <c r="P46" s="47">
        <v>1765</v>
      </c>
      <c r="Q46" s="47">
        <v>1748</v>
      </c>
      <c r="R46" s="47">
        <v>1730</v>
      </c>
      <c r="S46" s="47">
        <v>1715</v>
      </c>
      <c r="T46" s="47">
        <v>1699</v>
      </c>
      <c r="U46" s="47">
        <v>1686</v>
      </c>
      <c r="V46" s="47" t="s">
        <v>673</v>
      </c>
      <c r="W46" s="47" t="s">
        <v>673</v>
      </c>
      <c r="X46" s="47" t="s">
        <v>673</v>
      </c>
      <c r="Y46" s="47" t="s">
        <v>673</v>
      </c>
      <c r="Z46" s="47" t="s">
        <v>673</v>
      </c>
      <c r="AA46" s="47" t="s">
        <v>673</v>
      </c>
      <c r="AB46" s="47" t="s">
        <v>673</v>
      </c>
      <c r="AC46" s="47" t="s">
        <v>673</v>
      </c>
      <c r="AD46" s="47" t="s">
        <v>673</v>
      </c>
      <c r="AE46" s="47" t="s">
        <v>673</v>
      </c>
      <c r="AF46" s="47" t="s">
        <v>673</v>
      </c>
      <c r="AG46" s="47" t="s">
        <v>673</v>
      </c>
      <c r="AH46" s="47" t="s">
        <v>673</v>
      </c>
      <c r="AI46" s="47" t="s">
        <v>673</v>
      </c>
      <c r="AJ46" s="47" t="s">
        <v>673</v>
      </c>
      <c r="AK46" s="47" t="s">
        <v>673</v>
      </c>
      <c r="AL46" s="47" t="s">
        <v>673</v>
      </c>
      <c r="AM46" s="47" t="s">
        <v>673</v>
      </c>
      <c r="AN46" s="47" t="s">
        <v>673</v>
      </c>
      <c r="AO46" s="47" t="s">
        <v>673</v>
      </c>
      <c r="AP46" s="47" t="s">
        <v>673</v>
      </c>
      <c r="AQ46" s="47" t="s">
        <v>673</v>
      </c>
      <c r="AR46" s="47" t="s">
        <v>673</v>
      </c>
      <c r="AS46" s="47" t="s">
        <v>673</v>
      </c>
    </row>
    <row r="47" spans="1:45">
      <c r="A47" s="46">
        <v>36</v>
      </c>
      <c r="B47" s="47">
        <v>2014</v>
      </c>
      <c r="C47" s="47">
        <v>2014</v>
      </c>
      <c r="D47" s="47">
        <v>2014</v>
      </c>
      <c r="E47" s="47">
        <v>2014</v>
      </c>
      <c r="F47" s="47">
        <v>2014</v>
      </c>
      <c r="G47" s="47">
        <v>1988</v>
      </c>
      <c r="H47" s="47">
        <v>1963</v>
      </c>
      <c r="I47" s="47">
        <v>1938</v>
      </c>
      <c r="J47" s="47">
        <v>1914</v>
      </c>
      <c r="K47" s="47">
        <v>1891</v>
      </c>
      <c r="L47" s="47">
        <v>1867</v>
      </c>
      <c r="M47" s="47">
        <v>1845</v>
      </c>
      <c r="N47" s="47">
        <v>1825</v>
      </c>
      <c r="O47" s="47">
        <v>1806</v>
      </c>
      <c r="P47" s="47">
        <v>1788</v>
      </c>
      <c r="Q47" s="47">
        <v>1771</v>
      </c>
      <c r="R47" s="47">
        <v>1753</v>
      </c>
      <c r="S47" s="47">
        <v>1737</v>
      </c>
      <c r="T47" s="47">
        <v>1721</v>
      </c>
      <c r="U47" s="47">
        <v>1708</v>
      </c>
      <c r="V47" s="47">
        <v>1697</v>
      </c>
      <c r="W47" s="47" t="s">
        <v>673</v>
      </c>
      <c r="X47" s="47" t="s">
        <v>673</v>
      </c>
      <c r="Y47" s="47" t="s">
        <v>673</v>
      </c>
      <c r="Z47" s="47" t="s">
        <v>673</v>
      </c>
      <c r="AA47" s="47" t="s">
        <v>673</v>
      </c>
      <c r="AB47" s="47" t="s">
        <v>673</v>
      </c>
      <c r="AC47" s="47" t="s">
        <v>673</v>
      </c>
      <c r="AD47" s="47" t="s">
        <v>673</v>
      </c>
      <c r="AE47" s="47" t="s">
        <v>673</v>
      </c>
      <c r="AF47" s="47" t="s">
        <v>673</v>
      </c>
      <c r="AG47" s="47" t="s">
        <v>673</v>
      </c>
      <c r="AH47" s="47" t="s">
        <v>673</v>
      </c>
      <c r="AI47" s="47" t="s">
        <v>673</v>
      </c>
      <c r="AJ47" s="47" t="s">
        <v>673</v>
      </c>
      <c r="AK47" s="47" t="s">
        <v>673</v>
      </c>
      <c r="AL47" s="47" t="s">
        <v>673</v>
      </c>
      <c r="AM47" s="47" t="s">
        <v>673</v>
      </c>
      <c r="AN47" s="47" t="s">
        <v>673</v>
      </c>
      <c r="AO47" s="47" t="s">
        <v>673</v>
      </c>
      <c r="AP47" s="47" t="s">
        <v>673</v>
      </c>
      <c r="AQ47" s="47" t="s">
        <v>673</v>
      </c>
      <c r="AR47" s="47" t="s">
        <v>673</v>
      </c>
      <c r="AS47" s="47" t="s">
        <v>673</v>
      </c>
    </row>
    <row r="48" spans="1:45">
      <c r="A48" s="46">
        <v>37</v>
      </c>
      <c r="B48" s="47">
        <v>2044</v>
      </c>
      <c r="C48" s="47">
        <v>2044</v>
      </c>
      <c r="D48" s="47">
        <v>2044</v>
      </c>
      <c r="E48" s="47">
        <v>2044</v>
      </c>
      <c r="F48" s="47">
        <v>2044</v>
      </c>
      <c r="G48" s="47">
        <v>2017</v>
      </c>
      <c r="H48" s="47">
        <v>1991</v>
      </c>
      <c r="I48" s="47">
        <v>1966</v>
      </c>
      <c r="J48" s="47">
        <v>1941</v>
      </c>
      <c r="K48" s="47">
        <v>1918</v>
      </c>
      <c r="L48" s="47">
        <v>1894</v>
      </c>
      <c r="M48" s="47">
        <v>1870</v>
      </c>
      <c r="N48" s="47">
        <v>1851</v>
      </c>
      <c r="O48" s="47">
        <v>1831</v>
      </c>
      <c r="P48" s="47">
        <v>1812</v>
      </c>
      <c r="Q48" s="47">
        <v>1794</v>
      </c>
      <c r="R48" s="47">
        <v>1776</v>
      </c>
      <c r="S48" s="47">
        <v>1760</v>
      </c>
      <c r="T48" s="47">
        <v>1744</v>
      </c>
      <c r="U48" s="47">
        <v>1730</v>
      </c>
      <c r="V48" s="47">
        <v>1719</v>
      </c>
      <c r="W48" s="47">
        <v>1713</v>
      </c>
      <c r="X48" s="47" t="s">
        <v>673</v>
      </c>
      <c r="Y48" s="47" t="s">
        <v>673</v>
      </c>
      <c r="Z48" s="47" t="s">
        <v>673</v>
      </c>
      <c r="AA48" s="47" t="s">
        <v>673</v>
      </c>
      <c r="AB48" s="47" t="s">
        <v>673</v>
      </c>
      <c r="AC48" s="47" t="s">
        <v>673</v>
      </c>
      <c r="AD48" s="47" t="s">
        <v>673</v>
      </c>
      <c r="AE48" s="47" t="s">
        <v>673</v>
      </c>
      <c r="AF48" s="47" t="s">
        <v>673</v>
      </c>
      <c r="AG48" s="47" t="s">
        <v>673</v>
      </c>
      <c r="AH48" s="47" t="s">
        <v>673</v>
      </c>
      <c r="AI48" s="47" t="s">
        <v>673</v>
      </c>
      <c r="AJ48" s="47" t="s">
        <v>673</v>
      </c>
      <c r="AK48" s="47" t="s">
        <v>673</v>
      </c>
      <c r="AL48" s="47" t="s">
        <v>673</v>
      </c>
      <c r="AM48" s="47" t="s">
        <v>673</v>
      </c>
      <c r="AN48" s="47" t="s">
        <v>673</v>
      </c>
      <c r="AO48" s="47" t="s">
        <v>673</v>
      </c>
      <c r="AP48" s="47" t="s">
        <v>673</v>
      </c>
      <c r="AQ48" s="47" t="s">
        <v>673</v>
      </c>
      <c r="AR48" s="47" t="s">
        <v>673</v>
      </c>
      <c r="AS48" s="47" t="s">
        <v>673</v>
      </c>
    </row>
    <row r="49" spans="1:45">
      <c r="A49" s="46">
        <v>38</v>
      </c>
      <c r="B49" s="47">
        <v>2074</v>
      </c>
      <c r="C49" s="47">
        <v>2074</v>
      </c>
      <c r="D49" s="47">
        <v>2074</v>
      </c>
      <c r="E49" s="47">
        <v>2074</v>
      </c>
      <c r="F49" s="47">
        <v>2074</v>
      </c>
      <c r="G49" s="47">
        <v>2047</v>
      </c>
      <c r="H49" s="47">
        <v>2020</v>
      </c>
      <c r="I49" s="47">
        <v>1994</v>
      </c>
      <c r="J49" s="47">
        <v>1969</v>
      </c>
      <c r="K49" s="47">
        <v>1945</v>
      </c>
      <c r="L49" s="47">
        <v>1920</v>
      </c>
      <c r="M49" s="47">
        <v>1896</v>
      </c>
      <c r="N49" s="47">
        <v>1876</v>
      </c>
      <c r="O49" s="47">
        <v>1856</v>
      </c>
      <c r="P49" s="47">
        <v>1837</v>
      </c>
      <c r="Q49" s="47">
        <v>1819</v>
      </c>
      <c r="R49" s="47">
        <v>1800</v>
      </c>
      <c r="S49" s="47">
        <v>1783</v>
      </c>
      <c r="T49" s="47">
        <v>1766</v>
      </c>
      <c r="U49" s="47">
        <v>1752</v>
      </c>
      <c r="V49" s="47">
        <v>1742</v>
      </c>
      <c r="W49" s="47">
        <v>1735</v>
      </c>
      <c r="X49" s="47">
        <v>1734</v>
      </c>
      <c r="Y49" s="47" t="s">
        <v>673</v>
      </c>
      <c r="Z49" s="47" t="s">
        <v>673</v>
      </c>
      <c r="AA49" s="47" t="s">
        <v>673</v>
      </c>
      <c r="AB49" s="47" t="s">
        <v>673</v>
      </c>
      <c r="AC49" s="47" t="s">
        <v>673</v>
      </c>
      <c r="AD49" s="47" t="s">
        <v>673</v>
      </c>
      <c r="AE49" s="47" t="s">
        <v>673</v>
      </c>
      <c r="AF49" s="47" t="s">
        <v>673</v>
      </c>
      <c r="AG49" s="47" t="s">
        <v>673</v>
      </c>
      <c r="AH49" s="47" t="s">
        <v>673</v>
      </c>
      <c r="AI49" s="47" t="s">
        <v>673</v>
      </c>
      <c r="AJ49" s="47" t="s">
        <v>673</v>
      </c>
      <c r="AK49" s="47" t="s">
        <v>673</v>
      </c>
      <c r="AL49" s="47" t="s">
        <v>673</v>
      </c>
      <c r="AM49" s="47" t="s">
        <v>673</v>
      </c>
      <c r="AN49" s="47" t="s">
        <v>673</v>
      </c>
      <c r="AO49" s="47" t="s">
        <v>673</v>
      </c>
      <c r="AP49" s="47" t="s">
        <v>673</v>
      </c>
      <c r="AQ49" s="47" t="s">
        <v>673</v>
      </c>
      <c r="AR49" s="47" t="s">
        <v>673</v>
      </c>
      <c r="AS49" s="47" t="s">
        <v>673</v>
      </c>
    </row>
    <row r="50" spans="1:45">
      <c r="A50" s="46">
        <v>39</v>
      </c>
      <c r="B50" s="47">
        <v>2105</v>
      </c>
      <c r="C50" s="47">
        <v>2105</v>
      </c>
      <c r="D50" s="47">
        <v>2105</v>
      </c>
      <c r="E50" s="47">
        <v>2105</v>
      </c>
      <c r="F50" s="47">
        <v>2105</v>
      </c>
      <c r="G50" s="47">
        <v>2077</v>
      </c>
      <c r="H50" s="47">
        <v>2050</v>
      </c>
      <c r="I50" s="47">
        <v>2023</v>
      </c>
      <c r="J50" s="47">
        <v>1998</v>
      </c>
      <c r="K50" s="47">
        <v>1973</v>
      </c>
      <c r="L50" s="47">
        <v>1947</v>
      </c>
      <c r="M50" s="47">
        <v>1923</v>
      </c>
      <c r="N50" s="47">
        <v>1902</v>
      </c>
      <c r="O50" s="47">
        <v>1882</v>
      </c>
      <c r="P50" s="47">
        <v>1862</v>
      </c>
      <c r="Q50" s="47">
        <v>1843</v>
      </c>
      <c r="R50" s="47">
        <v>1824</v>
      </c>
      <c r="S50" s="47">
        <v>1807</v>
      </c>
      <c r="T50" s="47">
        <v>1790</v>
      </c>
      <c r="U50" s="47">
        <v>1775</v>
      </c>
      <c r="V50" s="47">
        <v>1764</v>
      </c>
      <c r="W50" s="47">
        <v>1758</v>
      </c>
      <c r="X50" s="47">
        <v>1756</v>
      </c>
      <c r="Y50" s="47">
        <v>1761</v>
      </c>
      <c r="Z50" s="47" t="s">
        <v>673</v>
      </c>
      <c r="AA50" s="47" t="s">
        <v>673</v>
      </c>
      <c r="AB50" s="47" t="s">
        <v>673</v>
      </c>
      <c r="AC50" s="47" t="s">
        <v>673</v>
      </c>
      <c r="AD50" s="47" t="s">
        <v>673</v>
      </c>
      <c r="AE50" s="47" t="s">
        <v>673</v>
      </c>
      <c r="AF50" s="47" t="s">
        <v>673</v>
      </c>
      <c r="AG50" s="47" t="s">
        <v>673</v>
      </c>
      <c r="AH50" s="47" t="s">
        <v>673</v>
      </c>
      <c r="AI50" s="47" t="s">
        <v>673</v>
      </c>
      <c r="AJ50" s="47" t="s">
        <v>673</v>
      </c>
      <c r="AK50" s="47" t="s">
        <v>673</v>
      </c>
      <c r="AL50" s="47" t="s">
        <v>673</v>
      </c>
      <c r="AM50" s="47" t="s">
        <v>673</v>
      </c>
      <c r="AN50" s="47" t="s">
        <v>673</v>
      </c>
      <c r="AO50" s="47" t="s">
        <v>673</v>
      </c>
      <c r="AP50" s="47" t="s">
        <v>673</v>
      </c>
      <c r="AQ50" s="47" t="s">
        <v>673</v>
      </c>
      <c r="AR50" s="47" t="s">
        <v>673</v>
      </c>
      <c r="AS50" s="47" t="s">
        <v>673</v>
      </c>
    </row>
    <row r="51" spans="1:45">
      <c r="A51" s="46">
        <v>40</v>
      </c>
      <c r="B51" s="47">
        <v>2115</v>
      </c>
      <c r="C51" s="47">
        <v>2115</v>
      </c>
      <c r="D51" s="47">
        <v>2115</v>
      </c>
      <c r="E51" s="47">
        <v>2115</v>
      </c>
      <c r="F51" s="47">
        <v>2115</v>
      </c>
      <c r="G51" s="47">
        <v>2108</v>
      </c>
      <c r="H51" s="47">
        <v>2080</v>
      </c>
      <c r="I51" s="47">
        <v>2053</v>
      </c>
      <c r="J51" s="47">
        <v>2027</v>
      </c>
      <c r="K51" s="47">
        <v>2001</v>
      </c>
      <c r="L51" s="47">
        <v>1975</v>
      </c>
      <c r="M51" s="47">
        <v>1950</v>
      </c>
      <c r="N51" s="47">
        <v>1929</v>
      </c>
      <c r="O51" s="47">
        <v>1908</v>
      </c>
      <c r="P51" s="47">
        <v>1888</v>
      </c>
      <c r="Q51" s="47">
        <v>1868</v>
      </c>
      <c r="R51" s="47">
        <v>1849</v>
      </c>
      <c r="S51" s="47">
        <v>1831</v>
      </c>
      <c r="T51" s="47">
        <v>1814</v>
      </c>
      <c r="U51" s="47">
        <v>1799</v>
      </c>
      <c r="V51" s="47">
        <v>1788</v>
      </c>
      <c r="W51" s="47">
        <v>1781</v>
      </c>
      <c r="X51" s="47">
        <v>1779</v>
      </c>
      <c r="Y51" s="47">
        <v>1784</v>
      </c>
      <c r="Z51" s="47">
        <v>1812</v>
      </c>
      <c r="AA51" s="47" t="s">
        <v>673</v>
      </c>
      <c r="AB51" s="47" t="s">
        <v>673</v>
      </c>
      <c r="AC51" s="47" t="s">
        <v>673</v>
      </c>
      <c r="AD51" s="47" t="s">
        <v>673</v>
      </c>
      <c r="AE51" s="47" t="s">
        <v>673</v>
      </c>
      <c r="AF51" s="47" t="s">
        <v>673</v>
      </c>
      <c r="AG51" s="47" t="s">
        <v>673</v>
      </c>
      <c r="AH51" s="47" t="s">
        <v>673</v>
      </c>
      <c r="AI51" s="47" t="s">
        <v>673</v>
      </c>
      <c r="AJ51" s="47" t="s">
        <v>673</v>
      </c>
      <c r="AK51" s="47" t="s">
        <v>673</v>
      </c>
      <c r="AL51" s="47" t="s">
        <v>673</v>
      </c>
      <c r="AM51" s="47" t="s">
        <v>673</v>
      </c>
      <c r="AN51" s="47" t="s">
        <v>673</v>
      </c>
      <c r="AO51" s="47" t="s">
        <v>673</v>
      </c>
      <c r="AP51" s="47" t="s">
        <v>673</v>
      </c>
      <c r="AQ51" s="47" t="s">
        <v>673</v>
      </c>
      <c r="AR51" s="47" t="s">
        <v>673</v>
      </c>
      <c r="AS51" s="47" t="s">
        <v>673</v>
      </c>
    </row>
    <row r="52" spans="1:45">
      <c r="A52" s="46">
        <v>41</v>
      </c>
      <c r="B52" s="47">
        <v>2117</v>
      </c>
      <c r="C52" s="47">
        <v>2117</v>
      </c>
      <c r="D52" s="47">
        <v>2117</v>
      </c>
      <c r="E52" s="47">
        <v>2117</v>
      </c>
      <c r="F52" s="47">
        <v>2117</v>
      </c>
      <c r="G52" s="47">
        <v>2118</v>
      </c>
      <c r="H52" s="47">
        <v>2111</v>
      </c>
      <c r="I52" s="47">
        <v>2083</v>
      </c>
      <c r="J52" s="47">
        <v>2056</v>
      </c>
      <c r="K52" s="47">
        <v>2030</v>
      </c>
      <c r="L52" s="47">
        <v>2004</v>
      </c>
      <c r="M52" s="47">
        <v>1978</v>
      </c>
      <c r="N52" s="47">
        <v>1956</v>
      </c>
      <c r="O52" s="47">
        <v>1935</v>
      </c>
      <c r="P52" s="47">
        <v>1914</v>
      </c>
      <c r="Q52" s="47">
        <v>1894</v>
      </c>
      <c r="R52" s="47">
        <v>1875</v>
      </c>
      <c r="S52" s="47">
        <v>1856</v>
      </c>
      <c r="T52" s="47">
        <v>1838</v>
      </c>
      <c r="U52" s="47">
        <v>1823</v>
      </c>
      <c r="V52" s="47">
        <v>1812</v>
      </c>
      <c r="W52" s="47">
        <v>1805</v>
      </c>
      <c r="X52" s="47">
        <v>1803</v>
      </c>
      <c r="Y52" s="47">
        <v>1808</v>
      </c>
      <c r="Z52" s="47">
        <v>1836</v>
      </c>
      <c r="AA52" s="47">
        <v>1835</v>
      </c>
      <c r="AB52" s="47" t="s">
        <v>673</v>
      </c>
      <c r="AC52" s="47" t="s">
        <v>673</v>
      </c>
      <c r="AD52" s="47" t="s">
        <v>673</v>
      </c>
      <c r="AE52" s="47" t="s">
        <v>673</v>
      </c>
      <c r="AF52" s="47" t="s">
        <v>673</v>
      </c>
      <c r="AG52" s="47" t="s">
        <v>673</v>
      </c>
      <c r="AH52" s="47" t="s">
        <v>673</v>
      </c>
      <c r="AI52" s="47" t="s">
        <v>673</v>
      </c>
      <c r="AJ52" s="47" t="s">
        <v>673</v>
      </c>
      <c r="AK52" s="47" t="s">
        <v>673</v>
      </c>
      <c r="AL52" s="47" t="s">
        <v>673</v>
      </c>
      <c r="AM52" s="47" t="s">
        <v>673</v>
      </c>
      <c r="AN52" s="47" t="s">
        <v>673</v>
      </c>
      <c r="AO52" s="47" t="s">
        <v>673</v>
      </c>
      <c r="AP52" s="47" t="s">
        <v>673</v>
      </c>
      <c r="AQ52" s="47" t="s">
        <v>673</v>
      </c>
      <c r="AR52" s="47" t="s">
        <v>673</v>
      </c>
      <c r="AS52" s="47" t="s">
        <v>673</v>
      </c>
    </row>
    <row r="53" spans="1:45">
      <c r="A53" s="46">
        <v>42</v>
      </c>
      <c r="B53" s="47">
        <v>2131</v>
      </c>
      <c r="C53" s="47">
        <v>2131</v>
      </c>
      <c r="D53" s="47">
        <v>2131</v>
      </c>
      <c r="E53" s="47">
        <v>2131</v>
      </c>
      <c r="F53" s="47">
        <v>2131</v>
      </c>
      <c r="G53" s="47">
        <v>2119</v>
      </c>
      <c r="H53" s="47">
        <v>2120</v>
      </c>
      <c r="I53" s="47">
        <v>2114</v>
      </c>
      <c r="J53" s="47">
        <v>2087</v>
      </c>
      <c r="K53" s="47">
        <v>2060</v>
      </c>
      <c r="L53" s="47">
        <v>2033</v>
      </c>
      <c r="M53" s="47">
        <v>2007</v>
      </c>
      <c r="N53" s="47">
        <v>1984</v>
      </c>
      <c r="O53" s="47">
        <v>1962</v>
      </c>
      <c r="P53" s="47">
        <v>1941</v>
      </c>
      <c r="Q53" s="47">
        <v>1921</v>
      </c>
      <c r="R53" s="47">
        <v>1901</v>
      </c>
      <c r="S53" s="47">
        <v>1882</v>
      </c>
      <c r="T53" s="47">
        <v>1864</v>
      </c>
      <c r="U53" s="47">
        <v>1848</v>
      </c>
      <c r="V53" s="47">
        <v>1836</v>
      </c>
      <c r="W53" s="47">
        <v>1829</v>
      </c>
      <c r="X53" s="47">
        <v>1827</v>
      </c>
      <c r="Y53" s="47">
        <v>1833</v>
      </c>
      <c r="Z53" s="47">
        <v>1861</v>
      </c>
      <c r="AA53" s="47">
        <v>1859</v>
      </c>
      <c r="AB53" s="47">
        <v>1859</v>
      </c>
      <c r="AC53" s="47" t="s">
        <v>673</v>
      </c>
      <c r="AD53" s="47" t="s">
        <v>673</v>
      </c>
      <c r="AE53" s="47" t="s">
        <v>673</v>
      </c>
      <c r="AF53" s="47" t="s">
        <v>673</v>
      </c>
      <c r="AG53" s="47" t="s">
        <v>673</v>
      </c>
      <c r="AH53" s="47" t="s">
        <v>673</v>
      </c>
      <c r="AI53" s="47" t="s">
        <v>673</v>
      </c>
      <c r="AJ53" s="47" t="s">
        <v>673</v>
      </c>
      <c r="AK53" s="47" t="s">
        <v>673</v>
      </c>
      <c r="AL53" s="47" t="s">
        <v>673</v>
      </c>
      <c r="AM53" s="47" t="s">
        <v>673</v>
      </c>
      <c r="AN53" s="47" t="s">
        <v>673</v>
      </c>
      <c r="AO53" s="47" t="s">
        <v>673</v>
      </c>
      <c r="AP53" s="47" t="s">
        <v>673</v>
      </c>
      <c r="AQ53" s="47" t="s">
        <v>673</v>
      </c>
      <c r="AR53" s="47" t="s">
        <v>673</v>
      </c>
      <c r="AS53" s="47" t="s">
        <v>673</v>
      </c>
    </row>
    <row r="54" spans="1:45">
      <c r="A54" s="46">
        <v>43</v>
      </c>
      <c r="B54" s="47">
        <v>2145</v>
      </c>
      <c r="C54" s="47">
        <v>2145</v>
      </c>
      <c r="D54" s="47">
        <v>2145</v>
      </c>
      <c r="E54" s="47">
        <v>2145</v>
      </c>
      <c r="F54" s="47">
        <v>2145</v>
      </c>
      <c r="G54" s="47">
        <v>2134</v>
      </c>
      <c r="H54" s="47">
        <v>2122</v>
      </c>
      <c r="I54" s="47">
        <v>2124</v>
      </c>
      <c r="J54" s="47">
        <v>2118</v>
      </c>
      <c r="K54" s="47">
        <v>2090</v>
      </c>
      <c r="L54" s="47">
        <v>2062</v>
      </c>
      <c r="M54" s="47">
        <v>2036</v>
      </c>
      <c r="N54" s="47">
        <v>2013</v>
      </c>
      <c r="O54" s="47">
        <v>1990</v>
      </c>
      <c r="P54" s="47">
        <v>1969</v>
      </c>
      <c r="Q54" s="47">
        <v>1948</v>
      </c>
      <c r="R54" s="47">
        <v>1927</v>
      </c>
      <c r="S54" s="47">
        <v>1908</v>
      </c>
      <c r="T54" s="47">
        <v>1889</v>
      </c>
      <c r="U54" s="47">
        <v>1873</v>
      </c>
      <c r="V54" s="47">
        <v>1861</v>
      </c>
      <c r="W54" s="47">
        <v>1854</v>
      </c>
      <c r="X54" s="47">
        <v>1852</v>
      </c>
      <c r="Y54" s="47">
        <v>1857</v>
      </c>
      <c r="Z54" s="47">
        <v>1887</v>
      </c>
      <c r="AA54" s="47">
        <v>1885</v>
      </c>
      <c r="AB54" s="47">
        <v>1885</v>
      </c>
      <c r="AC54" s="47">
        <v>1885</v>
      </c>
      <c r="AD54" s="47" t="s">
        <v>673</v>
      </c>
      <c r="AE54" s="47" t="s">
        <v>673</v>
      </c>
      <c r="AF54" s="47" t="s">
        <v>673</v>
      </c>
      <c r="AG54" s="47" t="s">
        <v>673</v>
      </c>
      <c r="AH54" s="47" t="s">
        <v>673</v>
      </c>
      <c r="AI54" s="47" t="s">
        <v>673</v>
      </c>
      <c r="AJ54" s="47" t="s">
        <v>673</v>
      </c>
      <c r="AK54" s="47" t="s">
        <v>673</v>
      </c>
      <c r="AL54" s="47" t="s">
        <v>673</v>
      </c>
      <c r="AM54" s="47" t="s">
        <v>673</v>
      </c>
      <c r="AN54" s="47" t="s">
        <v>673</v>
      </c>
      <c r="AO54" s="47" t="s">
        <v>673</v>
      </c>
      <c r="AP54" s="47" t="s">
        <v>673</v>
      </c>
      <c r="AQ54" s="47" t="s">
        <v>673</v>
      </c>
      <c r="AR54" s="47" t="s">
        <v>673</v>
      </c>
      <c r="AS54" s="47" t="s">
        <v>673</v>
      </c>
    </row>
    <row r="55" spans="1:45">
      <c r="A55" s="46">
        <v>44</v>
      </c>
      <c r="B55" s="47">
        <v>2158</v>
      </c>
      <c r="C55" s="47">
        <v>2158</v>
      </c>
      <c r="D55" s="47">
        <v>2158</v>
      </c>
      <c r="E55" s="47">
        <v>2158</v>
      </c>
      <c r="F55" s="47">
        <v>2158</v>
      </c>
      <c r="G55" s="47">
        <v>2147</v>
      </c>
      <c r="H55" s="47">
        <v>2136</v>
      </c>
      <c r="I55" s="47">
        <v>2125</v>
      </c>
      <c r="J55" s="47">
        <v>2127</v>
      </c>
      <c r="K55" s="47">
        <v>2121</v>
      </c>
      <c r="L55" s="47">
        <v>2093</v>
      </c>
      <c r="M55" s="47">
        <v>2065</v>
      </c>
      <c r="N55" s="47">
        <v>2042</v>
      </c>
      <c r="O55" s="47">
        <v>2019</v>
      </c>
      <c r="P55" s="47">
        <v>1997</v>
      </c>
      <c r="Q55" s="47">
        <v>1976</v>
      </c>
      <c r="R55" s="47">
        <v>1954</v>
      </c>
      <c r="S55" s="47">
        <v>1935</v>
      </c>
      <c r="T55" s="47">
        <v>1915</v>
      </c>
      <c r="U55" s="47">
        <v>1899</v>
      </c>
      <c r="V55" s="47">
        <v>1887</v>
      </c>
      <c r="W55" s="47">
        <v>1879</v>
      </c>
      <c r="X55" s="47">
        <v>1877</v>
      </c>
      <c r="Y55" s="47">
        <v>1883</v>
      </c>
      <c r="Z55" s="47">
        <v>1913</v>
      </c>
      <c r="AA55" s="47">
        <v>1911</v>
      </c>
      <c r="AB55" s="47">
        <v>1911</v>
      </c>
      <c r="AC55" s="47">
        <v>1911</v>
      </c>
      <c r="AD55" s="47">
        <v>1911</v>
      </c>
      <c r="AE55" s="47" t="s">
        <v>673</v>
      </c>
      <c r="AF55" s="47" t="s">
        <v>673</v>
      </c>
      <c r="AG55" s="47" t="s">
        <v>673</v>
      </c>
      <c r="AH55" s="47" t="s">
        <v>673</v>
      </c>
      <c r="AI55" s="47" t="s">
        <v>673</v>
      </c>
      <c r="AJ55" s="47" t="s">
        <v>673</v>
      </c>
      <c r="AK55" s="47" t="s">
        <v>673</v>
      </c>
      <c r="AL55" s="47" t="s">
        <v>673</v>
      </c>
      <c r="AM55" s="47" t="s">
        <v>673</v>
      </c>
      <c r="AN55" s="47" t="s">
        <v>673</v>
      </c>
      <c r="AO55" s="47" t="s">
        <v>673</v>
      </c>
      <c r="AP55" s="47" t="s">
        <v>673</v>
      </c>
      <c r="AQ55" s="47" t="s">
        <v>673</v>
      </c>
      <c r="AR55" s="47" t="s">
        <v>673</v>
      </c>
      <c r="AS55" s="47" t="s">
        <v>673</v>
      </c>
    </row>
    <row r="56" spans="1:45">
      <c r="A56" s="46">
        <v>45</v>
      </c>
      <c r="B56" s="47">
        <v>2170</v>
      </c>
      <c r="C56" s="47">
        <v>2170</v>
      </c>
      <c r="D56" s="47">
        <v>2170</v>
      </c>
      <c r="E56" s="47">
        <v>2170</v>
      </c>
      <c r="F56" s="47">
        <v>2170</v>
      </c>
      <c r="G56" s="47">
        <v>2160</v>
      </c>
      <c r="H56" s="47">
        <v>2150</v>
      </c>
      <c r="I56" s="47">
        <v>2139</v>
      </c>
      <c r="J56" s="47">
        <v>2128</v>
      </c>
      <c r="K56" s="47">
        <v>2131</v>
      </c>
      <c r="L56" s="47">
        <v>2124</v>
      </c>
      <c r="M56" s="47">
        <v>2096</v>
      </c>
      <c r="N56" s="47">
        <v>2072</v>
      </c>
      <c r="O56" s="47">
        <v>2048</v>
      </c>
      <c r="P56" s="47">
        <v>2025</v>
      </c>
      <c r="Q56" s="47">
        <v>2004</v>
      </c>
      <c r="R56" s="47">
        <v>1982</v>
      </c>
      <c r="S56" s="47">
        <v>1962</v>
      </c>
      <c r="T56" s="47">
        <v>1942</v>
      </c>
      <c r="U56" s="47">
        <v>1925</v>
      </c>
      <c r="V56" s="47">
        <v>1913</v>
      </c>
      <c r="W56" s="47">
        <v>1905</v>
      </c>
      <c r="X56" s="47">
        <v>1903</v>
      </c>
      <c r="Y56" s="47">
        <v>1909</v>
      </c>
      <c r="Z56" s="47">
        <v>1939</v>
      </c>
      <c r="AA56" s="47">
        <v>1937</v>
      </c>
      <c r="AB56" s="47">
        <v>1937</v>
      </c>
      <c r="AC56" s="47">
        <v>1937</v>
      </c>
      <c r="AD56" s="47">
        <v>1937</v>
      </c>
      <c r="AE56" s="47">
        <v>1937</v>
      </c>
      <c r="AF56" s="47" t="s">
        <v>673</v>
      </c>
      <c r="AG56" s="47" t="s">
        <v>673</v>
      </c>
      <c r="AH56" s="47" t="s">
        <v>673</v>
      </c>
      <c r="AI56" s="47" t="s">
        <v>673</v>
      </c>
      <c r="AJ56" s="47" t="s">
        <v>673</v>
      </c>
      <c r="AK56" s="47" t="s">
        <v>673</v>
      </c>
      <c r="AL56" s="47" t="s">
        <v>673</v>
      </c>
      <c r="AM56" s="47" t="s">
        <v>673</v>
      </c>
      <c r="AN56" s="47" t="s">
        <v>673</v>
      </c>
      <c r="AO56" s="47" t="s">
        <v>673</v>
      </c>
      <c r="AP56" s="47" t="s">
        <v>673</v>
      </c>
      <c r="AQ56" s="47" t="s">
        <v>673</v>
      </c>
      <c r="AR56" s="47" t="s">
        <v>673</v>
      </c>
      <c r="AS56" s="47" t="s">
        <v>673</v>
      </c>
    </row>
    <row r="57" spans="1:45">
      <c r="A57" s="46">
        <v>46</v>
      </c>
      <c r="B57" s="47">
        <v>2181</v>
      </c>
      <c r="C57" s="47">
        <v>2181</v>
      </c>
      <c r="D57" s="47">
        <v>2181</v>
      </c>
      <c r="E57" s="47">
        <v>2181</v>
      </c>
      <c r="F57" s="47">
        <v>2181</v>
      </c>
      <c r="G57" s="47">
        <v>2172</v>
      </c>
      <c r="H57" s="47">
        <v>2163</v>
      </c>
      <c r="I57" s="47">
        <v>2153</v>
      </c>
      <c r="J57" s="47">
        <v>2142</v>
      </c>
      <c r="K57" s="47">
        <v>2132</v>
      </c>
      <c r="L57" s="47">
        <v>2133</v>
      </c>
      <c r="M57" s="47">
        <v>2127</v>
      </c>
      <c r="N57" s="47">
        <v>2102</v>
      </c>
      <c r="O57" s="47">
        <v>2078</v>
      </c>
      <c r="P57" s="47">
        <v>2054</v>
      </c>
      <c r="Q57" s="47">
        <v>2032</v>
      </c>
      <c r="R57" s="47">
        <v>2010</v>
      </c>
      <c r="S57" s="47">
        <v>1990</v>
      </c>
      <c r="T57" s="47">
        <v>1969</v>
      </c>
      <c r="U57" s="47">
        <v>1952</v>
      </c>
      <c r="V57" s="47">
        <v>1939</v>
      </c>
      <c r="W57" s="47">
        <v>1931</v>
      </c>
      <c r="X57" s="47">
        <v>1929</v>
      </c>
      <c r="Y57" s="47">
        <v>1935</v>
      </c>
      <c r="Z57" s="47">
        <v>1966</v>
      </c>
      <c r="AA57" s="47">
        <v>1964</v>
      </c>
      <c r="AB57" s="47">
        <v>1964</v>
      </c>
      <c r="AC57" s="47">
        <v>1964</v>
      </c>
      <c r="AD57" s="47">
        <v>1964</v>
      </c>
      <c r="AE57" s="47">
        <v>1964</v>
      </c>
      <c r="AF57" s="47">
        <v>1964</v>
      </c>
      <c r="AG57" s="47" t="s">
        <v>673</v>
      </c>
      <c r="AH57" s="47" t="s">
        <v>673</v>
      </c>
      <c r="AI57" s="47" t="s">
        <v>673</v>
      </c>
      <c r="AJ57" s="47" t="s">
        <v>673</v>
      </c>
      <c r="AK57" s="47" t="s">
        <v>673</v>
      </c>
      <c r="AL57" s="47" t="s">
        <v>673</v>
      </c>
      <c r="AM57" s="47" t="s">
        <v>673</v>
      </c>
      <c r="AN57" s="47" t="s">
        <v>673</v>
      </c>
      <c r="AO57" s="47" t="s">
        <v>673</v>
      </c>
      <c r="AP57" s="47" t="s">
        <v>673</v>
      </c>
      <c r="AQ57" s="47" t="s">
        <v>673</v>
      </c>
      <c r="AR57" s="47" t="s">
        <v>673</v>
      </c>
      <c r="AS57" s="47" t="s">
        <v>673</v>
      </c>
    </row>
    <row r="58" spans="1:45">
      <c r="A58" s="46">
        <v>47</v>
      </c>
      <c r="B58" s="47">
        <v>2192</v>
      </c>
      <c r="C58" s="47">
        <v>2192</v>
      </c>
      <c r="D58" s="47">
        <v>2192</v>
      </c>
      <c r="E58" s="47">
        <v>2192</v>
      </c>
      <c r="F58" s="47">
        <v>2192</v>
      </c>
      <c r="G58" s="47">
        <v>2183</v>
      </c>
      <c r="H58" s="47">
        <v>2175</v>
      </c>
      <c r="I58" s="47">
        <v>2166</v>
      </c>
      <c r="J58" s="47">
        <v>2157</v>
      </c>
      <c r="K58" s="47">
        <v>2147</v>
      </c>
      <c r="L58" s="47">
        <v>2135</v>
      </c>
      <c r="M58" s="47">
        <v>2137</v>
      </c>
      <c r="N58" s="47">
        <v>2133</v>
      </c>
      <c r="O58" s="47">
        <v>2108</v>
      </c>
      <c r="P58" s="47">
        <v>2084</v>
      </c>
      <c r="Q58" s="47">
        <v>2062</v>
      </c>
      <c r="R58" s="47">
        <v>2039</v>
      </c>
      <c r="S58" s="47">
        <v>2018</v>
      </c>
      <c r="T58" s="47">
        <v>1997</v>
      </c>
      <c r="U58" s="47">
        <v>1980</v>
      </c>
      <c r="V58" s="47">
        <v>1966</v>
      </c>
      <c r="W58" s="47">
        <v>1958</v>
      </c>
      <c r="X58" s="47">
        <v>1956</v>
      </c>
      <c r="Y58" s="47">
        <v>1962</v>
      </c>
      <c r="Z58" s="47">
        <v>1994</v>
      </c>
      <c r="AA58" s="47">
        <v>1992</v>
      </c>
      <c r="AB58" s="47">
        <v>1992</v>
      </c>
      <c r="AC58" s="47">
        <v>1992</v>
      </c>
      <c r="AD58" s="47">
        <v>1992</v>
      </c>
      <c r="AE58" s="47">
        <v>1992</v>
      </c>
      <c r="AF58" s="47">
        <v>1992</v>
      </c>
      <c r="AG58" s="47">
        <v>1992</v>
      </c>
      <c r="AH58" s="47" t="s">
        <v>673</v>
      </c>
      <c r="AI58" s="47" t="s">
        <v>673</v>
      </c>
      <c r="AJ58" s="47" t="s">
        <v>673</v>
      </c>
      <c r="AK58" s="47" t="s">
        <v>673</v>
      </c>
      <c r="AL58" s="47" t="s">
        <v>673</v>
      </c>
      <c r="AM58" s="47" t="s">
        <v>673</v>
      </c>
      <c r="AN58" s="47" t="s">
        <v>673</v>
      </c>
      <c r="AO58" s="47" t="s">
        <v>673</v>
      </c>
      <c r="AP58" s="47" t="s">
        <v>673</v>
      </c>
      <c r="AQ58" s="47" t="s">
        <v>673</v>
      </c>
      <c r="AR58" s="47" t="s">
        <v>673</v>
      </c>
      <c r="AS58" s="47" t="s">
        <v>673</v>
      </c>
    </row>
    <row r="59" spans="1:45">
      <c r="A59" s="46">
        <v>48</v>
      </c>
      <c r="B59" s="47">
        <v>2203</v>
      </c>
      <c r="C59" s="47">
        <v>2203</v>
      </c>
      <c r="D59" s="47">
        <v>2203</v>
      </c>
      <c r="E59" s="47">
        <v>2203</v>
      </c>
      <c r="F59" s="47">
        <v>2203</v>
      </c>
      <c r="G59" s="47">
        <v>2195</v>
      </c>
      <c r="H59" s="47">
        <v>2187</v>
      </c>
      <c r="I59" s="47">
        <v>2179</v>
      </c>
      <c r="J59" s="47">
        <v>2170</v>
      </c>
      <c r="K59" s="47">
        <v>2161</v>
      </c>
      <c r="L59" s="47">
        <v>2150</v>
      </c>
      <c r="M59" s="47">
        <v>2138</v>
      </c>
      <c r="N59" s="47">
        <v>2144</v>
      </c>
      <c r="O59" s="47">
        <v>2139</v>
      </c>
      <c r="P59" s="47">
        <v>2115</v>
      </c>
      <c r="Q59" s="47">
        <v>2092</v>
      </c>
      <c r="R59" s="47">
        <v>2068</v>
      </c>
      <c r="S59" s="47">
        <v>2047</v>
      </c>
      <c r="T59" s="47">
        <v>2026</v>
      </c>
      <c r="U59" s="47">
        <v>2008</v>
      </c>
      <c r="V59" s="47">
        <v>1994</v>
      </c>
      <c r="W59" s="47">
        <v>1986</v>
      </c>
      <c r="X59" s="47">
        <v>1984</v>
      </c>
      <c r="Y59" s="47">
        <v>1990</v>
      </c>
      <c r="Z59" s="47">
        <v>2022</v>
      </c>
      <c r="AA59" s="47">
        <v>2020</v>
      </c>
      <c r="AB59" s="47">
        <v>2020</v>
      </c>
      <c r="AC59" s="47">
        <v>2020</v>
      </c>
      <c r="AD59" s="47">
        <v>2020</v>
      </c>
      <c r="AE59" s="47">
        <v>2020</v>
      </c>
      <c r="AF59" s="47">
        <v>2020</v>
      </c>
      <c r="AG59" s="47">
        <v>2020</v>
      </c>
      <c r="AH59" s="47">
        <v>2020</v>
      </c>
      <c r="AI59" s="47" t="s">
        <v>673</v>
      </c>
      <c r="AJ59" s="47" t="s">
        <v>673</v>
      </c>
      <c r="AK59" s="47" t="s">
        <v>673</v>
      </c>
      <c r="AL59" s="47" t="s">
        <v>673</v>
      </c>
      <c r="AM59" s="47" t="s">
        <v>673</v>
      </c>
      <c r="AN59" s="47" t="s">
        <v>673</v>
      </c>
      <c r="AO59" s="47" t="s">
        <v>673</v>
      </c>
      <c r="AP59" s="47" t="s">
        <v>673</v>
      </c>
      <c r="AQ59" s="47" t="s">
        <v>673</v>
      </c>
      <c r="AR59" s="47" t="s">
        <v>673</v>
      </c>
      <c r="AS59" s="47" t="s">
        <v>673</v>
      </c>
    </row>
    <row r="60" spans="1:45">
      <c r="A60" s="46">
        <v>49</v>
      </c>
      <c r="B60" s="47">
        <v>2215</v>
      </c>
      <c r="C60" s="47">
        <v>2215</v>
      </c>
      <c r="D60" s="47">
        <v>2215</v>
      </c>
      <c r="E60" s="47">
        <v>2215</v>
      </c>
      <c r="F60" s="47">
        <v>2215</v>
      </c>
      <c r="G60" s="47">
        <v>2207</v>
      </c>
      <c r="H60" s="47">
        <v>2199</v>
      </c>
      <c r="I60" s="47">
        <v>2191</v>
      </c>
      <c r="J60" s="47">
        <v>2184</v>
      </c>
      <c r="K60" s="47">
        <v>2176</v>
      </c>
      <c r="L60" s="47">
        <v>2165</v>
      </c>
      <c r="M60" s="47">
        <v>2154</v>
      </c>
      <c r="N60" s="47">
        <v>2148</v>
      </c>
      <c r="O60" s="47">
        <v>2152</v>
      </c>
      <c r="P60" s="47">
        <v>2146</v>
      </c>
      <c r="Q60" s="47">
        <v>2123</v>
      </c>
      <c r="R60" s="47">
        <v>2099</v>
      </c>
      <c r="S60" s="47">
        <v>2077</v>
      </c>
      <c r="T60" s="47">
        <v>2055</v>
      </c>
      <c r="U60" s="47">
        <v>2037</v>
      </c>
      <c r="V60" s="47">
        <v>2023</v>
      </c>
      <c r="W60" s="47">
        <v>2014</v>
      </c>
      <c r="X60" s="47">
        <v>2012</v>
      </c>
      <c r="Y60" s="47">
        <v>2018</v>
      </c>
      <c r="Z60" s="47">
        <v>2051</v>
      </c>
      <c r="AA60" s="47">
        <v>2049</v>
      </c>
      <c r="AB60" s="47">
        <v>2049</v>
      </c>
      <c r="AC60" s="47">
        <v>2049</v>
      </c>
      <c r="AD60" s="47">
        <v>2049</v>
      </c>
      <c r="AE60" s="47">
        <v>2049</v>
      </c>
      <c r="AF60" s="47">
        <v>2049</v>
      </c>
      <c r="AG60" s="47">
        <v>2049</v>
      </c>
      <c r="AH60" s="47">
        <v>2049</v>
      </c>
      <c r="AI60" s="47">
        <v>2049</v>
      </c>
      <c r="AJ60" s="47" t="s">
        <v>673</v>
      </c>
      <c r="AK60" s="47" t="s">
        <v>673</v>
      </c>
      <c r="AL60" s="47" t="s">
        <v>673</v>
      </c>
      <c r="AM60" s="47" t="s">
        <v>673</v>
      </c>
      <c r="AN60" s="47" t="s">
        <v>673</v>
      </c>
      <c r="AO60" s="47" t="s">
        <v>673</v>
      </c>
      <c r="AP60" s="47" t="s">
        <v>673</v>
      </c>
      <c r="AQ60" s="47" t="s">
        <v>673</v>
      </c>
      <c r="AR60" s="47" t="s">
        <v>673</v>
      </c>
      <c r="AS60" s="47" t="s">
        <v>673</v>
      </c>
    </row>
    <row r="61" spans="1:45">
      <c r="A61" s="46">
        <v>50</v>
      </c>
      <c r="B61" s="47">
        <v>2227</v>
      </c>
      <c r="C61" s="47">
        <v>2227</v>
      </c>
      <c r="D61" s="47">
        <v>2227</v>
      </c>
      <c r="E61" s="47">
        <v>2227</v>
      </c>
      <c r="F61" s="47">
        <v>2227</v>
      </c>
      <c r="G61" s="47">
        <v>2220</v>
      </c>
      <c r="H61" s="47">
        <v>2212</v>
      </c>
      <c r="I61" s="47">
        <v>2205</v>
      </c>
      <c r="J61" s="47">
        <v>2198</v>
      </c>
      <c r="K61" s="47">
        <v>2190</v>
      </c>
      <c r="L61" s="47">
        <v>2180</v>
      </c>
      <c r="M61" s="47">
        <v>2169</v>
      </c>
      <c r="N61" s="47">
        <v>2164</v>
      </c>
      <c r="O61" s="47">
        <v>2157</v>
      </c>
      <c r="P61" s="47">
        <v>2160</v>
      </c>
      <c r="Q61" s="47">
        <v>2154</v>
      </c>
      <c r="R61" s="47">
        <v>2130</v>
      </c>
      <c r="S61" s="47">
        <v>2107</v>
      </c>
      <c r="T61" s="47">
        <v>2085</v>
      </c>
      <c r="U61" s="47">
        <v>2066</v>
      </c>
      <c r="V61" s="47">
        <v>2052</v>
      </c>
      <c r="W61" s="47">
        <v>2043</v>
      </c>
      <c r="X61" s="47">
        <v>2041</v>
      </c>
      <c r="Y61" s="47">
        <v>2047</v>
      </c>
      <c r="Z61" s="47">
        <v>2081</v>
      </c>
      <c r="AA61" s="47">
        <v>2079</v>
      </c>
      <c r="AB61" s="47">
        <v>2079</v>
      </c>
      <c r="AC61" s="47">
        <v>2079</v>
      </c>
      <c r="AD61" s="47">
        <v>2079</v>
      </c>
      <c r="AE61" s="47">
        <v>2079</v>
      </c>
      <c r="AF61" s="47">
        <v>2079</v>
      </c>
      <c r="AG61" s="47">
        <v>2079</v>
      </c>
      <c r="AH61" s="47">
        <v>2079</v>
      </c>
      <c r="AI61" s="47">
        <v>2079</v>
      </c>
      <c r="AJ61" s="47">
        <v>2079</v>
      </c>
      <c r="AK61" s="47" t="s">
        <v>673</v>
      </c>
      <c r="AL61" s="47" t="s">
        <v>673</v>
      </c>
      <c r="AM61" s="47" t="s">
        <v>673</v>
      </c>
      <c r="AN61" s="47" t="s">
        <v>673</v>
      </c>
      <c r="AO61" s="47" t="s">
        <v>673</v>
      </c>
      <c r="AP61" s="47" t="s">
        <v>673</v>
      </c>
      <c r="AQ61" s="47" t="s">
        <v>673</v>
      </c>
      <c r="AR61" s="47" t="s">
        <v>673</v>
      </c>
      <c r="AS61" s="47" t="s">
        <v>673</v>
      </c>
    </row>
    <row r="62" spans="1:45">
      <c r="A62" s="46">
        <v>51</v>
      </c>
      <c r="B62" s="47">
        <v>2238</v>
      </c>
      <c r="C62" s="47">
        <v>2238</v>
      </c>
      <c r="D62" s="47">
        <v>2238</v>
      </c>
      <c r="E62" s="47">
        <v>2238</v>
      </c>
      <c r="F62" s="47">
        <v>2238</v>
      </c>
      <c r="G62" s="47">
        <v>2231</v>
      </c>
      <c r="H62" s="47">
        <v>2224</v>
      </c>
      <c r="I62" s="47">
        <v>2217</v>
      </c>
      <c r="J62" s="47">
        <v>2210</v>
      </c>
      <c r="K62" s="47">
        <v>2203</v>
      </c>
      <c r="L62" s="47">
        <v>2195</v>
      </c>
      <c r="M62" s="47">
        <v>2185</v>
      </c>
      <c r="N62" s="47">
        <v>2181</v>
      </c>
      <c r="O62" s="47">
        <v>2174</v>
      </c>
      <c r="P62" s="47">
        <v>2167</v>
      </c>
      <c r="Q62" s="47">
        <v>2170</v>
      </c>
      <c r="R62" s="47">
        <v>2161</v>
      </c>
      <c r="S62" s="47">
        <v>2138</v>
      </c>
      <c r="T62" s="47">
        <v>2115</v>
      </c>
      <c r="U62" s="47">
        <v>2096</v>
      </c>
      <c r="V62" s="47">
        <v>2081</v>
      </c>
      <c r="W62" s="47">
        <v>2072</v>
      </c>
      <c r="X62" s="47">
        <v>2070</v>
      </c>
      <c r="Y62" s="47">
        <v>2076</v>
      </c>
      <c r="Z62" s="47">
        <v>2111</v>
      </c>
      <c r="AA62" s="47">
        <v>2109</v>
      </c>
      <c r="AB62" s="47">
        <v>2109</v>
      </c>
      <c r="AC62" s="47">
        <v>2109</v>
      </c>
      <c r="AD62" s="47">
        <v>2109</v>
      </c>
      <c r="AE62" s="47">
        <v>2109</v>
      </c>
      <c r="AF62" s="47">
        <v>2109</v>
      </c>
      <c r="AG62" s="47">
        <v>2109</v>
      </c>
      <c r="AH62" s="47">
        <v>2109</v>
      </c>
      <c r="AI62" s="47">
        <v>2109</v>
      </c>
      <c r="AJ62" s="47">
        <v>2109</v>
      </c>
      <c r="AK62" s="47">
        <v>2109</v>
      </c>
      <c r="AL62" s="47" t="s">
        <v>673</v>
      </c>
      <c r="AM62" s="47" t="s">
        <v>673</v>
      </c>
      <c r="AN62" s="47" t="s">
        <v>673</v>
      </c>
      <c r="AO62" s="47" t="s">
        <v>673</v>
      </c>
      <c r="AP62" s="47" t="s">
        <v>673</v>
      </c>
      <c r="AQ62" s="47" t="s">
        <v>673</v>
      </c>
      <c r="AR62" s="47" t="s">
        <v>673</v>
      </c>
      <c r="AS62" s="47" t="s">
        <v>673</v>
      </c>
    </row>
    <row r="63" spans="1:45">
      <c r="A63" s="46">
        <v>52</v>
      </c>
      <c r="B63" s="47">
        <v>2248</v>
      </c>
      <c r="C63" s="47">
        <v>2248</v>
      </c>
      <c r="D63" s="47">
        <v>2248</v>
      </c>
      <c r="E63" s="47">
        <v>2248</v>
      </c>
      <c r="F63" s="47">
        <v>2248</v>
      </c>
      <c r="G63" s="47">
        <v>2242</v>
      </c>
      <c r="H63" s="47">
        <v>2235</v>
      </c>
      <c r="I63" s="47">
        <v>2229</v>
      </c>
      <c r="J63" s="47">
        <v>2223</v>
      </c>
      <c r="K63" s="47">
        <v>2216</v>
      </c>
      <c r="L63" s="47">
        <v>2210</v>
      </c>
      <c r="M63" s="47">
        <v>2202</v>
      </c>
      <c r="N63" s="47">
        <v>2197</v>
      </c>
      <c r="O63" s="47">
        <v>2191</v>
      </c>
      <c r="P63" s="47">
        <v>2184</v>
      </c>
      <c r="Q63" s="47">
        <v>2178</v>
      </c>
      <c r="R63" s="47">
        <v>2179</v>
      </c>
      <c r="S63" s="47">
        <v>2170</v>
      </c>
      <c r="T63" s="47">
        <v>2146</v>
      </c>
      <c r="U63" s="47">
        <v>2127</v>
      </c>
      <c r="V63" s="47">
        <v>2112</v>
      </c>
      <c r="W63" s="47">
        <v>2102</v>
      </c>
      <c r="X63" s="47">
        <v>2100</v>
      </c>
      <c r="Y63" s="47">
        <v>2106</v>
      </c>
      <c r="Z63" s="47">
        <v>2142</v>
      </c>
      <c r="AA63" s="47">
        <v>2139</v>
      </c>
      <c r="AB63" s="47">
        <v>2139</v>
      </c>
      <c r="AC63" s="47">
        <v>2139</v>
      </c>
      <c r="AD63" s="47">
        <v>2139</v>
      </c>
      <c r="AE63" s="47">
        <v>2139</v>
      </c>
      <c r="AF63" s="47">
        <v>2139</v>
      </c>
      <c r="AG63" s="47">
        <v>2139</v>
      </c>
      <c r="AH63" s="47">
        <v>2139</v>
      </c>
      <c r="AI63" s="47">
        <v>2139</v>
      </c>
      <c r="AJ63" s="47">
        <v>2139</v>
      </c>
      <c r="AK63" s="47">
        <v>2139</v>
      </c>
      <c r="AL63" s="47">
        <v>2139</v>
      </c>
      <c r="AM63" s="47" t="s">
        <v>673</v>
      </c>
      <c r="AN63" s="47" t="s">
        <v>673</v>
      </c>
      <c r="AO63" s="47" t="s">
        <v>673</v>
      </c>
      <c r="AP63" s="47" t="s">
        <v>673</v>
      </c>
      <c r="AQ63" s="47" t="s">
        <v>673</v>
      </c>
      <c r="AR63" s="47" t="s">
        <v>673</v>
      </c>
      <c r="AS63" s="47" t="s">
        <v>673</v>
      </c>
    </row>
    <row r="64" spans="1:45">
      <c r="A64" s="46">
        <v>53</v>
      </c>
      <c r="B64" s="47">
        <v>2260</v>
      </c>
      <c r="C64" s="47">
        <v>2260</v>
      </c>
      <c r="D64" s="47">
        <v>2260</v>
      </c>
      <c r="E64" s="47">
        <v>2260</v>
      </c>
      <c r="F64" s="47">
        <v>2260</v>
      </c>
      <c r="G64" s="47">
        <v>2254</v>
      </c>
      <c r="H64" s="47">
        <v>2248</v>
      </c>
      <c r="I64" s="47">
        <v>2243</v>
      </c>
      <c r="J64" s="47">
        <v>2237</v>
      </c>
      <c r="K64" s="47">
        <v>2231</v>
      </c>
      <c r="L64" s="47">
        <v>2225</v>
      </c>
      <c r="M64" s="47">
        <v>2219</v>
      </c>
      <c r="N64" s="47">
        <v>2213</v>
      </c>
      <c r="O64" s="47">
        <v>2207</v>
      </c>
      <c r="P64" s="47">
        <v>2201</v>
      </c>
      <c r="Q64" s="47">
        <v>2196</v>
      </c>
      <c r="R64" s="47">
        <v>2190</v>
      </c>
      <c r="S64" s="47">
        <v>2190</v>
      </c>
      <c r="T64" s="47">
        <v>2178</v>
      </c>
      <c r="U64" s="47">
        <v>2158</v>
      </c>
      <c r="V64" s="47">
        <v>2143</v>
      </c>
      <c r="W64" s="47">
        <v>2133</v>
      </c>
      <c r="X64" s="47">
        <v>2131</v>
      </c>
      <c r="Y64" s="47">
        <v>2137</v>
      </c>
      <c r="Z64" s="47">
        <v>2174</v>
      </c>
      <c r="AA64" s="47">
        <v>2171</v>
      </c>
      <c r="AB64" s="47">
        <v>2171</v>
      </c>
      <c r="AC64" s="47">
        <v>2171</v>
      </c>
      <c r="AD64" s="47">
        <v>2171</v>
      </c>
      <c r="AE64" s="47">
        <v>2171</v>
      </c>
      <c r="AF64" s="47">
        <v>2171</v>
      </c>
      <c r="AG64" s="47">
        <v>2171</v>
      </c>
      <c r="AH64" s="47">
        <v>2171</v>
      </c>
      <c r="AI64" s="47">
        <v>2171</v>
      </c>
      <c r="AJ64" s="47">
        <v>2171</v>
      </c>
      <c r="AK64" s="47">
        <v>2171</v>
      </c>
      <c r="AL64" s="47">
        <v>2171</v>
      </c>
      <c r="AM64" s="47">
        <v>2171</v>
      </c>
      <c r="AN64" s="47" t="s">
        <v>673</v>
      </c>
      <c r="AO64" s="47" t="s">
        <v>673</v>
      </c>
      <c r="AP64" s="47" t="s">
        <v>673</v>
      </c>
      <c r="AQ64" s="47" t="s">
        <v>673</v>
      </c>
      <c r="AR64" s="47" t="s">
        <v>673</v>
      </c>
      <c r="AS64" s="47" t="s">
        <v>673</v>
      </c>
    </row>
    <row r="65" spans="1:45">
      <c r="A65" s="46">
        <v>54</v>
      </c>
      <c r="B65" s="47">
        <v>2271</v>
      </c>
      <c r="C65" s="47">
        <v>2271</v>
      </c>
      <c r="D65" s="47">
        <v>2271</v>
      </c>
      <c r="E65" s="47">
        <v>2271</v>
      </c>
      <c r="F65" s="47">
        <v>2271</v>
      </c>
      <c r="G65" s="47">
        <v>2266</v>
      </c>
      <c r="H65" s="47">
        <v>2260</v>
      </c>
      <c r="I65" s="47">
        <v>2255</v>
      </c>
      <c r="J65" s="47">
        <v>2250</v>
      </c>
      <c r="K65" s="47">
        <v>2245</v>
      </c>
      <c r="L65" s="47">
        <v>2240</v>
      </c>
      <c r="M65" s="47">
        <v>2234</v>
      </c>
      <c r="N65" s="47">
        <v>2229</v>
      </c>
      <c r="O65" s="47">
        <v>2224</v>
      </c>
      <c r="P65" s="47">
        <v>2219</v>
      </c>
      <c r="Q65" s="47">
        <v>2213</v>
      </c>
      <c r="R65" s="47">
        <v>2208</v>
      </c>
      <c r="S65" s="47">
        <v>2203</v>
      </c>
      <c r="T65" s="47">
        <v>2201</v>
      </c>
      <c r="U65" s="47">
        <v>2191</v>
      </c>
      <c r="V65" s="47">
        <v>2175</v>
      </c>
      <c r="W65" s="47">
        <v>2165</v>
      </c>
      <c r="X65" s="47">
        <v>2162</v>
      </c>
      <c r="Y65" s="47">
        <v>2169</v>
      </c>
      <c r="Z65" s="47">
        <v>2206</v>
      </c>
      <c r="AA65" s="47">
        <v>2204</v>
      </c>
      <c r="AB65" s="47">
        <v>2204</v>
      </c>
      <c r="AC65" s="47">
        <v>2204</v>
      </c>
      <c r="AD65" s="47">
        <v>2204</v>
      </c>
      <c r="AE65" s="47">
        <v>2204</v>
      </c>
      <c r="AF65" s="47">
        <v>2204</v>
      </c>
      <c r="AG65" s="47">
        <v>2204</v>
      </c>
      <c r="AH65" s="47">
        <v>2204</v>
      </c>
      <c r="AI65" s="47">
        <v>2204</v>
      </c>
      <c r="AJ65" s="47">
        <v>2204</v>
      </c>
      <c r="AK65" s="47">
        <v>2204</v>
      </c>
      <c r="AL65" s="47">
        <v>2204</v>
      </c>
      <c r="AM65" s="47">
        <v>2204</v>
      </c>
      <c r="AN65" s="47">
        <v>2204</v>
      </c>
      <c r="AO65" s="47" t="s">
        <v>673</v>
      </c>
      <c r="AP65" s="47" t="s">
        <v>673</v>
      </c>
      <c r="AQ65" s="47" t="s">
        <v>673</v>
      </c>
      <c r="AR65" s="47" t="s">
        <v>673</v>
      </c>
      <c r="AS65" s="47" t="s">
        <v>673</v>
      </c>
    </row>
    <row r="66" spans="1:45">
      <c r="A66" s="46">
        <v>55</v>
      </c>
      <c r="B66" s="47">
        <v>2282</v>
      </c>
      <c r="C66" s="47">
        <v>2282</v>
      </c>
      <c r="D66" s="47">
        <v>2282</v>
      </c>
      <c r="E66" s="47">
        <v>2282</v>
      </c>
      <c r="F66" s="47">
        <v>2282</v>
      </c>
      <c r="G66" s="47">
        <v>2277</v>
      </c>
      <c r="H66" s="47">
        <v>2273</v>
      </c>
      <c r="I66" s="47">
        <v>2268</v>
      </c>
      <c r="J66" s="47">
        <v>2264</v>
      </c>
      <c r="K66" s="47">
        <v>2260</v>
      </c>
      <c r="L66" s="47">
        <v>2255</v>
      </c>
      <c r="M66" s="47">
        <v>2251</v>
      </c>
      <c r="N66" s="47">
        <v>2246</v>
      </c>
      <c r="O66" s="47">
        <v>2242</v>
      </c>
      <c r="P66" s="47">
        <v>2237</v>
      </c>
      <c r="Q66" s="47">
        <v>2233</v>
      </c>
      <c r="R66" s="47">
        <v>2228</v>
      </c>
      <c r="S66" s="47">
        <v>2224</v>
      </c>
      <c r="T66" s="47">
        <v>2220</v>
      </c>
      <c r="U66" s="47">
        <v>2217</v>
      </c>
      <c r="V66" s="47">
        <v>2208</v>
      </c>
      <c r="W66" s="47">
        <v>2198</v>
      </c>
      <c r="X66" s="47">
        <v>2195</v>
      </c>
      <c r="Y66" s="47">
        <v>2202</v>
      </c>
      <c r="Z66" s="47">
        <v>2240</v>
      </c>
      <c r="AA66" s="47">
        <v>2238</v>
      </c>
      <c r="AB66" s="47">
        <v>2238</v>
      </c>
      <c r="AC66" s="47">
        <v>2238</v>
      </c>
      <c r="AD66" s="47">
        <v>2238</v>
      </c>
      <c r="AE66" s="47">
        <v>2238</v>
      </c>
      <c r="AF66" s="47">
        <v>2238</v>
      </c>
      <c r="AG66" s="47">
        <v>2238</v>
      </c>
      <c r="AH66" s="47">
        <v>2238</v>
      </c>
      <c r="AI66" s="47">
        <v>2238</v>
      </c>
      <c r="AJ66" s="47">
        <v>2238</v>
      </c>
      <c r="AK66" s="47">
        <v>2238</v>
      </c>
      <c r="AL66" s="47">
        <v>2238</v>
      </c>
      <c r="AM66" s="47">
        <v>2238</v>
      </c>
      <c r="AN66" s="47">
        <v>2238</v>
      </c>
      <c r="AO66" s="47">
        <v>2238</v>
      </c>
      <c r="AP66" s="47" t="s">
        <v>673</v>
      </c>
      <c r="AQ66" s="47" t="s">
        <v>673</v>
      </c>
      <c r="AR66" s="47" t="s">
        <v>673</v>
      </c>
      <c r="AS66" s="47" t="s">
        <v>673</v>
      </c>
    </row>
    <row r="67" spans="1:45">
      <c r="A67" s="46">
        <v>56</v>
      </c>
      <c r="B67" s="47">
        <v>2297</v>
      </c>
      <c r="C67" s="47">
        <v>2297</v>
      </c>
      <c r="D67" s="47">
        <v>2297</v>
      </c>
      <c r="E67" s="47">
        <v>2297</v>
      </c>
      <c r="F67" s="47">
        <v>2297</v>
      </c>
      <c r="G67" s="47">
        <v>2294</v>
      </c>
      <c r="H67" s="47">
        <v>2290</v>
      </c>
      <c r="I67" s="47">
        <v>2286</v>
      </c>
      <c r="J67" s="47">
        <v>2283</v>
      </c>
      <c r="K67" s="47">
        <v>2279</v>
      </c>
      <c r="L67" s="47">
        <v>2276</v>
      </c>
      <c r="M67" s="47">
        <v>2272</v>
      </c>
      <c r="N67" s="47">
        <v>2268</v>
      </c>
      <c r="O67" s="47">
        <v>2265</v>
      </c>
      <c r="P67" s="47">
        <v>2261</v>
      </c>
      <c r="Q67" s="47">
        <v>2258</v>
      </c>
      <c r="R67" s="47">
        <v>2254</v>
      </c>
      <c r="S67" s="47">
        <v>2251</v>
      </c>
      <c r="T67" s="47">
        <v>2247</v>
      </c>
      <c r="U67" s="47">
        <v>2243</v>
      </c>
      <c r="V67" s="47">
        <v>2241</v>
      </c>
      <c r="W67" s="47">
        <v>2233</v>
      </c>
      <c r="X67" s="47">
        <v>2230</v>
      </c>
      <c r="Y67" s="47">
        <v>2237</v>
      </c>
      <c r="Z67" s="47">
        <v>2276</v>
      </c>
      <c r="AA67" s="47">
        <v>2273</v>
      </c>
      <c r="AB67" s="47">
        <v>2273</v>
      </c>
      <c r="AC67" s="47">
        <v>2273</v>
      </c>
      <c r="AD67" s="47">
        <v>2273</v>
      </c>
      <c r="AE67" s="47">
        <v>2273</v>
      </c>
      <c r="AF67" s="47">
        <v>2273</v>
      </c>
      <c r="AG67" s="47">
        <v>2273</v>
      </c>
      <c r="AH67" s="47">
        <v>2273</v>
      </c>
      <c r="AI67" s="47">
        <v>2273</v>
      </c>
      <c r="AJ67" s="47">
        <v>2273</v>
      </c>
      <c r="AK67" s="47">
        <v>2273</v>
      </c>
      <c r="AL67" s="47">
        <v>2273</v>
      </c>
      <c r="AM67" s="47">
        <v>2273</v>
      </c>
      <c r="AN67" s="47">
        <v>2273</v>
      </c>
      <c r="AO67" s="47">
        <v>2273</v>
      </c>
      <c r="AP67" s="47">
        <v>2273</v>
      </c>
      <c r="AQ67" s="47" t="s">
        <v>673</v>
      </c>
      <c r="AR67" s="47" t="s">
        <v>673</v>
      </c>
      <c r="AS67" s="47" t="s">
        <v>673</v>
      </c>
    </row>
    <row r="68" spans="1:45">
      <c r="A68" s="46">
        <v>57</v>
      </c>
      <c r="B68" s="47">
        <v>2318</v>
      </c>
      <c r="C68" s="47">
        <v>2318</v>
      </c>
      <c r="D68" s="47">
        <v>2318</v>
      </c>
      <c r="E68" s="47">
        <v>2318</v>
      </c>
      <c r="F68" s="47">
        <v>2318</v>
      </c>
      <c r="G68" s="47">
        <v>2316</v>
      </c>
      <c r="H68" s="47">
        <v>2313</v>
      </c>
      <c r="I68" s="47">
        <v>2310</v>
      </c>
      <c r="J68" s="47">
        <v>2308</v>
      </c>
      <c r="K68" s="47">
        <v>2305</v>
      </c>
      <c r="L68" s="47">
        <v>2302</v>
      </c>
      <c r="M68" s="47">
        <v>2300</v>
      </c>
      <c r="N68" s="47">
        <v>2297</v>
      </c>
      <c r="O68" s="47">
        <v>2294</v>
      </c>
      <c r="P68" s="47">
        <v>2292</v>
      </c>
      <c r="Q68" s="47">
        <v>2289</v>
      </c>
      <c r="R68" s="47">
        <v>2286</v>
      </c>
      <c r="S68" s="47">
        <v>2283</v>
      </c>
      <c r="T68" s="47">
        <v>2281</v>
      </c>
      <c r="U68" s="47">
        <v>2278</v>
      </c>
      <c r="V68" s="47">
        <v>2275</v>
      </c>
      <c r="W68" s="47">
        <v>2272</v>
      </c>
      <c r="X68" s="47">
        <v>2266</v>
      </c>
      <c r="Y68" s="47">
        <v>2273</v>
      </c>
      <c r="Z68" s="47">
        <v>2312</v>
      </c>
      <c r="AA68" s="47">
        <v>2310</v>
      </c>
      <c r="AB68" s="47">
        <v>2310</v>
      </c>
      <c r="AC68" s="47">
        <v>2310</v>
      </c>
      <c r="AD68" s="47">
        <v>2310</v>
      </c>
      <c r="AE68" s="47">
        <v>2310</v>
      </c>
      <c r="AF68" s="47">
        <v>2310</v>
      </c>
      <c r="AG68" s="47">
        <v>2310</v>
      </c>
      <c r="AH68" s="47">
        <v>2310</v>
      </c>
      <c r="AI68" s="47">
        <v>2310</v>
      </c>
      <c r="AJ68" s="47">
        <v>2310</v>
      </c>
      <c r="AK68" s="47">
        <v>2310</v>
      </c>
      <c r="AL68" s="47">
        <v>2310</v>
      </c>
      <c r="AM68" s="47">
        <v>2310</v>
      </c>
      <c r="AN68" s="47">
        <v>2310</v>
      </c>
      <c r="AO68" s="47">
        <v>2310</v>
      </c>
      <c r="AP68" s="47">
        <v>2310</v>
      </c>
      <c r="AQ68" s="47">
        <v>2310</v>
      </c>
      <c r="AR68" s="47" t="s">
        <v>673</v>
      </c>
      <c r="AS68" s="47" t="s">
        <v>673</v>
      </c>
    </row>
    <row r="69" spans="1:45">
      <c r="A69" s="46">
        <v>58</v>
      </c>
      <c r="B69" s="47">
        <v>2347</v>
      </c>
      <c r="C69" s="47">
        <v>2347</v>
      </c>
      <c r="D69" s="47">
        <v>2347</v>
      </c>
      <c r="E69" s="47">
        <v>2347</v>
      </c>
      <c r="F69" s="47">
        <v>2347</v>
      </c>
      <c r="G69" s="47">
        <v>2345</v>
      </c>
      <c r="H69" s="47">
        <v>2344</v>
      </c>
      <c r="I69" s="47">
        <v>2342</v>
      </c>
      <c r="J69" s="47">
        <v>2340</v>
      </c>
      <c r="K69" s="47">
        <v>2339</v>
      </c>
      <c r="L69" s="47">
        <v>2337</v>
      </c>
      <c r="M69" s="47">
        <v>2335</v>
      </c>
      <c r="N69" s="47">
        <v>2334</v>
      </c>
      <c r="O69" s="47">
        <v>2332</v>
      </c>
      <c r="P69" s="47">
        <v>2330</v>
      </c>
      <c r="Q69" s="47">
        <v>2329</v>
      </c>
      <c r="R69" s="47">
        <v>2327</v>
      </c>
      <c r="S69" s="47">
        <v>2325</v>
      </c>
      <c r="T69" s="47">
        <v>2323</v>
      </c>
      <c r="U69" s="47">
        <v>2322</v>
      </c>
      <c r="V69" s="47">
        <v>2320</v>
      </c>
      <c r="W69" s="47">
        <v>2318</v>
      </c>
      <c r="X69" s="47">
        <v>2313</v>
      </c>
      <c r="Y69" s="47">
        <v>2309</v>
      </c>
      <c r="Z69" s="47">
        <v>2350</v>
      </c>
      <c r="AA69" s="47">
        <v>2347</v>
      </c>
      <c r="AB69" s="47">
        <v>2347</v>
      </c>
      <c r="AC69" s="47">
        <v>2347</v>
      </c>
      <c r="AD69" s="47">
        <v>2347</v>
      </c>
      <c r="AE69" s="47">
        <v>2347</v>
      </c>
      <c r="AF69" s="47">
        <v>2347</v>
      </c>
      <c r="AG69" s="47">
        <v>2347</v>
      </c>
      <c r="AH69" s="47">
        <v>2347</v>
      </c>
      <c r="AI69" s="47">
        <v>2347</v>
      </c>
      <c r="AJ69" s="47">
        <v>2347</v>
      </c>
      <c r="AK69" s="47">
        <v>2347</v>
      </c>
      <c r="AL69" s="47">
        <v>2347</v>
      </c>
      <c r="AM69" s="47">
        <v>2347</v>
      </c>
      <c r="AN69" s="47">
        <v>2347</v>
      </c>
      <c r="AO69" s="47">
        <v>2347</v>
      </c>
      <c r="AP69" s="47">
        <v>2347</v>
      </c>
      <c r="AQ69" s="47">
        <v>2347</v>
      </c>
      <c r="AR69" s="47">
        <v>2347</v>
      </c>
      <c r="AS69" s="47" t="s">
        <v>673</v>
      </c>
    </row>
    <row r="70" spans="1:45">
      <c r="A70" s="46">
        <v>59</v>
      </c>
      <c r="B70" s="47">
        <v>2387</v>
      </c>
      <c r="C70" s="47">
        <v>2387</v>
      </c>
      <c r="D70" s="47">
        <v>2387</v>
      </c>
      <c r="E70" s="47">
        <v>2387</v>
      </c>
      <c r="F70" s="47">
        <v>2387</v>
      </c>
      <c r="G70" s="47">
        <v>2387</v>
      </c>
      <c r="H70" s="47">
        <v>2386</v>
      </c>
      <c r="I70" s="47">
        <v>2386</v>
      </c>
      <c r="J70" s="47">
        <v>2385</v>
      </c>
      <c r="K70" s="47">
        <v>2385</v>
      </c>
      <c r="L70" s="47">
        <v>2384</v>
      </c>
      <c r="M70" s="47">
        <v>2383</v>
      </c>
      <c r="N70" s="47">
        <v>2383</v>
      </c>
      <c r="O70" s="47">
        <v>2382</v>
      </c>
      <c r="P70" s="47">
        <v>2382</v>
      </c>
      <c r="Q70" s="47">
        <v>2381</v>
      </c>
      <c r="R70" s="47">
        <v>2380</v>
      </c>
      <c r="S70" s="47">
        <v>2380</v>
      </c>
      <c r="T70" s="47">
        <v>2379</v>
      </c>
      <c r="U70" s="47">
        <v>2379</v>
      </c>
      <c r="V70" s="47">
        <v>2378</v>
      </c>
      <c r="W70" s="47">
        <v>2378</v>
      </c>
      <c r="X70" s="47">
        <v>2377</v>
      </c>
      <c r="Y70" s="47">
        <v>2370</v>
      </c>
      <c r="Z70" s="47">
        <v>2390</v>
      </c>
      <c r="AA70" s="47">
        <v>2389</v>
      </c>
      <c r="AB70" s="47">
        <v>2389</v>
      </c>
      <c r="AC70" s="47">
        <v>2389</v>
      </c>
      <c r="AD70" s="47">
        <v>2389</v>
      </c>
      <c r="AE70" s="47">
        <v>2389</v>
      </c>
      <c r="AF70" s="47">
        <v>2389</v>
      </c>
      <c r="AG70" s="47">
        <v>2389</v>
      </c>
      <c r="AH70" s="47">
        <v>2389</v>
      </c>
      <c r="AI70" s="47">
        <v>2389</v>
      </c>
      <c r="AJ70" s="47">
        <v>2389</v>
      </c>
      <c r="AK70" s="47">
        <v>2389</v>
      </c>
      <c r="AL70" s="47">
        <v>2389</v>
      </c>
      <c r="AM70" s="47">
        <v>2389</v>
      </c>
      <c r="AN70" s="47">
        <v>2389</v>
      </c>
      <c r="AO70" s="47">
        <v>2389</v>
      </c>
      <c r="AP70" s="47">
        <v>2389</v>
      </c>
      <c r="AQ70" s="47">
        <v>2389</v>
      </c>
      <c r="AR70" s="47">
        <v>2389</v>
      </c>
      <c r="AS70" s="47">
        <v>2389</v>
      </c>
    </row>
    <row r="71" spans="1:45">
      <c r="A71" s="46">
        <v>60</v>
      </c>
      <c r="B71" s="47">
        <v>2435</v>
      </c>
      <c r="C71" s="47">
        <v>2435</v>
      </c>
      <c r="D71" s="47">
        <v>2435</v>
      </c>
      <c r="E71" s="47">
        <v>2435</v>
      </c>
      <c r="F71" s="47">
        <v>2435</v>
      </c>
      <c r="G71" s="47">
        <v>2435</v>
      </c>
      <c r="H71" s="47">
        <v>2435</v>
      </c>
      <c r="I71" s="47">
        <v>2435</v>
      </c>
      <c r="J71" s="47">
        <v>2435</v>
      </c>
      <c r="K71" s="47">
        <v>2435</v>
      </c>
      <c r="L71" s="47">
        <v>2435</v>
      </c>
      <c r="M71" s="47">
        <v>2435</v>
      </c>
      <c r="N71" s="47">
        <v>2435</v>
      </c>
      <c r="O71" s="47">
        <v>2435</v>
      </c>
      <c r="P71" s="47">
        <v>2435</v>
      </c>
      <c r="Q71" s="47">
        <v>2435</v>
      </c>
      <c r="R71" s="47">
        <v>2435</v>
      </c>
      <c r="S71" s="47">
        <v>2435</v>
      </c>
      <c r="T71" s="47">
        <v>2435</v>
      </c>
      <c r="U71" s="47">
        <v>2435</v>
      </c>
      <c r="V71" s="47">
        <v>2435</v>
      </c>
      <c r="W71" s="47">
        <v>2435</v>
      </c>
      <c r="X71" s="47">
        <v>2435</v>
      </c>
      <c r="Y71" s="47">
        <v>2435</v>
      </c>
      <c r="Z71" s="47">
        <v>2435</v>
      </c>
      <c r="AA71" s="47">
        <v>2435</v>
      </c>
      <c r="AB71" s="47">
        <v>2435</v>
      </c>
      <c r="AC71" s="47">
        <v>2435</v>
      </c>
      <c r="AD71" s="47">
        <v>2435</v>
      </c>
      <c r="AE71" s="47">
        <v>2435</v>
      </c>
      <c r="AF71" s="47">
        <v>2435</v>
      </c>
      <c r="AG71" s="47">
        <v>2435</v>
      </c>
      <c r="AH71" s="47">
        <v>2435</v>
      </c>
      <c r="AI71" s="47">
        <v>2435</v>
      </c>
      <c r="AJ71" s="47">
        <v>2435</v>
      </c>
      <c r="AK71" s="47">
        <v>2435</v>
      </c>
      <c r="AL71" s="47">
        <v>2435</v>
      </c>
      <c r="AM71" s="47">
        <v>2435</v>
      </c>
      <c r="AN71" s="47">
        <v>2435</v>
      </c>
      <c r="AO71" s="47">
        <v>2435</v>
      </c>
      <c r="AP71" s="47">
        <v>2435</v>
      </c>
      <c r="AQ71" s="47">
        <v>2435</v>
      </c>
      <c r="AR71" s="47">
        <v>2435</v>
      </c>
      <c r="AS71" s="47">
        <v>2435</v>
      </c>
    </row>
    <row r="72" spans="1:45">
      <c r="A72" s="46">
        <v>61</v>
      </c>
      <c r="B72" s="47">
        <v>2485</v>
      </c>
      <c r="C72" s="47">
        <v>2485</v>
      </c>
      <c r="D72" s="47">
        <v>2485</v>
      </c>
      <c r="E72" s="47">
        <v>2485</v>
      </c>
      <c r="F72" s="47">
        <v>2485</v>
      </c>
      <c r="G72" s="47">
        <v>2485</v>
      </c>
      <c r="H72" s="47">
        <v>2485</v>
      </c>
      <c r="I72" s="47">
        <v>2485</v>
      </c>
      <c r="J72" s="47">
        <v>2485</v>
      </c>
      <c r="K72" s="47">
        <v>2485</v>
      </c>
      <c r="L72" s="47">
        <v>2485</v>
      </c>
      <c r="M72" s="47">
        <v>2485</v>
      </c>
      <c r="N72" s="47">
        <v>2485</v>
      </c>
      <c r="O72" s="47">
        <v>2485</v>
      </c>
      <c r="P72" s="47">
        <v>2485</v>
      </c>
      <c r="Q72" s="47">
        <v>2485</v>
      </c>
      <c r="R72" s="47">
        <v>2485</v>
      </c>
      <c r="S72" s="47">
        <v>2485</v>
      </c>
      <c r="T72" s="47">
        <v>2485</v>
      </c>
      <c r="U72" s="47">
        <v>2485</v>
      </c>
      <c r="V72" s="47">
        <v>2485</v>
      </c>
      <c r="W72" s="47">
        <v>2485</v>
      </c>
      <c r="X72" s="47">
        <v>2485</v>
      </c>
      <c r="Y72" s="47">
        <v>2485</v>
      </c>
      <c r="Z72" s="47">
        <v>2485</v>
      </c>
      <c r="AA72" s="47">
        <v>2485</v>
      </c>
      <c r="AB72" s="47">
        <v>2485</v>
      </c>
      <c r="AC72" s="47">
        <v>2485</v>
      </c>
      <c r="AD72" s="47">
        <v>2485</v>
      </c>
      <c r="AE72" s="47">
        <v>2485</v>
      </c>
      <c r="AF72" s="47">
        <v>2485</v>
      </c>
      <c r="AG72" s="47">
        <v>2485</v>
      </c>
      <c r="AH72" s="47">
        <v>2485</v>
      </c>
      <c r="AI72" s="47">
        <v>2485</v>
      </c>
      <c r="AJ72" s="47">
        <v>2485</v>
      </c>
      <c r="AK72" s="47">
        <v>2485</v>
      </c>
      <c r="AL72" s="47">
        <v>2485</v>
      </c>
      <c r="AM72" s="47">
        <v>2485</v>
      </c>
      <c r="AN72" s="47">
        <v>2485</v>
      </c>
      <c r="AO72" s="47">
        <v>2485</v>
      </c>
      <c r="AP72" s="47">
        <v>2485</v>
      </c>
      <c r="AQ72" s="47">
        <v>2485</v>
      </c>
      <c r="AR72" s="47">
        <v>2485</v>
      </c>
      <c r="AS72" s="47">
        <v>2485</v>
      </c>
    </row>
    <row r="73" spans="1:45">
      <c r="A73" s="46">
        <v>62</v>
      </c>
      <c r="B73" s="47">
        <v>2537</v>
      </c>
      <c r="C73" s="47">
        <v>2537</v>
      </c>
      <c r="D73" s="47">
        <v>2537</v>
      </c>
      <c r="E73" s="47">
        <v>2537</v>
      </c>
      <c r="F73" s="47">
        <v>2537</v>
      </c>
      <c r="G73" s="47">
        <v>2537</v>
      </c>
      <c r="H73" s="47">
        <v>2537</v>
      </c>
      <c r="I73" s="47">
        <v>2537</v>
      </c>
      <c r="J73" s="47">
        <v>2537</v>
      </c>
      <c r="K73" s="47">
        <v>2537</v>
      </c>
      <c r="L73" s="47">
        <v>2537</v>
      </c>
      <c r="M73" s="47">
        <v>2537</v>
      </c>
      <c r="N73" s="47">
        <v>2537</v>
      </c>
      <c r="O73" s="47">
        <v>2537</v>
      </c>
      <c r="P73" s="47">
        <v>2537</v>
      </c>
      <c r="Q73" s="47">
        <v>2537</v>
      </c>
      <c r="R73" s="47">
        <v>2537</v>
      </c>
      <c r="S73" s="47">
        <v>2537</v>
      </c>
      <c r="T73" s="47">
        <v>2537</v>
      </c>
      <c r="U73" s="47">
        <v>2537</v>
      </c>
      <c r="V73" s="47">
        <v>2537</v>
      </c>
      <c r="W73" s="47">
        <v>2537</v>
      </c>
      <c r="X73" s="47">
        <v>2537</v>
      </c>
      <c r="Y73" s="47">
        <v>2537</v>
      </c>
      <c r="Z73" s="47">
        <v>2537</v>
      </c>
      <c r="AA73" s="47">
        <v>2537</v>
      </c>
      <c r="AB73" s="47">
        <v>2537</v>
      </c>
      <c r="AC73" s="47">
        <v>2537</v>
      </c>
      <c r="AD73" s="47">
        <v>2537</v>
      </c>
      <c r="AE73" s="47">
        <v>2537</v>
      </c>
      <c r="AF73" s="47">
        <v>2537</v>
      </c>
      <c r="AG73" s="47">
        <v>2537</v>
      </c>
      <c r="AH73" s="47">
        <v>2537</v>
      </c>
      <c r="AI73" s="47">
        <v>2537</v>
      </c>
      <c r="AJ73" s="47">
        <v>2537</v>
      </c>
      <c r="AK73" s="47">
        <v>2537</v>
      </c>
      <c r="AL73" s="47">
        <v>2537</v>
      </c>
      <c r="AM73" s="47">
        <v>2537</v>
      </c>
      <c r="AN73" s="47">
        <v>2537</v>
      </c>
      <c r="AO73" s="47">
        <v>2537</v>
      </c>
      <c r="AP73" s="47">
        <v>2537</v>
      </c>
      <c r="AQ73" s="47">
        <v>2537</v>
      </c>
      <c r="AR73" s="47">
        <v>2537</v>
      </c>
      <c r="AS73" s="47">
        <v>2537</v>
      </c>
    </row>
    <row r="74" spans="1:45">
      <c r="A74" s="46">
        <v>63</v>
      </c>
      <c r="B74" s="47">
        <v>2594</v>
      </c>
      <c r="C74" s="47">
        <v>2594</v>
      </c>
      <c r="D74" s="47">
        <v>2594</v>
      </c>
      <c r="E74" s="47">
        <v>2594</v>
      </c>
      <c r="F74" s="47">
        <v>2594</v>
      </c>
      <c r="G74" s="47">
        <v>2594</v>
      </c>
      <c r="H74" s="47">
        <v>2594</v>
      </c>
      <c r="I74" s="47">
        <v>2594</v>
      </c>
      <c r="J74" s="47">
        <v>2594</v>
      </c>
      <c r="K74" s="47">
        <v>2594</v>
      </c>
      <c r="L74" s="47">
        <v>2594</v>
      </c>
      <c r="M74" s="47">
        <v>2594</v>
      </c>
      <c r="N74" s="47">
        <v>2594</v>
      </c>
      <c r="O74" s="47">
        <v>2594</v>
      </c>
      <c r="P74" s="47">
        <v>2594</v>
      </c>
      <c r="Q74" s="47">
        <v>2594</v>
      </c>
      <c r="R74" s="47">
        <v>2594</v>
      </c>
      <c r="S74" s="47">
        <v>2594</v>
      </c>
      <c r="T74" s="47">
        <v>2594</v>
      </c>
      <c r="U74" s="47">
        <v>2594</v>
      </c>
      <c r="V74" s="47">
        <v>2594</v>
      </c>
      <c r="W74" s="47">
        <v>2594</v>
      </c>
      <c r="X74" s="47">
        <v>2594</v>
      </c>
      <c r="Y74" s="47">
        <v>2594</v>
      </c>
      <c r="Z74" s="47">
        <v>2594</v>
      </c>
      <c r="AA74" s="47">
        <v>2594</v>
      </c>
      <c r="AB74" s="47">
        <v>2594</v>
      </c>
      <c r="AC74" s="47">
        <v>2594</v>
      </c>
      <c r="AD74" s="47">
        <v>2594</v>
      </c>
      <c r="AE74" s="47">
        <v>2594</v>
      </c>
      <c r="AF74" s="47">
        <v>2594</v>
      </c>
      <c r="AG74" s="47">
        <v>2594</v>
      </c>
      <c r="AH74" s="47">
        <v>2594</v>
      </c>
      <c r="AI74" s="47">
        <v>2594</v>
      </c>
      <c r="AJ74" s="47">
        <v>2594</v>
      </c>
      <c r="AK74" s="47">
        <v>2594</v>
      </c>
      <c r="AL74" s="47">
        <v>2594</v>
      </c>
      <c r="AM74" s="47">
        <v>2594</v>
      </c>
      <c r="AN74" s="47">
        <v>2594</v>
      </c>
      <c r="AO74" s="47">
        <v>2594</v>
      </c>
      <c r="AP74" s="47">
        <v>2594</v>
      </c>
      <c r="AQ74" s="47">
        <v>2594</v>
      </c>
      <c r="AR74" s="47">
        <v>2594</v>
      </c>
      <c r="AS74" s="47">
        <v>2594</v>
      </c>
    </row>
    <row r="75" spans="1:45">
      <c r="A75" s="46">
        <v>64</v>
      </c>
      <c r="B75" s="47">
        <v>2653</v>
      </c>
      <c r="C75" s="47">
        <v>2653</v>
      </c>
      <c r="D75" s="47">
        <v>2653</v>
      </c>
      <c r="E75" s="47">
        <v>2653</v>
      </c>
      <c r="F75" s="47">
        <v>2653</v>
      </c>
      <c r="G75" s="47">
        <v>2653</v>
      </c>
      <c r="H75" s="47">
        <v>2653</v>
      </c>
      <c r="I75" s="47">
        <v>2653</v>
      </c>
      <c r="J75" s="47">
        <v>2653</v>
      </c>
      <c r="K75" s="47">
        <v>2653</v>
      </c>
      <c r="L75" s="47">
        <v>2653</v>
      </c>
      <c r="M75" s="47">
        <v>2653</v>
      </c>
      <c r="N75" s="47">
        <v>2653</v>
      </c>
      <c r="O75" s="47">
        <v>2653</v>
      </c>
      <c r="P75" s="47">
        <v>2653</v>
      </c>
      <c r="Q75" s="47">
        <v>2653</v>
      </c>
      <c r="R75" s="47">
        <v>2653</v>
      </c>
      <c r="S75" s="47">
        <v>2653</v>
      </c>
      <c r="T75" s="47">
        <v>2653</v>
      </c>
      <c r="U75" s="47">
        <v>2653</v>
      </c>
      <c r="V75" s="47">
        <v>2653</v>
      </c>
      <c r="W75" s="47">
        <v>2653</v>
      </c>
      <c r="X75" s="47">
        <v>2653</v>
      </c>
      <c r="Y75" s="47">
        <v>2653</v>
      </c>
      <c r="Z75" s="47">
        <v>2653</v>
      </c>
      <c r="AA75" s="47">
        <v>2653</v>
      </c>
      <c r="AB75" s="47">
        <v>2653</v>
      </c>
      <c r="AC75" s="47">
        <v>2653</v>
      </c>
      <c r="AD75" s="47">
        <v>2653</v>
      </c>
      <c r="AE75" s="47">
        <v>2653</v>
      </c>
      <c r="AF75" s="47">
        <v>2653</v>
      </c>
      <c r="AG75" s="47">
        <v>2653</v>
      </c>
      <c r="AH75" s="47">
        <v>2653</v>
      </c>
      <c r="AI75" s="47">
        <v>2653</v>
      </c>
      <c r="AJ75" s="47">
        <v>2653</v>
      </c>
      <c r="AK75" s="47">
        <v>2653</v>
      </c>
      <c r="AL75" s="47">
        <v>2653</v>
      </c>
      <c r="AM75" s="47">
        <v>2653</v>
      </c>
      <c r="AN75" s="47">
        <v>2653</v>
      </c>
      <c r="AO75" s="47">
        <v>2653</v>
      </c>
      <c r="AP75" s="47">
        <v>2653</v>
      </c>
      <c r="AQ75" s="47">
        <v>2653</v>
      </c>
      <c r="AR75" s="47">
        <v>2653</v>
      </c>
      <c r="AS75" s="47">
        <v>2653</v>
      </c>
    </row>
    <row r="76" spans="1:45">
      <c r="A76" s="46">
        <v>65</v>
      </c>
      <c r="B76" s="47">
        <v>2714</v>
      </c>
      <c r="C76" s="47">
        <v>2714</v>
      </c>
      <c r="D76" s="47">
        <v>2714</v>
      </c>
      <c r="E76" s="47">
        <v>2714</v>
      </c>
      <c r="F76" s="47">
        <v>2714</v>
      </c>
      <c r="G76" s="47">
        <v>2714</v>
      </c>
      <c r="H76" s="47">
        <v>2714</v>
      </c>
      <c r="I76" s="47">
        <v>2714</v>
      </c>
      <c r="J76" s="47">
        <v>2714</v>
      </c>
      <c r="K76" s="47">
        <v>2714</v>
      </c>
      <c r="L76" s="47">
        <v>2714</v>
      </c>
      <c r="M76" s="47">
        <v>2714</v>
      </c>
      <c r="N76" s="47">
        <v>2714</v>
      </c>
      <c r="O76" s="47">
        <v>2714</v>
      </c>
      <c r="P76" s="47">
        <v>2714</v>
      </c>
      <c r="Q76" s="47">
        <v>2714</v>
      </c>
      <c r="R76" s="47">
        <v>2714</v>
      </c>
      <c r="S76" s="47">
        <v>2714</v>
      </c>
      <c r="T76" s="47">
        <v>2714</v>
      </c>
      <c r="U76" s="47">
        <v>2714</v>
      </c>
      <c r="V76" s="47">
        <v>2714</v>
      </c>
      <c r="W76" s="47">
        <v>2714</v>
      </c>
      <c r="X76" s="47">
        <v>2714</v>
      </c>
      <c r="Y76" s="47">
        <v>2714</v>
      </c>
      <c r="Z76" s="47">
        <v>2714</v>
      </c>
      <c r="AA76" s="47">
        <v>2714</v>
      </c>
      <c r="AB76" s="47">
        <v>2714</v>
      </c>
      <c r="AC76" s="47">
        <v>2714</v>
      </c>
      <c r="AD76" s="47">
        <v>2714</v>
      </c>
      <c r="AE76" s="47">
        <v>2714</v>
      </c>
      <c r="AF76" s="47">
        <v>2714</v>
      </c>
      <c r="AG76" s="47">
        <v>2714</v>
      </c>
      <c r="AH76" s="47">
        <v>2714</v>
      </c>
      <c r="AI76" s="47">
        <v>2714</v>
      </c>
      <c r="AJ76" s="47">
        <v>2714</v>
      </c>
      <c r="AK76" s="47">
        <v>2714</v>
      </c>
      <c r="AL76" s="47">
        <v>2714</v>
      </c>
      <c r="AM76" s="47">
        <v>2714</v>
      </c>
      <c r="AN76" s="47">
        <v>2714</v>
      </c>
      <c r="AO76" s="47">
        <v>2714</v>
      </c>
      <c r="AP76" s="47">
        <v>2714</v>
      </c>
      <c r="AQ76" s="47">
        <v>2714</v>
      </c>
      <c r="AR76" s="47">
        <v>2714</v>
      </c>
      <c r="AS76" s="47">
        <v>2714</v>
      </c>
    </row>
    <row r="77" spans="1:45">
      <c r="A77" s="46">
        <v>66</v>
      </c>
      <c r="B77" s="47">
        <v>2780</v>
      </c>
      <c r="C77" s="47">
        <v>2780</v>
      </c>
      <c r="D77" s="47">
        <v>2780</v>
      </c>
      <c r="E77" s="47">
        <v>2780</v>
      </c>
      <c r="F77" s="47">
        <v>2780</v>
      </c>
      <c r="G77" s="47">
        <v>2780</v>
      </c>
      <c r="H77" s="47">
        <v>2780</v>
      </c>
      <c r="I77" s="47">
        <v>2780</v>
      </c>
      <c r="J77" s="47">
        <v>2780</v>
      </c>
      <c r="K77" s="47">
        <v>2780</v>
      </c>
      <c r="L77" s="47">
        <v>2780</v>
      </c>
      <c r="M77" s="47">
        <v>2780</v>
      </c>
      <c r="N77" s="47">
        <v>2780</v>
      </c>
      <c r="O77" s="47">
        <v>2780</v>
      </c>
      <c r="P77" s="47">
        <v>2780</v>
      </c>
      <c r="Q77" s="47">
        <v>2780</v>
      </c>
      <c r="R77" s="47">
        <v>2780</v>
      </c>
      <c r="S77" s="47">
        <v>2780</v>
      </c>
      <c r="T77" s="47">
        <v>2780</v>
      </c>
      <c r="U77" s="47">
        <v>2780</v>
      </c>
      <c r="V77" s="47">
        <v>2780</v>
      </c>
      <c r="W77" s="47">
        <v>2780</v>
      </c>
      <c r="X77" s="47">
        <v>2780</v>
      </c>
      <c r="Y77" s="47">
        <v>2780</v>
      </c>
      <c r="Z77" s="47">
        <v>2780</v>
      </c>
      <c r="AA77" s="47">
        <v>2780</v>
      </c>
      <c r="AB77" s="47">
        <v>2780</v>
      </c>
      <c r="AC77" s="47">
        <v>2780</v>
      </c>
      <c r="AD77" s="47">
        <v>2780</v>
      </c>
      <c r="AE77" s="47">
        <v>2780</v>
      </c>
      <c r="AF77" s="47">
        <v>2780</v>
      </c>
      <c r="AG77" s="47">
        <v>2780</v>
      </c>
      <c r="AH77" s="47">
        <v>2780</v>
      </c>
      <c r="AI77" s="47">
        <v>2780</v>
      </c>
      <c r="AJ77" s="47">
        <v>2780</v>
      </c>
      <c r="AK77" s="47">
        <v>2780</v>
      </c>
      <c r="AL77" s="47">
        <v>2780</v>
      </c>
      <c r="AM77" s="47">
        <v>2780</v>
      </c>
      <c r="AN77" s="47">
        <v>2780</v>
      </c>
      <c r="AO77" s="47">
        <v>2780</v>
      </c>
      <c r="AP77" s="47">
        <v>2780</v>
      </c>
      <c r="AQ77" s="47">
        <v>2780</v>
      </c>
      <c r="AR77" s="47">
        <v>2780</v>
      </c>
      <c r="AS77" s="47">
        <v>2780</v>
      </c>
    </row>
    <row r="78" spans="1:45">
      <c r="A78" s="46">
        <v>67</v>
      </c>
      <c r="B78" s="47">
        <v>2851</v>
      </c>
      <c r="C78" s="47">
        <v>2851</v>
      </c>
      <c r="D78" s="47">
        <v>2851</v>
      </c>
      <c r="E78" s="47">
        <v>2851</v>
      </c>
      <c r="F78" s="47">
        <v>2851</v>
      </c>
      <c r="G78" s="47">
        <v>2851</v>
      </c>
      <c r="H78" s="47">
        <v>2851</v>
      </c>
      <c r="I78" s="47">
        <v>2851</v>
      </c>
      <c r="J78" s="47">
        <v>2851</v>
      </c>
      <c r="K78" s="47">
        <v>2851</v>
      </c>
      <c r="L78" s="47">
        <v>2851</v>
      </c>
      <c r="M78" s="47">
        <v>2851</v>
      </c>
      <c r="N78" s="47">
        <v>2851</v>
      </c>
      <c r="O78" s="47">
        <v>2851</v>
      </c>
      <c r="P78" s="47">
        <v>2851</v>
      </c>
      <c r="Q78" s="47">
        <v>2851</v>
      </c>
      <c r="R78" s="47">
        <v>2851</v>
      </c>
      <c r="S78" s="47">
        <v>2851</v>
      </c>
      <c r="T78" s="47">
        <v>2851</v>
      </c>
      <c r="U78" s="47">
        <v>2851</v>
      </c>
      <c r="V78" s="47">
        <v>2851</v>
      </c>
      <c r="W78" s="47">
        <v>2851</v>
      </c>
      <c r="X78" s="47">
        <v>2851</v>
      </c>
      <c r="Y78" s="47">
        <v>2851</v>
      </c>
      <c r="Z78" s="47">
        <v>2851</v>
      </c>
      <c r="AA78" s="47">
        <v>2851</v>
      </c>
      <c r="AB78" s="47">
        <v>2851</v>
      </c>
      <c r="AC78" s="47">
        <v>2851</v>
      </c>
      <c r="AD78" s="47">
        <v>2851</v>
      </c>
      <c r="AE78" s="47">
        <v>2851</v>
      </c>
      <c r="AF78" s="47">
        <v>2851</v>
      </c>
      <c r="AG78" s="47">
        <v>2851</v>
      </c>
      <c r="AH78" s="47">
        <v>2851</v>
      </c>
      <c r="AI78" s="47">
        <v>2851</v>
      </c>
      <c r="AJ78" s="47">
        <v>2851</v>
      </c>
      <c r="AK78" s="47">
        <v>2851</v>
      </c>
      <c r="AL78" s="47">
        <v>2851</v>
      </c>
      <c r="AM78" s="47">
        <v>2851</v>
      </c>
      <c r="AN78" s="47">
        <v>2851</v>
      </c>
      <c r="AO78" s="47">
        <v>2851</v>
      </c>
      <c r="AP78" s="47">
        <v>2851</v>
      </c>
      <c r="AQ78" s="47">
        <v>2851</v>
      </c>
      <c r="AR78" s="47">
        <v>2851</v>
      </c>
      <c r="AS78" s="47">
        <v>2851</v>
      </c>
    </row>
    <row r="79" spans="1:45">
      <c r="A79" s="46">
        <v>68</v>
      </c>
      <c r="B79" s="47">
        <v>2926</v>
      </c>
      <c r="C79" s="47">
        <v>2926</v>
      </c>
      <c r="D79" s="47">
        <v>2926</v>
      </c>
      <c r="E79" s="47">
        <v>2926</v>
      </c>
      <c r="F79" s="47">
        <v>2926</v>
      </c>
      <c r="G79" s="47">
        <v>2926</v>
      </c>
      <c r="H79" s="47">
        <v>2926</v>
      </c>
      <c r="I79" s="47">
        <v>2926</v>
      </c>
      <c r="J79" s="47">
        <v>2926</v>
      </c>
      <c r="K79" s="47">
        <v>2926</v>
      </c>
      <c r="L79" s="47">
        <v>2926</v>
      </c>
      <c r="M79" s="47">
        <v>2926</v>
      </c>
      <c r="N79" s="47">
        <v>2926</v>
      </c>
      <c r="O79" s="47">
        <v>2926</v>
      </c>
      <c r="P79" s="47">
        <v>2926</v>
      </c>
      <c r="Q79" s="47">
        <v>2926</v>
      </c>
      <c r="R79" s="47">
        <v>2926</v>
      </c>
      <c r="S79" s="47">
        <v>2926</v>
      </c>
      <c r="T79" s="47">
        <v>2926</v>
      </c>
      <c r="U79" s="47">
        <v>2926</v>
      </c>
      <c r="V79" s="47">
        <v>2926</v>
      </c>
      <c r="W79" s="47">
        <v>2926</v>
      </c>
      <c r="X79" s="47">
        <v>2926</v>
      </c>
      <c r="Y79" s="47">
        <v>2926</v>
      </c>
      <c r="Z79" s="47">
        <v>2926</v>
      </c>
      <c r="AA79" s="47">
        <v>2926</v>
      </c>
      <c r="AB79" s="47">
        <v>2926</v>
      </c>
      <c r="AC79" s="47">
        <v>2926</v>
      </c>
      <c r="AD79" s="47">
        <v>2926</v>
      </c>
      <c r="AE79" s="47">
        <v>2926</v>
      </c>
      <c r="AF79" s="47">
        <v>2926</v>
      </c>
      <c r="AG79" s="47">
        <v>2926</v>
      </c>
      <c r="AH79" s="47">
        <v>2926</v>
      </c>
      <c r="AI79" s="47">
        <v>2926</v>
      </c>
      <c r="AJ79" s="47">
        <v>2926</v>
      </c>
      <c r="AK79" s="47">
        <v>2926</v>
      </c>
      <c r="AL79" s="47">
        <v>2926</v>
      </c>
      <c r="AM79" s="47">
        <v>2926</v>
      </c>
      <c r="AN79" s="47">
        <v>2926</v>
      </c>
      <c r="AO79" s="47">
        <v>2926</v>
      </c>
      <c r="AP79" s="47">
        <v>2926</v>
      </c>
      <c r="AQ79" s="47">
        <v>2926</v>
      </c>
      <c r="AR79" s="47">
        <v>2926</v>
      </c>
      <c r="AS79" s="47">
        <v>2926</v>
      </c>
    </row>
    <row r="80" spans="1:45">
      <c r="A80" s="46">
        <v>69</v>
      </c>
      <c r="B80" s="47">
        <v>3008</v>
      </c>
      <c r="C80" s="47">
        <v>3008</v>
      </c>
      <c r="D80" s="47">
        <v>3008</v>
      </c>
      <c r="E80" s="47">
        <v>3008</v>
      </c>
      <c r="F80" s="47">
        <v>3008</v>
      </c>
      <c r="G80" s="47">
        <v>3008</v>
      </c>
      <c r="H80" s="47">
        <v>3008</v>
      </c>
      <c r="I80" s="47">
        <v>3008</v>
      </c>
      <c r="J80" s="47">
        <v>3008</v>
      </c>
      <c r="K80" s="47">
        <v>3008</v>
      </c>
      <c r="L80" s="47">
        <v>3008</v>
      </c>
      <c r="M80" s="47">
        <v>3008</v>
      </c>
      <c r="N80" s="47">
        <v>3008</v>
      </c>
      <c r="O80" s="47">
        <v>3008</v>
      </c>
      <c r="P80" s="47">
        <v>3008</v>
      </c>
      <c r="Q80" s="47">
        <v>3008</v>
      </c>
      <c r="R80" s="47">
        <v>3008</v>
      </c>
      <c r="S80" s="47">
        <v>3008</v>
      </c>
      <c r="T80" s="47">
        <v>3008</v>
      </c>
      <c r="U80" s="47">
        <v>3008</v>
      </c>
      <c r="V80" s="47">
        <v>3008</v>
      </c>
      <c r="W80" s="47">
        <v>3008</v>
      </c>
      <c r="X80" s="47">
        <v>3008</v>
      </c>
      <c r="Y80" s="47">
        <v>3008</v>
      </c>
      <c r="Z80" s="47">
        <v>3008</v>
      </c>
      <c r="AA80" s="47">
        <v>3008</v>
      </c>
      <c r="AB80" s="47">
        <v>3008</v>
      </c>
      <c r="AC80" s="47">
        <v>3008</v>
      </c>
      <c r="AD80" s="47">
        <v>3008</v>
      </c>
      <c r="AE80" s="47">
        <v>3008</v>
      </c>
      <c r="AF80" s="47">
        <v>3008</v>
      </c>
      <c r="AG80" s="47">
        <v>3008</v>
      </c>
      <c r="AH80" s="47">
        <v>3008</v>
      </c>
      <c r="AI80" s="47">
        <v>3008</v>
      </c>
      <c r="AJ80" s="47">
        <v>3008</v>
      </c>
      <c r="AK80" s="47">
        <v>3008</v>
      </c>
      <c r="AL80" s="47">
        <v>3008</v>
      </c>
      <c r="AM80" s="47">
        <v>3008</v>
      </c>
      <c r="AN80" s="47">
        <v>3008</v>
      </c>
      <c r="AO80" s="47">
        <v>3008</v>
      </c>
      <c r="AP80" s="47">
        <v>3008</v>
      </c>
      <c r="AQ80" s="47">
        <v>3008</v>
      </c>
      <c r="AR80" s="47">
        <v>3008</v>
      </c>
      <c r="AS80" s="47">
        <v>3008</v>
      </c>
    </row>
    <row r="81" spans="1:45">
      <c r="A81" s="46">
        <v>70</v>
      </c>
      <c r="B81" s="47">
        <v>3096</v>
      </c>
      <c r="C81" s="47">
        <v>3096</v>
      </c>
      <c r="D81" s="47">
        <v>3096</v>
      </c>
      <c r="E81" s="47">
        <v>3096</v>
      </c>
      <c r="F81" s="47">
        <v>3096</v>
      </c>
      <c r="G81" s="47">
        <v>3096</v>
      </c>
      <c r="H81" s="47">
        <v>3096</v>
      </c>
      <c r="I81" s="47">
        <v>3096</v>
      </c>
      <c r="J81" s="47">
        <v>3096</v>
      </c>
      <c r="K81" s="47">
        <v>3096</v>
      </c>
      <c r="L81" s="47">
        <v>3096</v>
      </c>
      <c r="M81" s="47">
        <v>3096</v>
      </c>
      <c r="N81" s="47">
        <v>3096</v>
      </c>
      <c r="O81" s="47">
        <v>3096</v>
      </c>
      <c r="P81" s="47">
        <v>3096</v>
      </c>
      <c r="Q81" s="47">
        <v>3096</v>
      </c>
      <c r="R81" s="47">
        <v>3096</v>
      </c>
      <c r="S81" s="47">
        <v>3096</v>
      </c>
      <c r="T81" s="47">
        <v>3096</v>
      </c>
      <c r="U81" s="47">
        <v>3096</v>
      </c>
      <c r="V81" s="47">
        <v>3096</v>
      </c>
      <c r="W81" s="47">
        <v>3096</v>
      </c>
      <c r="X81" s="47">
        <v>3096</v>
      </c>
      <c r="Y81" s="47">
        <v>3096</v>
      </c>
      <c r="Z81" s="47">
        <v>3096</v>
      </c>
      <c r="AA81" s="47">
        <v>3096</v>
      </c>
      <c r="AB81" s="47">
        <v>3096</v>
      </c>
      <c r="AC81" s="47">
        <v>3096</v>
      </c>
      <c r="AD81" s="47">
        <v>3096</v>
      </c>
      <c r="AE81" s="47">
        <v>3096</v>
      </c>
      <c r="AF81" s="47">
        <v>3096</v>
      </c>
      <c r="AG81" s="47">
        <v>3096</v>
      </c>
      <c r="AH81" s="47">
        <v>3096</v>
      </c>
      <c r="AI81" s="47">
        <v>3096</v>
      </c>
      <c r="AJ81" s="47">
        <v>3096</v>
      </c>
      <c r="AK81" s="47">
        <v>3096</v>
      </c>
      <c r="AL81" s="47">
        <v>3096</v>
      </c>
      <c r="AM81" s="47">
        <v>3096</v>
      </c>
      <c r="AN81" s="47">
        <v>3096</v>
      </c>
      <c r="AO81" s="47">
        <v>3096</v>
      </c>
      <c r="AP81" s="47">
        <v>3096</v>
      </c>
      <c r="AQ81" s="47">
        <v>3096</v>
      </c>
      <c r="AR81" s="47">
        <v>3096</v>
      </c>
      <c r="AS81" s="47">
        <v>3096</v>
      </c>
    </row>
    <row r="82" spans="1:45">
      <c r="A82" s="46">
        <v>71</v>
      </c>
      <c r="B82" s="47">
        <v>3193</v>
      </c>
      <c r="C82" s="47">
        <v>3193</v>
      </c>
      <c r="D82" s="47">
        <v>3193</v>
      </c>
      <c r="E82" s="47">
        <v>3193</v>
      </c>
      <c r="F82" s="47">
        <v>3193</v>
      </c>
      <c r="G82" s="47">
        <v>3193</v>
      </c>
      <c r="H82" s="47">
        <v>3193</v>
      </c>
      <c r="I82" s="47">
        <v>3193</v>
      </c>
      <c r="J82" s="47">
        <v>3193</v>
      </c>
      <c r="K82" s="47">
        <v>3193</v>
      </c>
      <c r="L82" s="47">
        <v>3193</v>
      </c>
      <c r="M82" s="47">
        <v>3193</v>
      </c>
      <c r="N82" s="47">
        <v>3193</v>
      </c>
      <c r="O82" s="47">
        <v>3193</v>
      </c>
      <c r="P82" s="47">
        <v>3193</v>
      </c>
      <c r="Q82" s="47">
        <v>3193</v>
      </c>
      <c r="R82" s="47">
        <v>3193</v>
      </c>
      <c r="S82" s="47">
        <v>3193</v>
      </c>
      <c r="T82" s="47">
        <v>3193</v>
      </c>
      <c r="U82" s="47">
        <v>3193</v>
      </c>
      <c r="V82" s="47">
        <v>3193</v>
      </c>
      <c r="W82" s="47">
        <v>3193</v>
      </c>
      <c r="X82" s="47">
        <v>3193</v>
      </c>
      <c r="Y82" s="47">
        <v>3193</v>
      </c>
      <c r="Z82" s="47">
        <v>3193</v>
      </c>
      <c r="AA82" s="47">
        <v>3193</v>
      </c>
      <c r="AB82" s="47">
        <v>3193</v>
      </c>
      <c r="AC82" s="47">
        <v>3193</v>
      </c>
      <c r="AD82" s="47">
        <v>3193</v>
      </c>
      <c r="AE82" s="47">
        <v>3193</v>
      </c>
      <c r="AF82" s="47">
        <v>3193</v>
      </c>
      <c r="AG82" s="47">
        <v>3193</v>
      </c>
      <c r="AH82" s="47">
        <v>3193</v>
      </c>
      <c r="AI82" s="47">
        <v>3193</v>
      </c>
      <c r="AJ82" s="47">
        <v>3193</v>
      </c>
      <c r="AK82" s="47">
        <v>3193</v>
      </c>
      <c r="AL82" s="47">
        <v>3193</v>
      </c>
      <c r="AM82" s="47">
        <v>3193</v>
      </c>
      <c r="AN82" s="47">
        <v>3193</v>
      </c>
      <c r="AO82" s="47">
        <v>3193</v>
      </c>
      <c r="AP82" s="47">
        <v>3193</v>
      </c>
      <c r="AQ82" s="47">
        <v>3193</v>
      </c>
      <c r="AR82" s="47">
        <v>3193</v>
      </c>
      <c r="AS82" s="47">
        <v>3193</v>
      </c>
    </row>
    <row r="83" spans="1:45">
      <c r="A83" s="46">
        <v>72</v>
      </c>
      <c r="B83" s="47">
        <v>3300</v>
      </c>
      <c r="C83" s="47">
        <v>3300</v>
      </c>
      <c r="D83" s="47">
        <v>3300</v>
      </c>
      <c r="E83" s="47">
        <v>3300</v>
      </c>
      <c r="F83" s="47">
        <v>3300</v>
      </c>
      <c r="G83" s="47">
        <v>3300</v>
      </c>
      <c r="H83" s="47">
        <v>3300</v>
      </c>
      <c r="I83" s="47">
        <v>3300</v>
      </c>
      <c r="J83" s="47">
        <v>3300</v>
      </c>
      <c r="K83" s="47">
        <v>3300</v>
      </c>
      <c r="L83" s="47">
        <v>3300</v>
      </c>
      <c r="M83" s="47">
        <v>3300</v>
      </c>
      <c r="N83" s="47">
        <v>3300</v>
      </c>
      <c r="O83" s="47">
        <v>3300</v>
      </c>
      <c r="P83" s="47">
        <v>3300</v>
      </c>
      <c r="Q83" s="47">
        <v>3300</v>
      </c>
      <c r="R83" s="47">
        <v>3300</v>
      </c>
      <c r="S83" s="47">
        <v>3300</v>
      </c>
      <c r="T83" s="47">
        <v>3300</v>
      </c>
      <c r="U83" s="47">
        <v>3300</v>
      </c>
      <c r="V83" s="47">
        <v>3300</v>
      </c>
      <c r="W83" s="47">
        <v>3300</v>
      </c>
      <c r="X83" s="47">
        <v>3300</v>
      </c>
      <c r="Y83" s="47">
        <v>3300</v>
      </c>
      <c r="Z83" s="47">
        <v>3300</v>
      </c>
      <c r="AA83" s="47">
        <v>3300</v>
      </c>
      <c r="AB83" s="47">
        <v>3300</v>
      </c>
      <c r="AC83" s="47">
        <v>3300</v>
      </c>
      <c r="AD83" s="47">
        <v>3300</v>
      </c>
      <c r="AE83" s="47">
        <v>3300</v>
      </c>
      <c r="AF83" s="47">
        <v>3300</v>
      </c>
      <c r="AG83" s="47">
        <v>3300</v>
      </c>
      <c r="AH83" s="47">
        <v>3300</v>
      </c>
      <c r="AI83" s="47">
        <v>3300</v>
      </c>
      <c r="AJ83" s="47">
        <v>3300</v>
      </c>
      <c r="AK83" s="47">
        <v>3300</v>
      </c>
      <c r="AL83" s="47">
        <v>3300</v>
      </c>
      <c r="AM83" s="47">
        <v>3300</v>
      </c>
      <c r="AN83" s="47">
        <v>3300</v>
      </c>
      <c r="AO83" s="47">
        <v>3300</v>
      </c>
      <c r="AP83" s="47">
        <v>3300</v>
      </c>
      <c r="AQ83" s="47">
        <v>3300</v>
      </c>
      <c r="AR83" s="47">
        <v>3300</v>
      </c>
      <c r="AS83" s="47">
        <v>3300</v>
      </c>
    </row>
    <row r="84" spans="1:45">
      <c r="A84" s="46">
        <v>73</v>
      </c>
      <c r="B84" s="47">
        <v>3418</v>
      </c>
      <c r="C84" s="47">
        <v>3418</v>
      </c>
      <c r="D84" s="47">
        <v>3418</v>
      </c>
      <c r="E84" s="47">
        <v>3418</v>
      </c>
      <c r="F84" s="47">
        <v>3418</v>
      </c>
      <c r="G84" s="47">
        <v>3418</v>
      </c>
      <c r="H84" s="47">
        <v>3418</v>
      </c>
      <c r="I84" s="47">
        <v>3418</v>
      </c>
      <c r="J84" s="47">
        <v>3418</v>
      </c>
      <c r="K84" s="47">
        <v>3418</v>
      </c>
      <c r="L84" s="47">
        <v>3418</v>
      </c>
      <c r="M84" s="47">
        <v>3418</v>
      </c>
      <c r="N84" s="47">
        <v>3418</v>
      </c>
      <c r="O84" s="47">
        <v>3418</v>
      </c>
      <c r="P84" s="47">
        <v>3418</v>
      </c>
      <c r="Q84" s="47">
        <v>3418</v>
      </c>
      <c r="R84" s="47">
        <v>3418</v>
      </c>
      <c r="S84" s="47">
        <v>3418</v>
      </c>
      <c r="T84" s="47">
        <v>3418</v>
      </c>
      <c r="U84" s="47">
        <v>3418</v>
      </c>
      <c r="V84" s="47">
        <v>3418</v>
      </c>
      <c r="W84" s="47">
        <v>3418</v>
      </c>
      <c r="X84" s="47">
        <v>3418</v>
      </c>
      <c r="Y84" s="47">
        <v>3418</v>
      </c>
      <c r="Z84" s="47">
        <v>3418</v>
      </c>
      <c r="AA84" s="47">
        <v>3418</v>
      </c>
      <c r="AB84" s="47">
        <v>3418</v>
      </c>
      <c r="AC84" s="47">
        <v>3418</v>
      </c>
      <c r="AD84" s="47">
        <v>3418</v>
      </c>
      <c r="AE84" s="47">
        <v>3418</v>
      </c>
      <c r="AF84" s="47">
        <v>3418</v>
      </c>
      <c r="AG84" s="47">
        <v>3418</v>
      </c>
      <c r="AH84" s="47">
        <v>3418</v>
      </c>
      <c r="AI84" s="47">
        <v>3418</v>
      </c>
      <c r="AJ84" s="47">
        <v>3418</v>
      </c>
      <c r="AK84" s="47">
        <v>3418</v>
      </c>
      <c r="AL84" s="47">
        <v>3418</v>
      </c>
      <c r="AM84" s="47">
        <v>3418</v>
      </c>
      <c r="AN84" s="47">
        <v>3418</v>
      </c>
      <c r="AO84" s="47">
        <v>3418</v>
      </c>
      <c r="AP84" s="47">
        <v>3418</v>
      </c>
      <c r="AQ84" s="47">
        <v>3418</v>
      </c>
      <c r="AR84" s="47">
        <v>3418</v>
      </c>
      <c r="AS84" s="47">
        <v>3418</v>
      </c>
    </row>
    <row r="85" spans="1:45">
      <c r="A85" s="46">
        <v>74</v>
      </c>
      <c r="B85" s="47">
        <v>3546</v>
      </c>
      <c r="C85" s="47">
        <v>3546</v>
      </c>
      <c r="D85" s="47">
        <v>3546</v>
      </c>
      <c r="E85" s="47">
        <v>3546</v>
      </c>
      <c r="F85" s="47">
        <v>3546</v>
      </c>
      <c r="G85" s="47">
        <v>3546</v>
      </c>
      <c r="H85" s="47">
        <v>3546</v>
      </c>
      <c r="I85" s="47">
        <v>3546</v>
      </c>
      <c r="J85" s="47">
        <v>3546</v>
      </c>
      <c r="K85" s="47">
        <v>3546</v>
      </c>
      <c r="L85" s="47">
        <v>3546</v>
      </c>
      <c r="M85" s="47">
        <v>3546</v>
      </c>
      <c r="N85" s="47">
        <v>3546</v>
      </c>
      <c r="O85" s="47">
        <v>3546</v>
      </c>
      <c r="P85" s="47">
        <v>3546</v>
      </c>
      <c r="Q85" s="47">
        <v>3546</v>
      </c>
      <c r="R85" s="47">
        <v>3546</v>
      </c>
      <c r="S85" s="47">
        <v>3546</v>
      </c>
      <c r="T85" s="47">
        <v>3546</v>
      </c>
      <c r="U85" s="47">
        <v>3546</v>
      </c>
      <c r="V85" s="47">
        <v>3546</v>
      </c>
      <c r="W85" s="47">
        <v>3546</v>
      </c>
      <c r="X85" s="47">
        <v>3546</v>
      </c>
      <c r="Y85" s="47">
        <v>3546</v>
      </c>
      <c r="Z85" s="47">
        <v>3546</v>
      </c>
      <c r="AA85" s="47">
        <v>3546</v>
      </c>
      <c r="AB85" s="47">
        <v>3546</v>
      </c>
      <c r="AC85" s="47">
        <v>3546</v>
      </c>
      <c r="AD85" s="47">
        <v>3546</v>
      </c>
      <c r="AE85" s="47">
        <v>3546</v>
      </c>
      <c r="AF85" s="47">
        <v>3546</v>
      </c>
      <c r="AG85" s="47">
        <v>3546</v>
      </c>
      <c r="AH85" s="47">
        <v>3546</v>
      </c>
      <c r="AI85" s="47">
        <v>3546</v>
      </c>
      <c r="AJ85" s="47">
        <v>3546</v>
      </c>
      <c r="AK85" s="47">
        <v>3546</v>
      </c>
      <c r="AL85" s="47">
        <v>3546</v>
      </c>
      <c r="AM85" s="47">
        <v>3546</v>
      </c>
      <c r="AN85" s="47">
        <v>3546</v>
      </c>
      <c r="AO85" s="47">
        <v>3546</v>
      </c>
      <c r="AP85" s="47">
        <v>3546</v>
      </c>
      <c r="AQ85" s="47">
        <v>3546</v>
      </c>
      <c r="AR85" s="47">
        <v>3546</v>
      </c>
      <c r="AS85" s="47">
        <v>3546</v>
      </c>
    </row>
    <row r="86" spans="1:45">
      <c r="A86" s="46">
        <v>75</v>
      </c>
      <c r="B86" s="47">
        <v>3688</v>
      </c>
      <c r="C86" s="47">
        <v>3688</v>
      </c>
      <c r="D86" s="47">
        <v>3688</v>
      </c>
      <c r="E86" s="47">
        <v>3688</v>
      </c>
      <c r="F86" s="47">
        <v>3688</v>
      </c>
      <c r="G86" s="47">
        <v>3688</v>
      </c>
      <c r="H86" s="47">
        <v>3688</v>
      </c>
      <c r="I86" s="47">
        <v>3688</v>
      </c>
      <c r="J86" s="47">
        <v>3688</v>
      </c>
      <c r="K86" s="47">
        <v>3688</v>
      </c>
      <c r="L86" s="47">
        <v>3688</v>
      </c>
      <c r="M86" s="47">
        <v>3688</v>
      </c>
      <c r="N86" s="47">
        <v>3688</v>
      </c>
      <c r="O86" s="47">
        <v>3688</v>
      </c>
      <c r="P86" s="47">
        <v>3688</v>
      </c>
      <c r="Q86" s="47">
        <v>3688</v>
      </c>
      <c r="R86" s="47">
        <v>3688</v>
      </c>
      <c r="S86" s="47">
        <v>3688</v>
      </c>
      <c r="T86" s="47">
        <v>3688</v>
      </c>
      <c r="U86" s="47">
        <v>3688</v>
      </c>
      <c r="V86" s="47">
        <v>3688</v>
      </c>
      <c r="W86" s="47">
        <v>3688</v>
      </c>
      <c r="X86" s="47">
        <v>3688</v>
      </c>
      <c r="Y86" s="47">
        <v>3688</v>
      </c>
      <c r="Z86" s="47">
        <v>3688</v>
      </c>
      <c r="AA86" s="47">
        <v>3688</v>
      </c>
      <c r="AB86" s="47">
        <v>3688</v>
      </c>
      <c r="AC86" s="47">
        <v>3688</v>
      </c>
      <c r="AD86" s="47">
        <v>3688</v>
      </c>
      <c r="AE86" s="47">
        <v>3688</v>
      </c>
      <c r="AF86" s="47">
        <v>3688</v>
      </c>
      <c r="AG86" s="47">
        <v>3688</v>
      </c>
      <c r="AH86" s="47">
        <v>3688</v>
      </c>
      <c r="AI86" s="47">
        <v>3688</v>
      </c>
      <c r="AJ86" s="47">
        <v>3688</v>
      </c>
      <c r="AK86" s="47">
        <v>3688</v>
      </c>
      <c r="AL86" s="47">
        <v>3688</v>
      </c>
      <c r="AM86" s="47">
        <v>3688</v>
      </c>
      <c r="AN86" s="47">
        <v>3688</v>
      </c>
      <c r="AO86" s="47">
        <v>3688</v>
      </c>
      <c r="AP86" s="47">
        <v>3688</v>
      </c>
      <c r="AQ86" s="47">
        <v>3688</v>
      </c>
      <c r="AR86" s="47">
        <v>3688</v>
      </c>
      <c r="AS86" s="47">
        <v>3688</v>
      </c>
    </row>
    <row r="88" spans="1:45" ht="13.8">
      <c r="A88" s="82" t="s">
        <v>475</v>
      </c>
      <c r="B88" s="83"/>
      <c r="C88" s="7"/>
      <c r="D88" s="7"/>
      <c r="E88" s="7"/>
      <c r="F88" s="7"/>
      <c r="G88" s="7"/>
      <c r="H88" s="83"/>
      <c r="I88" s="7"/>
      <c r="J88" s="7"/>
      <c r="K88" s="7"/>
      <c r="L88"/>
      <c r="M88"/>
      <c r="N88"/>
      <c r="O88"/>
    </row>
    <row r="89" spans="1:45" ht="13.8">
      <c r="A89" s="82"/>
      <c r="B89" s="83"/>
      <c r="C89" s="7"/>
      <c r="D89" s="7"/>
      <c r="E89" s="7"/>
      <c r="F89" s="7"/>
      <c r="G89" s="7"/>
      <c r="H89" s="83"/>
      <c r="I89" s="7"/>
      <c r="J89" s="7"/>
      <c r="K89" s="7"/>
      <c r="L89"/>
      <c r="M89"/>
      <c r="N89"/>
      <c r="O89"/>
    </row>
    <row r="90" spans="1:45" ht="13.8">
      <c r="A90" s="177" t="s">
        <v>674</v>
      </c>
      <c r="B90" s="177"/>
      <c r="C90" s="177"/>
      <c r="D90" s="177"/>
      <c r="E90" s="177"/>
      <c r="F90" s="177"/>
      <c r="G90" s="177"/>
      <c r="H90" s="177"/>
      <c r="I90" s="177"/>
      <c r="J90" s="177"/>
      <c r="K90" s="177"/>
      <c r="L90" s="177"/>
      <c r="M90" s="177"/>
      <c r="N90" s="177"/>
      <c r="O90" s="177"/>
    </row>
    <row r="91" spans="1:45" ht="13.8">
      <c r="A91" s="69"/>
      <c r="B91" s="83"/>
      <c r="C91" s="7"/>
      <c r="D91" s="7"/>
      <c r="E91" s="7"/>
      <c r="F91" s="7"/>
      <c r="G91" s="7"/>
      <c r="H91" s="83"/>
      <c r="I91" s="7"/>
      <c r="J91" s="7"/>
      <c r="K91" s="7"/>
      <c r="L91"/>
      <c r="M91"/>
      <c r="N91"/>
      <c r="O91"/>
    </row>
    <row r="92" spans="1:45" ht="13.8">
      <c r="A92" s="177" t="s">
        <v>675</v>
      </c>
      <c r="B92" s="177"/>
      <c r="C92" s="177"/>
      <c r="D92" s="177"/>
      <c r="E92" s="177"/>
      <c r="F92" s="177"/>
      <c r="G92" s="177"/>
      <c r="H92" s="177"/>
      <c r="I92" s="177"/>
      <c r="J92" s="177"/>
      <c r="K92" s="177"/>
      <c r="L92" s="177"/>
      <c r="M92" s="177"/>
      <c r="N92" s="177"/>
      <c r="O92" s="177"/>
    </row>
    <row r="93" spans="1:45" ht="13.8">
      <c r="A93" s="84"/>
      <c r="B93" s="83"/>
      <c r="C93" s="7"/>
      <c r="D93" s="7"/>
      <c r="E93" s="7"/>
      <c r="F93" s="7"/>
      <c r="G93" s="7"/>
      <c r="H93" s="83"/>
      <c r="I93" s="7"/>
      <c r="J93" s="7"/>
      <c r="K93" s="7"/>
      <c r="L93"/>
      <c r="M93"/>
      <c r="N93"/>
      <c r="O93"/>
    </row>
    <row r="94" spans="1:45" ht="13.8">
      <c r="A94" s="178" t="s">
        <v>676</v>
      </c>
      <c r="B94" s="178"/>
      <c r="C94" s="178"/>
      <c r="D94" s="178"/>
      <c r="E94" s="178"/>
      <c r="F94" s="178"/>
      <c r="G94" s="178"/>
      <c r="H94" s="178"/>
      <c r="I94" s="178"/>
      <c r="J94" s="178"/>
      <c r="K94" s="178"/>
      <c r="L94" s="178"/>
      <c r="M94" s="178"/>
      <c r="N94" s="178"/>
      <c r="O94" s="178"/>
    </row>
  </sheetData>
  <sheetProtection algorithmName="SHA-512" hashValue="d5YqWMaIg4RjGClZs5XOKS0MFrH7YQW5rnW/FGe0evqd8q0sB4eXkFz0OcWsz+XOUgCcYtA54Hh9M6fAhlu/FA==" saltValue="9xi4dZsAvedViXx1rG1E4g==" spinCount="100000" sheet="1" objects="1" scenarios="1"/>
  <mergeCells count="4">
    <mergeCell ref="A90:O90"/>
    <mergeCell ref="A92:O92"/>
    <mergeCell ref="A94:O94"/>
    <mergeCell ref="B25:AS25"/>
  </mergeCells>
  <conditionalFormatting sqref="A6:A21">
    <cfRule type="expression" dxfId="91" priority="5" stopIfTrue="1">
      <formula>MOD(ROW(),2)=0</formula>
    </cfRule>
    <cfRule type="expression" dxfId="90" priority="6" stopIfTrue="1">
      <formula>MOD(ROW(),2)&lt;&gt;0</formula>
    </cfRule>
  </conditionalFormatting>
  <conditionalFormatting sqref="A26:A86">
    <cfRule type="expression" dxfId="89" priority="1" stopIfTrue="1">
      <formula>MOD(ROW(),2)=0</formula>
    </cfRule>
    <cfRule type="expression" dxfId="88" priority="2" stopIfTrue="1">
      <formula>MOD(ROW(),2)&lt;&gt;0</formula>
    </cfRule>
  </conditionalFormatting>
  <conditionalFormatting sqref="B25">
    <cfRule type="expression" dxfId="87" priority="19" stopIfTrue="1">
      <formula>MOD(ROW(),2)=0</formula>
    </cfRule>
    <cfRule type="expression" dxfId="86" priority="20" stopIfTrue="1">
      <formula>MOD(ROW(),2)&lt;&gt;0</formula>
    </cfRule>
  </conditionalFormatting>
  <conditionalFormatting sqref="B6:AS21">
    <cfRule type="expression" dxfId="85" priority="3" stopIfTrue="1">
      <formula>MOD(ROW(),2)=0</formula>
    </cfRule>
    <cfRule type="expression" dxfId="84" priority="4" stopIfTrue="1">
      <formula>MOD(ROW(),2)&lt;&gt;0</formula>
    </cfRule>
  </conditionalFormatting>
  <conditionalFormatting sqref="B26:AS86">
    <cfRule type="expression" dxfId="83" priority="15" stopIfTrue="1">
      <formula>MOD(ROW(),2)=0</formula>
    </cfRule>
    <cfRule type="expression" dxfId="82" priority="1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40"/>
  <dimension ref="A1:AS96"/>
  <sheetViews>
    <sheetView showGridLines="0" zoomScale="85" zoomScaleNormal="85" workbookViewId="0">
      <selection activeCell="A27" sqref="A27:XFD27"/>
    </sheetView>
  </sheetViews>
  <sheetFormatPr defaultColWidth="10" defaultRowHeight="13.2"/>
  <cols>
    <col min="1" max="1" width="33.44140625" style="15" customWidth="1"/>
    <col min="2" max="45" width="6.21875" style="15" customWidth="1"/>
    <col min="46" max="16384" width="10" style="15"/>
  </cols>
  <sheetData>
    <row r="1" spans="1:45" ht="21">
      <c r="A1" s="14" t="s">
        <v>0</v>
      </c>
      <c r="B1" s="37"/>
      <c r="C1" s="37"/>
      <c r="D1" s="37"/>
      <c r="E1" s="37"/>
      <c r="F1" s="37"/>
      <c r="G1" s="37"/>
      <c r="H1" s="37"/>
      <c r="I1" s="37"/>
    </row>
    <row r="2" spans="1:45" ht="15.6">
      <c r="A2" s="16" t="str">
        <f>IF(title="&gt; Enter workbook title here","Enter workbook title in Cover sheet",title)</f>
        <v>AFPS - Consolidated Factor Spreadsheet</v>
      </c>
      <c r="B2" s="38"/>
      <c r="C2" s="38"/>
      <c r="D2" s="38"/>
      <c r="E2" s="38"/>
      <c r="F2" s="38"/>
      <c r="G2" s="38"/>
      <c r="H2" s="38"/>
      <c r="I2" s="38"/>
    </row>
    <row r="3" spans="1:45" ht="15.6">
      <c r="A3" s="17" t="str">
        <f>TABLE_FACTOR_TYPE&amp;" - x-"&amp;TABLE_SERIES_NUMBER</f>
        <v>Added pension - x-1312</v>
      </c>
      <c r="B3" s="38"/>
      <c r="C3" s="38"/>
      <c r="D3" s="38"/>
      <c r="E3" s="38"/>
      <c r="F3" s="38"/>
      <c r="G3" s="38"/>
      <c r="H3" s="38"/>
      <c r="I3" s="38"/>
    </row>
    <row r="4" spans="1:45">
      <c r="A4" s="18"/>
    </row>
    <row r="6" spans="1:45">
      <c r="A6" s="39" t="s">
        <v>466</v>
      </c>
      <c r="B6" s="40" t="s">
        <v>467</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row>
    <row r="7" spans="1:45">
      <c r="A7" s="41" t="s">
        <v>468</v>
      </c>
      <c r="B7" s="42" t="s">
        <v>469</v>
      </c>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row>
    <row r="8" spans="1:45">
      <c r="A8" s="41" t="s">
        <v>90</v>
      </c>
      <c r="B8" s="42" t="s">
        <v>114</v>
      </c>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row>
    <row r="9" spans="1:45">
      <c r="A9" s="41" t="s">
        <v>91</v>
      </c>
      <c r="B9" s="42" t="s">
        <v>358</v>
      </c>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row>
    <row r="10" spans="1:45">
      <c r="A10" s="41" t="s">
        <v>6</v>
      </c>
      <c r="B10" s="42" t="s">
        <v>382</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row>
    <row r="11" spans="1:45">
      <c r="A11" s="41" t="s">
        <v>92</v>
      </c>
      <c r="B11" s="42" t="s">
        <v>115</v>
      </c>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row>
    <row r="12" spans="1:45">
      <c r="A12" s="41" t="s">
        <v>93</v>
      </c>
      <c r="B12" s="42" t="s">
        <v>360</v>
      </c>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row>
    <row r="13" spans="1:45">
      <c r="A13" s="41" t="s">
        <v>470</v>
      </c>
      <c r="B13" s="42">
        <v>0</v>
      </c>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row>
    <row r="14" spans="1:45">
      <c r="A14" s="41" t="s">
        <v>88</v>
      </c>
      <c r="B14" s="42">
        <v>1312</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row>
    <row r="15" spans="1:45">
      <c r="A15" s="41" t="s">
        <v>471</v>
      </c>
      <c r="B15" s="42">
        <v>1312</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row>
    <row r="16" spans="1:45">
      <c r="A16" s="41" t="s">
        <v>95</v>
      </c>
      <c r="B16" s="42" t="s">
        <v>383</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row>
    <row r="17" spans="1:45" ht="39.6">
      <c r="A17" s="41" t="s">
        <v>96</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row>
    <row r="18" spans="1:45">
      <c r="A18" s="41" t="s">
        <v>97</v>
      </c>
      <c r="B18" s="43">
        <v>45222</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row>
    <row r="19" spans="1:45">
      <c r="A19" s="41" t="s">
        <v>98</v>
      </c>
      <c r="B19" s="43">
        <v>45383</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row>
    <row r="20" spans="1:45">
      <c r="A20" s="41" t="s">
        <v>99</v>
      </c>
      <c r="B20" s="42" t="s">
        <v>109</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row>
    <row r="21" spans="1:45">
      <c r="A21" s="137" t="s">
        <v>472</v>
      </c>
      <c r="B21" s="42" t="s">
        <v>110</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row>
    <row r="23" spans="1:45">
      <c r="A23" s="57"/>
      <c r="B23" s="57" t="str">
        <f>HYPERLINK("#'Factor List'!A1","Back to Factor List")</f>
        <v>Back to Factor List</v>
      </c>
    </row>
    <row r="24" spans="1:45">
      <c r="A24" s="57"/>
      <c r="B24" s="57" t="str">
        <f>HYPERLINK("#'Assumptions'!A1","Assumptions")</f>
        <v>Assumptions</v>
      </c>
    </row>
    <row r="25" spans="1:45">
      <c r="B25" s="179" t="s">
        <v>677</v>
      </c>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row>
    <row r="26" spans="1:45" ht="26.4">
      <c r="A26" s="44" t="s">
        <v>672</v>
      </c>
      <c r="B26" s="45">
        <v>16</v>
      </c>
      <c r="C26" s="45">
        <v>17</v>
      </c>
      <c r="D26" s="45">
        <v>18</v>
      </c>
      <c r="E26" s="45">
        <v>19</v>
      </c>
      <c r="F26" s="45">
        <v>20</v>
      </c>
      <c r="G26" s="45">
        <v>21</v>
      </c>
      <c r="H26" s="45">
        <v>22</v>
      </c>
      <c r="I26" s="45">
        <v>23</v>
      </c>
      <c r="J26" s="45">
        <v>24</v>
      </c>
      <c r="K26" s="45">
        <v>25</v>
      </c>
      <c r="L26" s="45">
        <v>26</v>
      </c>
      <c r="M26" s="45">
        <v>27</v>
      </c>
      <c r="N26" s="45">
        <v>28</v>
      </c>
      <c r="O26" s="45">
        <v>29</v>
      </c>
      <c r="P26" s="45">
        <v>30</v>
      </c>
      <c r="Q26" s="45">
        <v>31</v>
      </c>
      <c r="R26" s="45">
        <v>32</v>
      </c>
      <c r="S26" s="45">
        <v>33</v>
      </c>
      <c r="T26" s="45">
        <v>34</v>
      </c>
      <c r="U26" s="45">
        <v>35</v>
      </c>
      <c r="V26" s="45">
        <v>36</v>
      </c>
      <c r="W26" s="45">
        <v>37</v>
      </c>
      <c r="X26" s="45">
        <v>38</v>
      </c>
      <c r="Y26" s="45">
        <v>39</v>
      </c>
      <c r="Z26" s="45">
        <v>40</v>
      </c>
      <c r="AA26" s="45">
        <v>41</v>
      </c>
      <c r="AB26" s="45">
        <v>42</v>
      </c>
      <c r="AC26" s="45">
        <v>43</v>
      </c>
      <c r="AD26" s="45">
        <v>44</v>
      </c>
      <c r="AE26" s="45">
        <v>45</v>
      </c>
      <c r="AF26" s="45">
        <v>46</v>
      </c>
      <c r="AG26" s="45">
        <v>47</v>
      </c>
      <c r="AH26" s="45">
        <v>48</v>
      </c>
      <c r="AI26" s="45">
        <v>49</v>
      </c>
      <c r="AJ26" s="45">
        <v>50</v>
      </c>
      <c r="AK26" s="45">
        <v>51</v>
      </c>
      <c r="AL26" s="45">
        <v>52</v>
      </c>
      <c r="AM26" s="45">
        <v>53</v>
      </c>
      <c r="AN26" s="45">
        <v>54</v>
      </c>
      <c r="AO26" s="45">
        <v>55</v>
      </c>
      <c r="AP26" s="45">
        <v>56</v>
      </c>
      <c r="AQ26" s="45">
        <v>57</v>
      </c>
      <c r="AR26" s="45">
        <v>58</v>
      </c>
      <c r="AS26" s="45">
        <v>59</v>
      </c>
    </row>
    <row r="27" spans="1:45">
      <c r="A27" s="46">
        <v>16</v>
      </c>
      <c r="B27" s="47">
        <v>128</v>
      </c>
      <c r="C27" s="47" t="s">
        <v>673</v>
      </c>
      <c r="D27" s="47" t="s">
        <v>673</v>
      </c>
      <c r="E27" s="47" t="s">
        <v>673</v>
      </c>
      <c r="F27" s="47" t="s">
        <v>673</v>
      </c>
      <c r="G27" s="47" t="s">
        <v>673</v>
      </c>
      <c r="H27" s="47" t="s">
        <v>673</v>
      </c>
      <c r="I27" s="47" t="s">
        <v>673</v>
      </c>
      <c r="J27" s="47" t="s">
        <v>673</v>
      </c>
      <c r="K27" s="47" t="s">
        <v>673</v>
      </c>
      <c r="L27" s="47" t="s">
        <v>673</v>
      </c>
      <c r="M27" s="47" t="s">
        <v>673</v>
      </c>
      <c r="N27" s="47" t="s">
        <v>673</v>
      </c>
      <c r="O27" s="47" t="s">
        <v>673</v>
      </c>
      <c r="P27" s="47" t="s">
        <v>673</v>
      </c>
      <c r="Q27" s="47" t="s">
        <v>673</v>
      </c>
      <c r="R27" s="47" t="s">
        <v>673</v>
      </c>
      <c r="S27" s="47" t="s">
        <v>673</v>
      </c>
      <c r="T27" s="47" t="s">
        <v>673</v>
      </c>
      <c r="U27" s="47" t="s">
        <v>673</v>
      </c>
      <c r="V27" s="47" t="s">
        <v>673</v>
      </c>
      <c r="W27" s="47" t="s">
        <v>673</v>
      </c>
      <c r="X27" s="47" t="s">
        <v>673</v>
      </c>
      <c r="Y27" s="47" t="s">
        <v>673</v>
      </c>
      <c r="Z27" s="47" t="s">
        <v>673</v>
      </c>
      <c r="AA27" s="47" t="s">
        <v>673</v>
      </c>
      <c r="AB27" s="47" t="s">
        <v>673</v>
      </c>
      <c r="AC27" s="47" t="s">
        <v>673</v>
      </c>
      <c r="AD27" s="47" t="s">
        <v>673</v>
      </c>
      <c r="AE27" s="47" t="s">
        <v>673</v>
      </c>
      <c r="AF27" s="47" t="s">
        <v>673</v>
      </c>
      <c r="AG27" s="47" t="s">
        <v>673</v>
      </c>
      <c r="AH27" s="47" t="s">
        <v>673</v>
      </c>
      <c r="AI27" s="47" t="s">
        <v>673</v>
      </c>
      <c r="AJ27" s="47" t="s">
        <v>673</v>
      </c>
      <c r="AK27" s="47" t="s">
        <v>673</v>
      </c>
      <c r="AL27" s="47" t="s">
        <v>673</v>
      </c>
      <c r="AM27" s="47" t="s">
        <v>673</v>
      </c>
      <c r="AN27" s="47" t="s">
        <v>673</v>
      </c>
      <c r="AO27" s="47" t="s">
        <v>673</v>
      </c>
      <c r="AP27" s="47" t="s">
        <v>673</v>
      </c>
      <c r="AQ27" s="47" t="s">
        <v>673</v>
      </c>
      <c r="AR27" s="47" t="s">
        <v>673</v>
      </c>
      <c r="AS27" s="47" t="s">
        <v>673</v>
      </c>
    </row>
    <row r="28" spans="1:45">
      <c r="A28" s="46">
        <v>17</v>
      </c>
      <c r="B28" s="47">
        <v>130</v>
      </c>
      <c r="C28" s="47">
        <v>130</v>
      </c>
      <c r="D28" s="47" t="s">
        <v>673</v>
      </c>
      <c r="E28" s="47" t="s">
        <v>673</v>
      </c>
      <c r="F28" s="47" t="s">
        <v>673</v>
      </c>
      <c r="G28" s="47" t="s">
        <v>673</v>
      </c>
      <c r="H28" s="47" t="s">
        <v>673</v>
      </c>
      <c r="I28" s="47" t="s">
        <v>673</v>
      </c>
      <c r="J28" s="47" t="s">
        <v>673</v>
      </c>
      <c r="K28" s="47" t="s">
        <v>673</v>
      </c>
      <c r="L28" s="47" t="s">
        <v>673</v>
      </c>
      <c r="M28" s="47" t="s">
        <v>673</v>
      </c>
      <c r="N28" s="47" t="s">
        <v>673</v>
      </c>
      <c r="O28" s="47" t="s">
        <v>673</v>
      </c>
      <c r="P28" s="47" t="s">
        <v>673</v>
      </c>
      <c r="Q28" s="47" t="s">
        <v>673</v>
      </c>
      <c r="R28" s="47" t="s">
        <v>673</v>
      </c>
      <c r="S28" s="47" t="s">
        <v>673</v>
      </c>
      <c r="T28" s="47" t="s">
        <v>673</v>
      </c>
      <c r="U28" s="47" t="s">
        <v>673</v>
      </c>
      <c r="V28" s="47" t="s">
        <v>673</v>
      </c>
      <c r="W28" s="47" t="s">
        <v>673</v>
      </c>
      <c r="X28" s="47" t="s">
        <v>673</v>
      </c>
      <c r="Y28" s="47" t="s">
        <v>673</v>
      </c>
      <c r="Z28" s="47" t="s">
        <v>673</v>
      </c>
      <c r="AA28" s="47" t="s">
        <v>673</v>
      </c>
      <c r="AB28" s="47" t="s">
        <v>673</v>
      </c>
      <c r="AC28" s="47" t="s">
        <v>673</v>
      </c>
      <c r="AD28" s="47" t="s">
        <v>673</v>
      </c>
      <c r="AE28" s="47" t="s">
        <v>673</v>
      </c>
      <c r="AF28" s="47" t="s">
        <v>673</v>
      </c>
      <c r="AG28" s="47" t="s">
        <v>673</v>
      </c>
      <c r="AH28" s="47" t="s">
        <v>673</v>
      </c>
      <c r="AI28" s="47" t="s">
        <v>673</v>
      </c>
      <c r="AJ28" s="47" t="s">
        <v>673</v>
      </c>
      <c r="AK28" s="47" t="s">
        <v>673</v>
      </c>
      <c r="AL28" s="47" t="s">
        <v>673</v>
      </c>
      <c r="AM28" s="47" t="s">
        <v>673</v>
      </c>
      <c r="AN28" s="47" t="s">
        <v>673</v>
      </c>
      <c r="AO28" s="47" t="s">
        <v>673</v>
      </c>
      <c r="AP28" s="47" t="s">
        <v>673</v>
      </c>
      <c r="AQ28" s="47" t="s">
        <v>673</v>
      </c>
      <c r="AR28" s="47" t="s">
        <v>673</v>
      </c>
      <c r="AS28" s="47" t="s">
        <v>673</v>
      </c>
    </row>
    <row r="29" spans="1:45">
      <c r="A29" s="46">
        <v>18</v>
      </c>
      <c r="B29" s="47">
        <v>132</v>
      </c>
      <c r="C29" s="47">
        <v>132</v>
      </c>
      <c r="D29" s="47">
        <v>133</v>
      </c>
      <c r="E29" s="47" t="s">
        <v>673</v>
      </c>
      <c r="F29" s="47" t="s">
        <v>673</v>
      </c>
      <c r="G29" s="47" t="s">
        <v>673</v>
      </c>
      <c r="H29" s="47" t="s">
        <v>673</v>
      </c>
      <c r="I29" s="47" t="s">
        <v>673</v>
      </c>
      <c r="J29" s="47" t="s">
        <v>673</v>
      </c>
      <c r="K29" s="47" t="s">
        <v>673</v>
      </c>
      <c r="L29" s="47" t="s">
        <v>673</v>
      </c>
      <c r="M29" s="47" t="s">
        <v>673</v>
      </c>
      <c r="N29" s="47" t="s">
        <v>673</v>
      </c>
      <c r="O29" s="47" t="s">
        <v>673</v>
      </c>
      <c r="P29" s="47" t="s">
        <v>673</v>
      </c>
      <c r="Q29" s="47" t="s">
        <v>673</v>
      </c>
      <c r="R29" s="47" t="s">
        <v>673</v>
      </c>
      <c r="S29" s="47" t="s">
        <v>673</v>
      </c>
      <c r="T29" s="47" t="s">
        <v>673</v>
      </c>
      <c r="U29" s="47" t="s">
        <v>673</v>
      </c>
      <c r="V29" s="47" t="s">
        <v>673</v>
      </c>
      <c r="W29" s="47" t="s">
        <v>673</v>
      </c>
      <c r="X29" s="47" t="s">
        <v>673</v>
      </c>
      <c r="Y29" s="47" t="s">
        <v>673</v>
      </c>
      <c r="Z29" s="47" t="s">
        <v>673</v>
      </c>
      <c r="AA29" s="47" t="s">
        <v>673</v>
      </c>
      <c r="AB29" s="47" t="s">
        <v>673</v>
      </c>
      <c r="AC29" s="47" t="s">
        <v>673</v>
      </c>
      <c r="AD29" s="47" t="s">
        <v>673</v>
      </c>
      <c r="AE29" s="47" t="s">
        <v>673</v>
      </c>
      <c r="AF29" s="47" t="s">
        <v>673</v>
      </c>
      <c r="AG29" s="47" t="s">
        <v>673</v>
      </c>
      <c r="AH29" s="47" t="s">
        <v>673</v>
      </c>
      <c r="AI29" s="47" t="s">
        <v>673</v>
      </c>
      <c r="AJ29" s="47" t="s">
        <v>673</v>
      </c>
      <c r="AK29" s="47" t="s">
        <v>673</v>
      </c>
      <c r="AL29" s="47" t="s">
        <v>673</v>
      </c>
      <c r="AM29" s="47" t="s">
        <v>673</v>
      </c>
      <c r="AN29" s="47" t="s">
        <v>673</v>
      </c>
      <c r="AO29" s="47" t="s">
        <v>673</v>
      </c>
      <c r="AP29" s="47" t="s">
        <v>673</v>
      </c>
      <c r="AQ29" s="47" t="s">
        <v>673</v>
      </c>
      <c r="AR29" s="47" t="s">
        <v>673</v>
      </c>
      <c r="AS29" s="47" t="s">
        <v>673</v>
      </c>
    </row>
    <row r="30" spans="1:45">
      <c r="A30" s="46">
        <v>19</v>
      </c>
      <c r="B30" s="47">
        <v>134</v>
      </c>
      <c r="C30" s="47">
        <v>135</v>
      </c>
      <c r="D30" s="47">
        <v>135</v>
      </c>
      <c r="E30" s="47">
        <v>135</v>
      </c>
      <c r="F30" s="47" t="s">
        <v>673</v>
      </c>
      <c r="G30" s="47" t="s">
        <v>673</v>
      </c>
      <c r="H30" s="47" t="s">
        <v>673</v>
      </c>
      <c r="I30" s="47" t="s">
        <v>673</v>
      </c>
      <c r="J30" s="47" t="s">
        <v>673</v>
      </c>
      <c r="K30" s="47" t="s">
        <v>673</v>
      </c>
      <c r="L30" s="47" t="s">
        <v>673</v>
      </c>
      <c r="M30" s="47" t="s">
        <v>673</v>
      </c>
      <c r="N30" s="47" t="s">
        <v>673</v>
      </c>
      <c r="O30" s="47" t="s">
        <v>673</v>
      </c>
      <c r="P30" s="47" t="s">
        <v>673</v>
      </c>
      <c r="Q30" s="47" t="s">
        <v>673</v>
      </c>
      <c r="R30" s="47" t="s">
        <v>673</v>
      </c>
      <c r="S30" s="47" t="s">
        <v>673</v>
      </c>
      <c r="T30" s="47" t="s">
        <v>673</v>
      </c>
      <c r="U30" s="47" t="s">
        <v>673</v>
      </c>
      <c r="V30" s="47" t="s">
        <v>673</v>
      </c>
      <c r="W30" s="47" t="s">
        <v>673</v>
      </c>
      <c r="X30" s="47" t="s">
        <v>673</v>
      </c>
      <c r="Y30" s="47" t="s">
        <v>673</v>
      </c>
      <c r="Z30" s="47" t="s">
        <v>673</v>
      </c>
      <c r="AA30" s="47" t="s">
        <v>673</v>
      </c>
      <c r="AB30" s="47" t="s">
        <v>673</v>
      </c>
      <c r="AC30" s="47" t="s">
        <v>673</v>
      </c>
      <c r="AD30" s="47" t="s">
        <v>673</v>
      </c>
      <c r="AE30" s="47" t="s">
        <v>673</v>
      </c>
      <c r="AF30" s="47" t="s">
        <v>673</v>
      </c>
      <c r="AG30" s="47" t="s">
        <v>673</v>
      </c>
      <c r="AH30" s="47" t="s">
        <v>673</v>
      </c>
      <c r="AI30" s="47" t="s">
        <v>673</v>
      </c>
      <c r="AJ30" s="47" t="s">
        <v>673</v>
      </c>
      <c r="AK30" s="47" t="s">
        <v>673</v>
      </c>
      <c r="AL30" s="47" t="s">
        <v>673</v>
      </c>
      <c r="AM30" s="47" t="s">
        <v>673</v>
      </c>
      <c r="AN30" s="47" t="s">
        <v>673</v>
      </c>
      <c r="AO30" s="47" t="s">
        <v>673</v>
      </c>
      <c r="AP30" s="47" t="s">
        <v>673</v>
      </c>
      <c r="AQ30" s="47" t="s">
        <v>673</v>
      </c>
      <c r="AR30" s="47" t="s">
        <v>673</v>
      </c>
      <c r="AS30" s="47" t="s">
        <v>673</v>
      </c>
    </row>
    <row r="31" spans="1:45">
      <c r="A31" s="46">
        <v>20</v>
      </c>
      <c r="B31" s="47">
        <v>137</v>
      </c>
      <c r="C31" s="47">
        <v>137</v>
      </c>
      <c r="D31" s="47">
        <v>137</v>
      </c>
      <c r="E31" s="47">
        <v>137</v>
      </c>
      <c r="F31" s="47">
        <v>137</v>
      </c>
      <c r="G31" s="47" t="s">
        <v>673</v>
      </c>
      <c r="H31" s="47" t="s">
        <v>673</v>
      </c>
      <c r="I31" s="47" t="s">
        <v>673</v>
      </c>
      <c r="J31" s="47" t="s">
        <v>673</v>
      </c>
      <c r="K31" s="47" t="s">
        <v>673</v>
      </c>
      <c r="L31" s="47" t="s">
        <v>673</v>
      </c>
      <c r="M31" s="47" t="s">
        <v>673</v>
      </c>
      <c r="N31" s="47" t="s">
        <v>673</v>
      </c>
      <c r="O31" s="47" t="s">
        <v>673</v>
      </c>
      <c r="P31" s="47" t="s">
        <v>673</v>
      </c>
      <c r="Q31" s="47" t="s">
        <v>673</v>
      </c>
      <c r="R31" s="47" t="s">
        <v>673</v>
      </c>
      <c r="S31" s="47" t="s">
        <v>673</v>
      </c>
      <c r="T31" s="47" t="s">
        <v>673</v>
      </c>
      <c r="U31" s="47" t="s">
        <v>673</v>
      </c>
      <c r="V31" s="47" t="s">
        <v>673</v>
      </c>
      <c r="W31" s="47" t="s">
        <v>673</v>
      </c>
      <c r="X31" s="47" t="s">
        <v>673</v>
      </c>
      <c r="Y31" s="47" t="s">
        <v>673</v>
      </c>
      <c r="Z31" s="47" t="s">
        <v>673</v>
      </c>
      <c r="AA31" s="47" t="s">
        <v>673</v>
      </c>
      <c r="AB31" s="47" t="s">
        <v>673</v>
      </c>
      <c r="AC31" s="47" t="s">
        <v>673</v>
      </c>
      <c r="AD31" s="47" t="s">
        <v>673</v>
      </c>
      <c r="AE31" s="47" t="s">
        <v>673</v>
      </c>
      <c r="AF31" s="47" t="s">
        <v>673</v>
      </c>
      <c r="AG31" s="47" t="s">
        <v>673</v>
      </c>
      <c r="AH31" s="47" t="s">
        <v>673</v>
      </c>
      <c r="AI31" s="47" t="s">
        <v>673</v>
      </c>
      <c r="AJ31" s="47" t="s">
        <v>673</v>
      </c>
      <c r="AK31" s="47" t="s">
        <v>673</v>
      </c>
      <c r="AL31" s="47" t="s">
        <v>673</v>
      </c>
      <c r="AM31" s="47" t="s">
        <v>673</v>
      </c>
      <c r="AN31" s="47" t="s">
        <v>673</v>
      </c>
      <c r="AO31" s="47" t="s">
        <v>673</v>
      </c>
      <c r="AP31" s="47" t="s">
        <v>673</v>
      </c>
      <c r="AQ31" s="47" t="s">
        <v>673</v>
      </c>
      <c r="AR31" s="47" t="s">
        <v>673</v>
      </c>
      <c r="AS31" s="47" t="s">
        <v>673</v>
      </c>
    </row>
    <row r="32" spans="1:45">
      <c r="A32" s="46">
        <v>21</v>
      </c>
      <c r="B32" s="47">
        <v>139</v>
      </c>
      <c r="C32" s="47">
        <v>139</v>
      </c>
      <c r="D32" s="47">
        <v>139</v>
      </c>
      <c r="E32" s="47">
        <v>139</v>
      </c>
      <c r="F32" s="47">
        <v>139</v>
      </c>
      <c r="G32" s="47">
        <v>137</v>
      </c>
      <c r="H32" s="47" t="s">
        <v>673</v>
      </c>
      <c r="I32" s="47" t="s">
        <v>673</v>
      </c>
      <c r="J32" s="47" t="s">
        <v>673</v>
      </c>
      <c r="K32" s="47" t="s">
        <v>673</v>
      </c>
      <c r="L32" s="47" t="s">
        <v>673</v>
      </c>
      <c r="M32" s="47" t="s">
        <v>673</v>
      </c>
      <c r="N32" s="47" t="s">
        <v>673</v>
      </c>
      <c r="O32" s="47" t="s">
        <v>673</v>
      </c>
      <c r="P32" s="47" t="s">
        <v>673</v>
      </c>
      <c r="Q32" s="47" t="s">
        <v>673</v>
      </c>
      <c r="R32" s="47" t="s">
        <v>673</v>
      </c>
      <c r="S32" s="47" t="s">
        <v>673</v>
      </c>
      <c r="T32" s="47" t="s">
        <v>673</v>
      </c>
      <c r="U32" s="47" t="s">
        <v>673</v>
      </c>
      <c r="V32" s="47" t="s">
        <v>673</v>
      </c>
      <c r="W32" s="47" t="s">
        <v>673</v>
      </c>
      <c r="X32" s="47" t="s">
        <v>673</v>
      </c>
      <c r="Y32" s="47" t="s">
        <v>673</v>
      </c>
      <c r="Z32" s="47" t="s">
        <v>673</v>
      </c>
      <c r="AA32" s="47" t="s">
        <v>673</v>
      </c>
      <c r="AB32" s="47" t="s">
        <v>673</v>
      </c>
      <c r="AC32" s="47" t="s">
        <v>673</v>
      </c>
      <c r="AD32" s="47" t="s">
        <v>673</v>
      </c>
      <c r="AE32" s="47" t="s">
        <v>673</v>
      </c>
      <c r="AF32" s="47" t="s">
        <v>673</v>
      </c>
      <c r="AG32" s="47" t="s">
        <v>673</v>
      </c>
      <c r="AH32" s="47" t="s">
        <v>673</v>
      </c>
      <c r="AI32" s="47" t="s">
        <v>673</v>
      </c>
      <c r="AJ32" s="47" t="s">
        <v>673</v>
      </c>
      <c r="AK32" s="47" t="s">
        <v>673</v>
      </c>
      <c r="AL32" s="47" t="s">
        <v>673</v>
      </c>
      <c r="AM32" s="47" t="s">
        <v>673</v>
      </c>
      <c r="AN32" s="47" t="s">
        <v>673</v>
      </c>
      <c r="AO32" s="47" t="s">
        <v>673</v>
      </c>
      <c r="AP32" s="47" t="s">
        <v>673</v>
      </c>
      <c r="AQ32" s="47" t="s">
        <v>673</v>
      </c>
      <c r="AR32" s="47" t="s">
        <v>673</v>
      </c>
      <c r="AS32" s="47" t="s">
        <v>673</v>
      </c>
    </row>
    <row r="33" spans="1:45">
      <c r="A33" s="46">
        <v>22</v>
      </c>
      <c r="B33" s="47">
        <v>140</v>
      </c>
      <c r="C33" s="47">
        <v>140</v>
      </c>
      <c r="D33" s="47">
        <v>141</v>
      </c>
      <c r="E33" s="47">
        <v>141</v>
      </c>
      <c r="F33" s="47">
        <v>141</v>
      </c>
      <c r="G33" s="47">
        <v>139</v>
      </c>
      <c r="H33" s="47">
        <v>137</v>
      </c>
      <c r="I33" s="47" t="s">
        <v>673</v>
      </c>
      <c r="J33" s="47" t="s">
        <v>673</v>
      </c>
      <c r="K33" s="47" t="s">
        <v>673</v>
      </c>
      <c r="L33" s="47" t="s">
        <v>673</v>
      </c>
      <c r="M33" s="47" t="s">
        <v>673</v>
      </c>
      <c r="N33" s="47" t="s">
        <v>673</v>
      </c>
      <c r="O33" s="47" t="s">
        <v>673</v>
      </c>
      <c r="P33" s="47" t="s">
        <v>673</v>
      </c>
      <c r="Q33" s="47" t="s">
        <v>673</v>
      </c>
      <c r="R33" s="47" t="s">
        <v>673</v>
      </c>
      <c r="S33" s="47" t="s">
        <v>673</v>
      </c>
      <c r="T33" s="47" t="s">
        <v>673</v>
      </c>
      <c r="U33" s="47" t="s">
        <v>673</v>
      </c>
      <c r="V33" s="47" t="s">
        <v>673</v>
      </c>
      <c r="W33" s="47" t="s">
        <v>673</v>
      </c>
      <c r="X33" s="47" t="s">
        <v>673</v>
      </c>
      <c r="Y33" s="47" t="s">
        <v>673</v>
      </c>
      <c r="Z33" s="47" t="s">
        <v>673</v>
      </c>
      <c r="AA33" s="47" t="s">
        <v>673</v>
      </c>
      <c r="AB33" s="47" t="s">
        <v>673</v>
      </c>
      <c r="AC33" s="47" t="s">
        <v>673</v>
      </c>
      <c r="AD33" s="47" t="s">
        <v>673</v>
      </c>
      <c r="AE33" s="47" t="s">
        <v>673</v>
      </c>
      <c r="AF33" s="47" t="s">
        <v>673</v>
      </c>
      <c r="AG33" s="47" t="s">
        <v>673</v>
      </c>
      <c r="AH33" s="47" t="s">
        <v>673</v>
      </c>
      <c r="AI33" s="47" t="s">
        <v>673</v>
      </c>
      <c r="AJ33" s="47" t="s">
        <v>673</v>
      </c>
      <c r="AK33" s="47" t="s">
        <v>673</v>
      </c>
      <c r="AL33" s="47" t="s">
        <v>673</v>
      </c>
      <c r="AM33" s="47" t="s">
        <v>673</v>
      </c>
      <c r="AN33" s="47" t="s">
        <v>673</v>
      </c>
      <c r="AO33" s="47" t="s">
        <v>673</v>
      </c>
      <c r="AP33" s="47" t="s">
        <v>673</v>
      </c>
      <c r="AQ33" s="47" t="s">
        <v>673</v>
      </c>
      <c r="AR33" s="47" t="s">
        <v>673</v>
      </c>
      <c r="AS33" s="47" t="s">
        <v>673</v>
      </c>
    </row>
    <row r="34" spans="1:45">
      <c r="A34" s="46">
        <v>23</v>
      </c>
      <c r="B34" s="47">
        <v>142</v>
      </c>
      <c r="C34" s="47">
        <v>143</v>
      </c>
      <c r="D34" s="47">
        <v>143</v>
      </c>
      <c r="E34" s="47">
        <v>143</v>
      </c>
      <c r="F34" s="47">
        <v>143</v>
      </c>
      <c r="G34" s="47">
        <v>141</v>
      </c>
      <c r="H34" s="47">
        <v>139</v>
      </c>
      <c r="I34" s="47">
        <v>138</v>
      </c>
      <c r="J34" s="47" t="s">
        <v>673</v>
      </c>
      <c r="K34" s="47" t="s">
        <v>673</v>
      </c>
      <c r="L34" s="47" t="s">
        <v>673</v>
      </c>
      <c r="M34" s="47" t="s">
        <v>673</v>
      </c>
      <c r="N34" s="47" t="s">
        <v>673</v>
      </c>
      <c r="O34" s="47" t="s">
        <v>673</v>
      </c>
      <c r="P34" s="47" t="s">
        <v>673</v>
      </c>
      <c r="Q34" s="47" t="s">
        <v>673</v>
      </c>
      <c r="R34" s="47" t="s">
        <v>673</v>
      </c>
      <c r="S34" s="47" t="s">
        <v>673</v>
      </c>
      <c r="T34" s="47" t="s">
        <v>673</v>
      </c>
      <c r="U34" s="47" t="s">
        <v>673</v>
      </c>
      <c r="V34" s="47" t="s">
        <v>673</v>
      </c>
      <c r="W34" s="47" t="s">
        <v>673</v>
      </c>
      <c r="X34" s="47" t="s">
        <v>673</v>
      </c>
      <c r="Y34" s="47" t="s">
        <v>673</v>
      </c>
      <c r="Z34" s="47" t="s">
        <v>673</v>
      </c>
      <c r="AA34" s="47" t="s">
        <v>673</v>
      </c>
      <c r="AB34" s="47" t="s">
        <v>673</v>
      </c>
      <c r="AC34" s="47" t="s">
        <v>673</v>
      </c>
      <c r="AD34" s="47" t="s">
        <v>673</v>
      </c>
      <c r="AE34" s="47" t="s">
        <v>673</v>
      </c>
      <c r="AF34" s="47" t="s">
        <v>673</v>
      </c>
      <c r="AG34" s="47" t="s">
        <v>673</v>
      </c>
      <c r="AH34" s="47" t="s">
        <v>673</v>
      </c>
      <c r="AI34" s="47" t="s">
        <v>673</v>
      </c>
      <c r="AJ34" s="47" t="s">
        <v>673</v>
      </c>
      <c r="AK34" s="47" t="s">
        <v>673</v>
      </c>
      <c r="AL34" s="47" t="s">
        <v>673</v>
      </c>
      <c r="AM34" s="47" t="s">
        <v>673</v>
      </c>
      <c r="AN34" s="47" t="s">
        <v>673</v>
      </c>
      <c r="AO34" s="47" t="s">
        <v>673</v>
      </c>
      <c r="AP34" s="47" t="s">
        <v>673</v>
      </c>
      <c r="AQ34" s="47" t="s">
        <v>673</v>
      </c>
      <c r="AR34" s="47" t="s">
        <v>673</v>
      </c>
      <c r="AS34" s="47" t="s">
        <v>673</v>
      </c>
    </row>
    <row r="35" spans="1:45">
      <c r="A35" s="46">
        <v>24</v>
      </c>
      <c r="B35" s="47">
        <v>145</v>
      </c>
      <c r="C35" s="47">
        <v>145</v>
      </c>
      <c r="D35" s="47">
        <v>145</v>
      </c>
      <c r="E35" s="47">
        <v>145</v>
      </c>
      <c r="F35" s="47">
        <v>145</v>
      </c>
      <c r="G35" s="47">
        <v>143</v>
      </c>
      <c r="H35" s="47">
        <v>141</v>
      </c>
      <c r="I35" s="47">
        <v>140</v>
      </c>
      <c r="J35" s="47">
        <v>138</v>
      </c>
      <c r="K35" s="47" t="s">
        <v>673</v>
      </c>
      <c r="L35" s="47" t="s">
        <v>673</v>
      </c>
      <c r="M35" s="47" t="s">
        <v>673</v>
      </c>
      <c r="N35" s="47" t="s">
        <v>673</v>
      </c>
      <c r="O35" s="47" t="s">
        <v>673</v>
      </c>
      <c r="P35" s="47" t="s">
        <v>673</v>
      </c>
      <c r="Q35" s="47" t="s">
        <v>673</v>
      </c>
      <c r="R35" s="47" t="s">
        <v>673</v>
      </c>
      <c r="S35" s="47" t="s">
        <v>673</v>
      </c>
      <c r="T35" s="47" t="s">
        <v>673</v>
      </c>
      <c r="U35" s="47" t="s">
        <v>673</v>
      </c>
      <c r="V35" s="47" t="s">
        <v>673</v>
      </c>
      <c r="W35" s="47" t="s">
        <v>673</v>
      </c>
      <c r="X35" s="47" t="s">
        <v>673</v>
      </c>
      <c r="Y35" s="47" t="s">
        <v>673</v>
      </c>
      <c r="Z35" s="47" t="s">
        <v>673</v>
      </c>
      <c r="AA35" s="47" t="s">
        <v>673</v>
      </c>
      <c r="AB35" s="47" t="s">
        <v>673</v>
      </c>
      <c r="AC35" s="47" t="s">
        <v>673</v>
      </c>
      <c r="AD35" s="47" t="s">
        <v>673</v>
      </c>
      <c r="AE35" s="47" t="s">
        <v>673</v>
      </c>
      <c r="AF35" s="47" t="s">
        <v>673</v>
      </c>
      <c r="AG35" s="47" t="s">
        <v>673</v>
      </c>
      <c r="AH35" s="47" t="s">
        <v>673</v>
      </c>
      <c r="AI35" s="47" t="s">
        <v>673</v>
      </c>
      <c r="AJ35" s="47" t="s">
        <v>673</v>
      </c>
      <c r="AK35" s="47" t="s">
        <v>673</v>
      </c>
      <c r="AL35" s="47" t="s">
        <v>673</v>
      </c>
      <c r="AM35" s="47" t="s">
        <v>673</v>
      </c>
      <c r="AN35" s="47" t="s">
        <v>673</v>
      </c>
      <c r="AO35" s="47" t="s">
        <v>673</v>
      </c>
      <c r="AP35" s="47" t="s">
        <v>673</v>
      </c>
      <c r="AQ35" s="47" t="s">
        <v>673</v>
      </c>
      <c r="AR35" s="47" t="s">
        <v>673</v>
      </c>
      <c r="AS35" s="47" t="s">
        <v>673</v>
      </c>
    </row>
    <row r="36" spans="1:45">
      <c r="A36" s="46">
        <v>25</v>
      </c>
      <c r="B36" s="47">
        <v>147</v>
      </c>
      <c r="C36" s="47">
        <v>147</v>
      </c>
      <c r="D36" s="47">
        <v>147</v>
      </c>
      <c r="E36" s="47">
        <v>147</v>
      </c>
      <c r="F36" s="47">
        <v>147</v>
      </c>
      <c r="G36" s="47">
        <v>145</v>
      </c>
      <c r="H36" s="47">
        <v>143</v>
      </c>
      <c r="I36" s="47">
        <v>142</v>
      </c>
      <c r="J36" s="47">
        <v>140</v>
      </c>
      <c r="K36" s="47">
        <v>139</v>
      </c>
      <c r="L36" s="47" t="s">
        <v>673</v>
      </c>
      <c r="M36" s="47" t="s">
        <v>673</v>
      </c>
      <c r="N36" s="47" t="s">
        <v>673</v>
      </c>
      <c r="O36" s="47" t="s">
        <v>673</v>
      </c>
      <c r="P36" s="47" t="s">
        <v>673</v>
      </c>
      <c r="Q36" s="47" t="s">
        <v>673</v>
      </c>
      <c r="R36" s="47" t="s">
        <v>673</v>
      </c>
      <c r="S36" s="47" t="s">
        <v>673</v>
      </c>
      <c r="T36" s="47" t="s">
        <v>673</v>
      </c>
      <c r="U36" s="47" t="s">
        <v>673</v>
      </c>
      <c r="V36" s="47" t="s">
        <v>673</v>
      </c>
      <c r="W36" s="47" t="s">
        <v>673</v>
      </c>
      <c r="X36" s="47" t="s">
        <v>673</v>
      </c>
      <c r="Y36" s="47" t="s">
        <v>673</v>
      </c>
      <c r="Z36" s="47" t="s">
        <v>673</v>
      </c>
      <c r="AA36" s="47" t="s">
        <v>673</v>
      </c>
      <c r="AB36" s="47" t="s">
        <v>673</v>
      </c>
      <c r="AC36" s="47" t="s">
        <v>673</v>
      </c>
      <c r="AD36" s="47" t="s">
        <v>673</v>
      </c>
      <c r="AE36" s="47" t="s">
        <v>673</v>
      </c>
      <c r="AF36" s="47" t="s">
        <v>673</v>
      </c>
      <c r="AG36" s="47" t="s">
        <v>673</v>
      </c>
      <c r="AH36" s="47" t="s">
        <v>673</v>
      </c>
      <c r="AI36" s="47" t="s">
        <v>673</v>
      </c>
      <c r="AJ36" s="47" t="s">
        <v>673</v>
      </c>
      <c r="AK36" s="47" t="s">
        <v>673</v>
      </c>
      <c r="AL36" s="47" t="s">
        <v>673</v>
      </c>
      <c r="AM36" s="47" t="s">
        <v>673</v>
      </c>
      <c r="AN36" s="47" t="s">
        <v>673</v>
      </c>
      <c r="AO36" s="47" t="s">
        <v>673</v>
      </c>
      <c r="AP36" s="47" t="s">
        <v>673</v>
      </c>
      <c r="AQ36" s="47" t="s">
        <v>673</v>
      </c>
      <c r="AR36" s="47" t="s">
        <v>673</v>
      </c>
      <c r="AS36" s="47" t="s">
        <v>673</v>
      </c>
    </row>
    <row r="37" spans="1:45">
      <c r="A37" s="46">
        <v>26</v>
      </c>
      <c r="B37" s="47">
        <v>149</v>
      </c>
      <c r="C37" s="47">
        <v>149</v>
      </c>
      <c r="D37" s="47">
        <v>149</v>
      </c>
      <c r="E37" s="47">
        <v>149</v>
      </c>
      <c r="F37" s="47">
        <v>149</v>
      </c>
      <c r="G37" s="47">
        <v>147</v>
      </c>
      <c r="H37" s="47">
        <v>145</v>
      </c>
      <c r="I37" s="47">
        <v>144</v>
      </c>
      <c r="J37" s="47">
        <v>142</v>
      </c>
      <c r="K37" s="47">
        <v>141</v>
      </c>
      <c r="L37" s="47">
        <v>139</v>
      </c>
      <c r="M37" s="47" t="s">
        <v>673</v>
      </c>
      <c r="N37" s="47" t="s">
        <v>673</v>
      </c>
      <c r="O37" s="47" t="s">
        <v>673</v>
      </c>
      <c r="P37" s="47" t="s">
        <v>673</v>
      </c>
      <c r="Q37" s="47" t="s">
        <v>673</v>
      </c>
      <c r="R37" s="47" t="s">
        <v>673</v>
      </c>
      <c r="S37" s="47" t="s">
        <v>673</v>
      </c>
      <c r="T37" s="47" t="s">
        <v>673</v>
      </c>
      <c r="U37" s="47" t="s">
        <v>673</v>
      </c>
      <c r="V37" s="47" t="s">
        <v>673</v>
      </c>
      <c r="W37" s="47" t="s">
        <v>673</v>
      </c>
      <c r="X37" s="47" t="s">
        <v>673</v>
      </c>
      <c r="Y37" s="47" t="s">
        <v>673</v>
      </c>
      <c r="Z37" s="47" t="s">
        <v>673</v>
      </c>
      <c r="AA37" s="47" t="s">
        <v>673</v>
      </c>
      <c r="AB37" s="47" t="s">
        <v>673</v>
      </c>
      <c r="AC37" s="47" t="s">
        <v>673</v>
      </c>
      <c r="AD37" s="47" t="s">
        <v>673</v>
      </c>
      <c r="AE37" s="47" t="s">
        <v>673</v>
      </c>
      <c r="AF37" s="47" t="s">
        <v>673</v>
      </c>
      <c r="AG37" s="47" t="s">
        <v>673</v>
      </c>
      <c r="AH37" s="47" t="s">
        <v>673</v>
      </c>
      <c r="AI37" s="47" t="s">
        <v>673</v>
      </c>
      <c r="AJ37" s="47" t="s">
        <v>673</v>
      </c>
      <c r="AK37" s="47" t="s">
        <v>673</v>
      </c>
      <c r="AL37" s="47" t="s">
        <v>673</v>
      </c>
      <c r="AM37" s="47" t="s">
        <v>673</v>
      </c>
      <c r="AN37" s="47" t="s">
        <v>673</v>
      </c>
      <c r="AO37" s="47" t="s">
        <v>673</v>
      </c>
      <c r="AP37" s="47" t="s">
        <v>673</v>
      </c>
      <c r="AQ37" s="47" t="s">
        <v>673</v>
      </c>
      <c r="AR37" s="47" t="s">
        <v>673</v>
      </c>
      <c r="AS37" s="47" t="s">
        <v>673</v>
      </c>
    </row>
    <row r="38" spans="1:45">
      <c r="A38" s="46">
        <v>27</v>
      </c>
      <c r="B38" s="47">
        <v>151</v>
      </c>
      <c r="C38" s="47">
        <v>151</v>
      </c>
      <c r="D38" s="47">
        <v>151</v>
      </c>
      <c r="E38" s="47">
        <v>151</v>
      </c>
      <c r="F38" s="47">
        <v>151</v>
      </c>
      <c r="G38" s="47">
        <v>149</v>
      </c>
      <c r="H38" s="47">
        <v>147</v>
      </c>
      <c r="I38" s="47">
        <v>146</v>
      </c>
      <c r="J38" s="47">
        <v>144</v>
      </c>
      <c r="K38" s="47">
        <v>142</v>
      </c>
      <c r="L38" s="47">
        <v>141</v>
      </c>
      <c r="M38" s="47">
        <v>139</v>
      </c>
      <c r="N38" s="47" t="s">
        <v>673</v>
      </c>
      <c r="O38" s="47" t="s">
        <v>673</v>
      </c>
      <c r="P38" s="47" t="s">
        <v>673</v>
      </c>
      <c r="Q38" s="47" t="s">
        <v>673</v>
      </c>
      <c r="R38" s="47" t="s">
        <v>673</v>
      </c>
      <c r="S38" s="47" t="s">
        <v>673</v>
      </c>
      <c r="T38" s="47" t="s">
        <v>673</v>
      </c>
      <c r="U38" s="47" t="s">
        <v>673</v>
      </c>
      <c r="V38" s="47" t="s">
        <v>673</v>
      </c>
      <c r="W38" s="47" t="s">
        <v>673</v>
      </c>
      <c r="X38" s="47" t="s">
        <v>673</v>
      </c>
      <c r="Y38" s="47" t="s">
        <v>673</v>
      </c>
      <c r="Z38" s="47" t="s">
        <v>673</v>
      </c>
      <c r="AA38" s="47" t="s">
        <v>673</v>
      </c>
      <c r="AB38" s="47" t="s">
        <v>673</v>
      </c>
      <c r="AC38" s="47" t="s">
        <v>673</v>
      </c>
      <c r="AD38" s="47" t="s">
        <v>673</v>
      </c>
      <c r="AE38" s="47" t="s">
        <v>673</v>
      </c>
      <c r="AF38" s="47" t="s">
        <v>673</v>
      </c>
      <c r="AG38" s="47" t="s">
        <v>673</v>
      </c>
      <c r="AH38" s="47" t="s">
        <v>673</v>
      </c>
      <c r="AI38" s="47" t="s">
        <v>673</v>
      </c>
      <c r="AJ38" s="47" t="s">
        <v>673</v>
      </c>
      <c r="AK38" s="47" t="s">
        <v>673</v>
      </c>
      <c r="AL38" s="47" t="s">
        <v>673</v>
      </c>
      <c r="AM38" s="47" t="s">
        <v>673</v>
      </c>
      <c r="AN38" s="47" t="s">
        <v>673</v>
      </c>
      <c r="AO38" s="47" t="s">
        <v>673</v>
      </c>
      <c r="AP38" s="47" t="s">
        <v>673</v>
      </c>
      <c r="AQ38" s="47" t="s">
        <v>673</v>
      </c>
      <c r="AR38" s="47" t="s">
        <v>673</v>
      </c>
      <c r="AS38" s="47" t="s">
        <v>673</v>
      </c>
    </row>
    <row r="39" spans="1:45">
      <c r="A39" s="46">
        <v>28</v>
      </c>
      <c r="B39" s="47">
        <v>153</v>
      </c>
      <c r="C39" s="47">
        <v>153</v>
      </c>
      <c r="D39" s="47">
        <v>153</v>
      </c>
      <c r="E39" s="47">
        <v>153</v>
      </c>
      <c r="F39" s="47">
        <v>153</v>
      </c>
      <c r="G39" s="47">
        <v>151</v>
      </c>
      <c r="H39" s="47">
        <v>149</v>
      </c>
      <c r="I39" s="47">
        <v>148</v>
      </c>
      <c r="J39" s="47">
        <v>146</v>
      </c>
      <c r="K39" s="47">
        <v>144</v>
      </c>
      <c r="L39" s="47">
        <v>143</v>
      </c>
      <c r="M39" s="47">
        <v>141</v>
      </c>
      <c r="N39" s="47">
        <v>140</v>
      </c>
      <c r="O39" s="47" t="s">
        <v>673</v>
      </c>
      <c r="P39" s="47" t="s">
        <v>673</v>
      </c>
      <c r="Q39" s="47" t="s">
        <v>673</v>
      </c>
      <c r="R39" s="47" t="s">
        <v>673</v>
      </c>
      <c r="S39" s="47" t="s">
        <v>673</v>
      </c>
      <c r="T39" s="47" t="s">
        <v>673</v>
      </c>
      <c r="U39" s="47" t="s">
        <v>673</v>
      </c>
      <c r="V39" s="47" t="s">
        <v>673</v>
      </c>
      <c r="W39" s="47" t="s">
        <v>673</v>
      </c>
      <c r="X39" s="47" t="s">
        <v>673</v>
      </c>
      <c r="Y39" s="47" t="s">
        <v>673</v>
      </c>
      <c r="Z39" s="47" t="s">
        <v>673</v>
      </c>
      <c r="AA39" s="47" t="s">
        <v>673</v>
      </c>
      <c r="AB39" s="47" t="s">
        <v>673</v>
      </c>
      <c r="AC39" s="47" t="s">
        <v>673</v>
      </c>
      <c r="AD39" s="47" t="s">
        <v>673</v>
      </c>
      <c r="AE39" s="47" t="s">
        <v>673</v>
      </c>
      <c r="AF39" s="47" t="s">
        <v>673</v>
      </c>
      <c r="AG39" s="47" t="s">
        <v>673</v>
      </c>
      <c r="AH39" s="47" t="s">
        <v>673</v>
      </c>
      <c r="AI39" s="47" t="s">
        <v>673</v>
      </c>
      <c r="AJ39" s="47" t="s">
        <v>673</v>
      </c>
      <c r="AK39" s="47" t="s">
        <v>673</v>
      </c>
      <c r="AL39" s="47" t="s">
        <v>673</v>
      </c>
      <c r="AM39" s="47" t="s">
        <v>673</v>
      </c>
      <c r="AN39" s="47" t="s">
        <v>673</v>
      </c>
      <c r="AO39" s="47" t="s">
        <v>673</v>
      </c>
      <c r="AP39" s="47" t="s">
        <v>673</v>
      </c>
      <c r="AQ39" s="47" t="s">
        <v>673</v>
      </c>
      <c r="AR39" s="47" t="s">
        <v>673</v>
      </c>
      <c r="AS39" s="47" t="s">
        <v>673</v>
      </c>
    </row>
    <row r="40" spans="1:45">
      <c r="A40" s="46">
        <v>29</v>
      </c>
      <c r="B40" s="47">
        <v>155</v>
      </c>
      <c r="C40" s="47">
        <v>155</v>
      </c>
      <c r="D40" s="47">
        <v>155</v>
      </c>
      <c r="E40" s="47">
        <v>155</v>
      </c>
      <c r="F40" s="47">
        <v>155</v>
      </c>
      <c r="G40" s="47">
        <v>153</v>
      </c>
      <c r="H40" s="47">
        <v>151</v>
      </c>
      <c r="I40" s="47">
        <v>150</v>
      </c>
      <c r="J40" s="47">
        <v>148</v>
      </c>
      <c r="K40" s="47">
        <v>146</v>
      </c>
      <c r="L40" s="47">
        <v>145</v>
      </c>
      <c r="M40" s="47">
        <v>143</v>
      </c>
      <c r="N40" s="47">
        <v>142</v>
      </c>
      <c r="O40" s="47">
        <v>140</v>
      </c>
      <c r="P40" s="47" t="s">
        <v>673</v>
      </c>
      <c r="Q40" s="47" t="s">
        <v>673</v>
      </c>
      <c r="R40" s="47" t="s">
        <v>673</v>
      </c>
      <c r="S40" s="47" t="s">
        <v>673</v>
      </c>
      <c r="T40" s="47" t="s">
        <v>673</v>
      </c>
      <c r="U40" s="47" t="s">
        <v>673</v>
      </c>
      <c r="V40" s="47" t="s">
        <v>673</v>
      </c>
      <c r="W40" s="47" t="s">
        <v>673</v>
      </c>
      <c r="X40" s="47" t="s">
        <v>673</v>
      </c>
      <c r="Y40" s="47" t="s">
        <v>673</v>
      </c>
      <c r="Z40" s="47" t="s">
        <v>673</v>
      </c>
      <c r="AA40" s="47" t="s">
        <v>673</v>
      </c>
      <c r="AB40" s="47" t="s">
        <v>673</v>
      </c>
      <c r="AC40" s="47" t="s">
        <v>673</v>
      </c>
      <c r="AD40" s="47" t="s">
        <v>673</v>
      </c>
      <c r="AE40" s="47" t="s">
        <v>673</v>
      </c>
      <c r="AF40" s="47" t="s">
        <v>673</v>
      </c>
      <c r="AG40" s="47" t="s">
        <v>673</v>
      </c>
      <c r="AH40" s="47" t="s">
        <v>673</v>
      </c>
      <c r="AI40" s="47" t="s">
        <v>673</v>
      </c>
      <c r="AJ40" s="47" t="s">
        <v>673</v>
      </c>
      <c r="AK40" s="47" t="s">
        <v>673</v>
      </c>
      <c r="AL40" s="47" t="s">
        <v>673</v>
      </c>
      <c r="AM40" s="47" t="s">
        <v>673</v>
      </c>
      <c r="AN40" s="47" t="s">
        <v>673</v>
      </c>
      <c r="AO40" s="47" t="s">
        <v>673</v>
      </c>
      <c r="AP40" s="47" t="s">
        <v>673</v>
      </c>
      <c r="AQ40" s="47" t="s">
        <v>673</v>
      </c>
      <c r="AR40" s="47" t="s">
        <v>673</v>
      </c>
      <c r="AS40" s="47" t="s">
        <v>673</v>
      </c>
    </row>
    <row r="41" spans="1:45">
      <c r="A41" s="46">
        <v>30</v>
      </c>
      <c r="B41" s="47">
        <v>157</v>
      </c>
      <c r="C41" s="47">
        <v>157</v>
      </c>
      <c r="D41" s="47">
        <v>157</v>
      </c>
      <c r="E41" s="47">
        <v>157</v>
      </c>
      <c r="F41" s="47">
        <v>157</v>
      </c>
      <c r="G41" s="47">
        <v>155</v>
      </c>
      <c r="H41" s="47">
        <v>154</v>
      </c>
      <c r="I41" s="47">
        <v>152</v>
      </c>
      <c r="J41" s="47">
        <v>150</v>
      </c>
      <c r="K41" s="47">
        <v>148</v>
      </c>
      <c r="L41" s="47">
        <v>146</v>
      </c>
      <c r="M41" s="47">
        <v>145</v>
      </c>
      <c r="N41" s="47">
        <v>143</v>
      </c>
      <c r="O41" s="47">
        <v>142</v>
      </c>
      <c r="P41" s="47">
        <v>141</v>
      </c>
      <c r="Q41" s="47" t="s">
        <v>673</v>
      </c>
      <c r="R41" s="47" t="s">
        <v>673</v>
      </c>
      <c r="S41" s="47" t="s">
        <v>673</v>
      </c>
      <c r="T41" s="47" t="s">
        <v>673</v>
      </c>
      <c r="U41" s="47" t="s">
        <v>673</v>
      </c>
      <c r="V41" s="47" t="s">
        <v>673</v>
      </c>
      <c r="W41" s="47" t="s">
        <v>673</v>
      </c>
      <c r="X41" s="47" t="s">
        <v>673</v>
      </c>
      <c r="Y41" s="47" t="s">
        <v>673</v>
      </c>
      <c r="Z41" s="47" t="s">
        <v>673</v>
      </c>
      <c r="AA41" s="47" t="s">
        <v>673</v>
      </c>
      <c r="AB41" s="47" t="s">
        <v>673</v>
      </c>
      <c r="AC41" s="47" t="s">
        <v>673</v>
      </c>
      <c r="AD41" s="47" t="s">
        <v>673</v>
      </c>
      <c r="AE41" s="47" t="s">
        <v>673</v>
      </c>
      <c r="AF41" s="47" t="s">
        <v>673</v>
      </c>
      <c r="AG41" s="47" t="s">
        <v>673</v>
      </c>
      <c r="AH41" s="47" t="s">
        <v>673</v>
      </c>
      <c r="AI41" s="47" t="s">
        <v>673</v>
      </c>
      <c r="AJ41" s="47" t="s">
        <v>673</v>
      </c>
      <c r="AK41" s="47" t="s">
        <v>673</v>
      </c>
      <c r="AL41" s="47" t="s">
        <v>673</v>
      </c>
      <c r="AM41" s="47" t="s">
        <v>673</v>
      </c>
      <c r="AN41" s="47" t="s">
        <v>673</v>
      </c>
      <c r="AO41" s="47" t="s">
        <v>673</v>
      </c>
      <c r="AP41" s="47" t="s">
        <v>673</v>
      </c>
      <c r="AQ41" s="47" t="s">
        <v>673</v>
      </c>
      <c r="AR41" s="47" t="s">
        <v>673</v>
      </c>
      <c r="AS41" s="47" t="s">
        <v>673</v>
      </c>
    </row>
    <row r="42" spans="1:45">
      <c r="A42" s="46">
        <v>31</v>
      </c>
      <c r="B42" s="47">
        <v>160</v>
      </c>
      <c r="C42" s="47">
        <v>160</v>
      </c>
      <c r="D42" s="47">
        <v>160</v>
      </c>
      <c r="E42" s="47">
        <v>160</v>
      </c>
      <c r="F42" s="47">
        <v>159</v>
      </c>
      <c r="G42" s="47">
        <v>158</v>
      </c>
      <c r="H42" s="47">
        <v>156</v>
      </c>
      <c r="I42" s="47">
        <v>154</v>
      </c>
      <c r="J42" s="47">
        <v>152</v>
      </c>
      <c r="K42" s="47">
        <v>150</v>
      </c>
      <c r="L42" s="47">
        <v>148</v>
      </c>
      <c r="M42" s="47">
        <v>147</v>
      </c>
      <c r="N42" s="47">
        <v>145</v>
      </c>
      <c r="O42" s="47">
        <v>144</v>
      </c>
      <c r="P42" s="47">
        <v>142</v>
      </c>
      <c r="Q42" s="47">
        <v>141</v>
      </c>
      <c r="R42" s="47" t="s">
        <v>673</v>
      </c>
      <c r="S42" s="47" t="s">
        <v>673</v>
      </c>
      <c r="T42" s="47" t="s">
        <v>673</v>
      </c>
      <c r="U42" s="47" t="s">
        <v>673</v>
      </c>
      <c r="V42" s="47" t="s">
        <v>673</v>
      </c>
      <c r="W42" s="47" t="s">
        <v>673</v>
      </c>
      <c r="X42" s="47" t="s">
        <v>673</v>
      </c>
      <c r="Y42" s="47" t="s">
        <v>673</v>
      </c>
      <c r="Z42" s="47" t="s">
        <v>673</v>
      </c>
      <c r="AA42" s="47" t="s">
        <v>673</v>
      </c>
      <c r="AB42" s="47" t="s">
        <v>673</v>
      </c>
      <c r="AC42" s="47" t="s">
        <v>673</v>
      </c>
      <c r="AD42" s="47" t="s">
        <v>673</v>
      </c>
      <c r="AE42" s="47" t="s">
        <v>673</v>
      </c>
      <c r="AF42" s="47" t="s">
        <v>673</v>
      </c>
      <c r="AG42" s="47" t="s">
        <v>673</v>
      </c>
      <c r="AH42" s="47" t="s">
        <v>673</v>
      </c>
      <c r="AI42" s="47" t="s">
        <v>673</v>
      </c>
      <c r="AJ42" s="47" t="s">
        <v>673</v>
      </c>
      <c r="AK42" s="47" t="s">
        <v>673</v>
      </c>
      <c r="AL42" s="47" t="s">
        <v>673</v>
      </c>
      <c r="AM42" s="47" t="s">
        <v>673</v>
      </c>
      <c r="AN42" s="47" t="s">
        <v>673</v>
      </c>
      <c r="AO42" s="47" t="s">
        <v>673</v>
      </c>
      <c r="AP42" s="47" t="s">
        <v>673</v>
      </c>
      <c r="AQ42" s="47" t="s">
        <v>673</v>
      </c>
      <c r="AR42" s="47" t="s">
        <v>673</v>
      </c>
      <c r="AS42" s="47" t="s">
        <v>673</v>
      </c>
    </row>
    <row r="43" spans="1:45">
      <c r="A43" s="46">
        <v>32</v>
      </c>
      <c r="B43" s="47">
        <v>162</v>
      </c>
      <c r="C43" s="47">
        <v>162</v>
      </c>
      <c r="D43" s="47">
        <v>162</v>
      </c>
      <c r="E43" s="47">
        <v>162</v>
      </c>
      <c r="F43" s="47">
        <v>162</v>
      </c>
      <c r="G43" s="47">
        <v>160</v>
      </c>
      <c r="H43" s="47">
        <v>158</v>
      </c>
      <c r="I43" s="47">
        <v>156</v>
      </c>
      <c r="J43" s="47">
        <v>154</v>
      </c>
      <c r="K43" s="47">
        <v>152</v>
      </c>
      <c r="L43" s="47">
        <v>150</v>
      </c>
      <c r="M43" s="47">
        <v>149</v>
      </c>
      <c r="N43" s="47">
        <v>147</v>
      </c>
      <c r="O43" s="47">
        <v>146</v>
      </c>
      <c r="P43" s="47">
        <v>144</v>
      </c>
      <c r="Q43" s="47">
        <v>143</v>
      </c>
      <c r="R43" s="47">
        <v>142</v>
      </c>
      <c r="S43" s="47" t="s">
        <v>673</v>
      </c>
      <c r="T43" s="47" t="s">
        <v>673</v>
      </c>
      <c r="U43" s="47" t="s">
        <v>673</v>
      </c>
      <c r="V43" s="47" t="s">
        <v>673</v>
      </c>
      <c r="W43" s="47" t="s">
        <v>673</v>
      </c>
      <c r="X43" s="47" t="s">
        <v>673</v>
      </c>
      <c r="Y43" s="47" t="s">
        <v>673</v>
      </c>
      <c r="Z43" s="47" t="s">
        <v>673</v>
      </c>
      <c r="AA43" s="47" t="s">
        <v>673</v>
      </c>
      <c r="AB43" s="47" t="s">
        <v>673</v>
      </c>
      <c r="AC43" s="47" t="s">
        <v>673</v>
      </c>
      <c r="AD43" s="47" t="s">
        <v>673</v>
      </c>
      <c r="AE43" s="47" t="s">
        <v>673</v>
      </c>
      <c r="AF43" s="47" t="s">
        <v>673</v>
      </c>
      <c r="AG43" s="47" t="s">
        <v>673</v>
      </c>
      <c r="AH43" s="47" t="s">
        <v>673</v>
      </c>
      <c r="AI43" s="47" t="s">
        <v>673</v>
      </c>
      <c r="AJ43" s="47" t="s">
        <v>673</v>
      </c>
      <c r="AK43" s="47" t="s">
        <v>673</v>
      </c>
      <c r="AL43" s="47" t="s">
        <v>673</v>
      </c>
      <c r="AM43" s="47" t="s">
        <v>673</v>
      </c>
      <c r="AN43" s="47" t="s">
        <v>673</v>
      </c>
      <c r="AO43" s="47" t="s">
        <v>673</v>
      </c>
      <c r="AP43" s="47" t="s">
        <v>673</v>
      </c>
      <c r="AQ43" s="47" t="s">
        <v>673</v>
      </c>
      <c r="AR43" s="47" t="s">
        <v>673</v>
      </c>
      <c r="AS43" s="47" t="s">
        <v>673</v>
      </c>
    </row>
    <row r="44" spans="1:45">
      <c r="A44" s="46">
        <v>33</v>
      </c>
      <c r="B44" s="47">
        <v>164</v>
      </c>
      <c r="C44" s="47">
        <v>164</v>
      </c>
      <c r="D44" s="47">
        <v>164</v>
      </c>
      <c r="E44" s="47">
        <v>164</v>
      </c>
      <c r="F44" s="47">
        <v>164</v>
      </c>
      <c r="G44" s="47">
        <v>162</v>
      </c>
      <c r="H44" s="47">
        <v>160</v>
      </c>
      <c r="I44" s="47">
        <v>158</v>
      </c>
      <c r="J44" s="47">
        <v>156</v>
      </c>
      <c r="K44" s="47">
        <v>154</v>
      </c>
      <c r="L44" s="47">
        <v>152</v>
      </c>
      <c r="M44" s="47">
        <v>151</v>
      </c>
      <c r="N44" s="47">
        <v>149</v>
      </c>
      <c r="O44" s="47">
        <v>148</v>
      </c>
      <c r="P44" s="47">
        <v>146</v>
      </c>
      <c r="Q44" s="47">
        <v>145</v>
      </c>
      <c r="R44" s="47">
        <v>143</v>
      </c>
      <c r="S44" s="47">
        <v>142</v>
      </c>
      <c r="T44" s="47" t="s">
        <v>673</v>
      </c>
      <c r="U44" s="47" t="s">
        <v>673</v>
      </c>
      <c r="V44" s="47" t="s">
        <v>673</v>
      </c>
      <c r="W44" s="47" t="s">
        <v>673</v>
      </c>
      <c r="X44" s="47" t="s">
        <v>673</v>
      </c>
      <c r="Y44" s="47" t="s">
        <v>673</v>
      </c>
      <c r="Z44" s="47" t="s">
        <v>673</v>
      </c>
      <c r="AA44" s="47" t="s">
        <v>673</v>
      </c>
      <c r="AB44" s="47" t="s">
        <v>673</v>
      </c>
      <c r="AC44" s="47" t="s">
        <v>673</v>
      </c>
      <c r="AD44" s="47" t="s">
        <v>673</v>
      </c>
      <c r="AE44" s="47" t="s">
        <v>673</v>
      </c>
      <c r="AF44" s="47" t="s">
        <v>673</v>
      </c>
      <c r="AG44" s="47" t="s">
        <v>673</v>
      </c>
      <c r="AH44" s="47" t="s">
        <v>673</v>
      </c>
      <c r="AI44" s="47" t="s">
        <v>673</v>
      </c>
      <c r="AJ44" s="47" t="s">
        <v>673</v>
      </c>
      <c r="AK44" s="47" t="s">
        <v>673</v>
      </c>
      <c r="AL44" s="47" t="s">
        <v>673</v>
      </c>
      <c r="AM44" s="47" t="s">
        <v>673</v>
      </c>
      <c r="AN44" s="47" t="s">
        <v>673</v>
      </c>
      <c r="AO44" s="47" t="s">
        <v>673</v>
      </c>
      <c r="AP44" s="47" t="s">
        <v>673</v>
      </c>
      <c r="AQ44" s="47" t="s">
        <v>673</v>
      </c>
      <c r="AR44" s="47" t="s">
        <v>673</v>
      </c>
      <c r="AS44" s="47" t="s">
        <v>673</v>
      </c>
    </row>
    <row r="45" spans="1:45">
      <c r="A45" s="46">
        <v>34</v>
      </c>
      <c r="B45" s="47">
        <v>166</v>
      </c>
      <c r="C45" s="47">
        <v>166</v>
      </c>
      <c r="D45" s="47">
        <v>166</v>
      </c>
      <c r="E45" s="47">
        <v>166</v>
      </c>
      <c r="F45" s="47">
        <v>166</v>
      </c>
      <c r="G45" s="47">
        <v>164</v>
      </c>
      <c r="H45" s="47">
        <v>162</v>
      </c>
      <c r="I45" s="47">
        <v>160</v>
      </c>
      <c r="J45" s="47">
        <v>158</v>
      </c>
      <c r="K45" s="47">
        <v>156</v>
      </c>
      <c r="L45" s="47">
        <v>155</v>
      </c>
      <c r="M45" s="47">
        <v>153</v>
      </c>
      <c r="N45" s="47">
        <v>151</v>
      </c>
      <c r="O45" s="47">
        <v>150</v>
      </c>
      <c r="P45" s="47">
        <v>148</v>
      </c>
      <c r="Q45" s="47">
        <v>147</v>
      </c>
      <c r="R45" s="47">
        <v>145</v>
      </c>
      <c r="S45" s="47">
        <v>144</v>
      </c>
      <c r="T45" s="47">
        <v>143</v>
      </c>
      <c r="U45" s="47" t="s">
        <v>673</v>
      </c>
      <c r="V45" s="47" t="s">
        <v>673</v>
      </c>
      <c r="W45" s="47" t="s">
        <v>673</v>
      </c>
      <c r="X45" s="47" t="s">
        <v>673</v>
      </c>
      <c r="Y45" s="47" t="s">
        <v>673</v>
      </c>
      <c r="Z45" s="47" t="s">
        <v>673</v>
      </c>
      <c r="AA45" s="47" t="s">
        <v>673</v>
      </c>
      <c r="AB45" s="47" t="s">
        <v>673</v>
      </c>
      <c r="AC45" s="47" t="s">
        <v>673</v>
      </c>
      <c r="AD45" s="47" t="s">
        <v>673</v>
      </c>
      <c r="AE45" s="47" t="s">
        <v>673</v>
      </c>
      <c r="AF45" s="47" t="s">
        <v>673</v>
      </c>
      <c r="AG45" s="47" t="s">
        <v>673</v>
      </c>
      <c r="AH45" s="47" t="s">
        <v>673</v>
      </c>
      <c r="AI45" s="47" t="s">
        <v>673</v>
      </c>
      <c r="AJ45" s="47" t="s">
        <v>673</v>
      </c>
      <c r="AK45" s="47" t="s">
        <v>673</v>
      </c>
      <c r="AL45" s="47" t="s">
        <v>673</v>
      </c>
      <c r="AM45" s="47" t="s">
        <v>673</v>
      </c>
      <c r="AN45" s="47" t="s">
        <v>673</v>
      </c>
      <c r="AO45" s="47" t="s">
        <v>673</v>
      </c>
      <c r="AP45" s="47" t="s">
        <v>673</v>
      </c>
      <c r="AQ45" s="47" t="s">
        <v>673</v>
      </c>
      <c r="AR45" s="47" t="s">
        <v>673</v>
      </c>
      <c r="AS45" s="47" t="s">
        <v>673</v>
      </c>
    </row>
    <row r="46" spans="1:45">
      <c r="A46" s="46">
        <v>35</v>
      </c>
      <c r="B46" s="47">
        <v>169</v>
      </c>
      <c r="C46" s="47">
        <v>169</v>
      </c>
      <c r="D46" s="47">
        <v>169</v>
      </c>
      <c r="E46" s="47">
        <v>169</v>
      </c>
      <c r="F46" s="47">
        <v>169</v>
      </c>
      <c r="G46" s="47">
        <v>167</v>
      </c>
      <c r="H46" s="47">
        <v>164</v>
      </c>
      <c r="I46" s="47">
        <v>162</v>
      </c>
      <c r="J46" s="47">
        <v>160</v>
      </c>
      <c r="K46" s="47">
        <v>159</v>
      </c>
      <c r="L46" s="47">
        <v>157</v>
      </c>
      <c r="M46" s="47">
        <v>155</v>
      </c>
      <c r="N46" s="47">
        <v>153</v>
      </c>
      <c r="O46" s="47">
        <v>152</v>
      </c>
      <c r="P46" s="47">
        <v>150</v>
      </c>
      <c r="Q46" s="47">
        <v>149</v>
      </c>
      <c r="R46" s="47">
        <v>147</v>
      </c>
      <c r="S46" s="47">
        <v>146</v>
      </c>
      <c r="T46" s="47">
        <v>145</v>
      </c>
      <c r="U46" s="47">
        <v>143</v>
      </c>
      <c r="V46" s="47" t="s">
        <v>673</v>
      </c>
      <c r="W46" s="47" t="s">
        <v>673</v>
      </c>
      <c r="X46" s="47" t="s">
        <v>673</v>
      </c>
      <c r="Y46" s="47" t="s">
        <v>673</v>
      </c>
      <c r="Z46" s="47" t="s">
        <v>673</v>
      </c>
      <c r="AA46" s="47" t="s">
        <v>673</v>
      </c>
      <c r="AB46" s="47" t="s">
        <v>673</v>
      </c>
      <c r="AC46" s="47" t="s">
        <v>673</v>
      </c>
      <c r="AD46" s="47" t="s">
        <v>673</v>
      </c>
      <c r="AE46" s="47" t="s">
        <v>673</v>
      </c>
      <c r="AF46" s="47" t="s">
        <v>673</v>
      </c>
      <c r="AG46" s="47" t="s">
        <v>673</v>
      </c>
      <c r="AH46" s="47" t="s">
        <v>673</v>
      </c>
      <c r="AI46" s="47" t="s">
        <v>673</v>
      </c>
      <c r="AJ46" s="47" t="s">
        <v>673</v>
      </c>
      <c r="AK46" s="47" t="s">
        <v>673</v>
      </c>
      <c r="AL46" s="47" t="s">
        <v>673</v>
      </c>
      <c r="AM46" s="47" t="s">
        <v>673</v>
      </c>
      <c r="AN46" s="47" t="s">
        <v>673</v>
      </c>
      <c r="AO46" s="47" t="s">
        <v>673</v>
      </c>
      <c r="AP46" s="47" t="s">
        <v>673</v>
      </c>
      <c r="AQ46" s="47" t="s">
        <v>673</v>
      </c>
      <c r="AR46" s="47" t="s">
        <v>673</v>
      </c>
      <c r="AS46" s="47" t="s">
        <v>673</v>
      </c>
    </row>
    <row r="47" spans="1:45">
      <c r="A47" s="46">
        <v>36</v>
      </c>
      <c r="B47" s="47">
        <v>171</v>
      </c>
      <c r="C47" s="47">
        <v>171</v>
      </c>
      <c r="D47" s="47">
        <v>171</v>
      </c>
      <c r="E47" s="47">
        <v>171</v>
      </c>
      <c r="F47" s="47">
        <v>171</v>
      </c>
      <c r="G47" s="47">
        <v>169</v>
      </c>
      <c r="H47" s="47">
        <v>167</v>
      </c>
      <c r="I47" s="47">
        <v>165</v>
      </c>
      <c r="J47" s="47">
        <v>163</v>
      </c>
      <c r="K47" s="47">
        <v>161</v>
      </c>
      <c r="L47" s="47">
        <v>159</v>
      </c>
      <c r="M47" s="47">
        <v>157</v>
      </c>
      <c r="N47" s="47">
        <v>155</v>
      </c>
      <c r="O47" s="47">
        <v>154</v>
      </c>
      <c r="P47" s="47">
        <v>152</v>
      </c>
      <c r="Q47" s="47">
        <v>151</v>
      </c>
      <c r="R47" s="47">
        <v>149</v>
      </c>
      <c r="S47" s="47">
        <v>148</v>
      </c>
      <c r="T47" s="47">
        <v>146</v>
      </c>
      <c r="U47" s="47">
        <v>145</v>
      </c>
      <c r="V47" s="47">
        <v>144</v>
      </c>
      <c r="W47" s="47" t="s">
        <v>673</v>
      </c>
      <c r="X47" s="47" t="s">
        <v>673</v>
      </c>
      <c r="Y47" s="47" t="s">
        <v>673</v>
      </c>
      <c r="Z47" s="47" t="s">
        <v>673</v>
      </c>
      <c r="AA47" s="47" t="s">
        <v>673</v>
      </c>
      <c r="AB47" s="47" t="s">
        <v>673</v>
      </c>
      <c r="AC47" s="47" t="s">
        <v>673</v>
      </c>
      <c r="AD47" s="47" t="s">
        <v>673</v>
      </c>
      <c r="AE47" s="47" t="s">
        <v>673</v>
      </c>
      <c r="AF47" s="47" t="s">
        <v>673</v>
      </c>
      <c r="AG47" s="47" t="s">
        <v>673</v>
      </c>
      <c r="AH47" s="47" t="s">
        <v>673</v>
      </c>
      <c r="AI47" s="47" t="s">
        <v>673</v>
      </c>
      <c r="AJ47" s="47" t="s">
        <v>673</v>
      </c>
      <c r="AK47" s="47" t="s">
        <v>673</v>
      </c>
      <c r="AL47" s="47" t="s">
        <v>673</v>
      </c>
      <c r="AM47" s="47" t="s">
        <v>673</v>
      </c>
      <c r="AN47" s="47" t="s">
        <v>673</v>
      </c>
      <c r="AO47" s="47" t="s">
        <v>673</v>
      </c>
      <c r="AP47" s="47" t="s">
        <v>673</v>
      </c>
      <c r="AQ47" s="47" t="s">
        <v>673</v>
      </c>
      <c r="AR47" s="47" t="s">
        <v>673</v>
      </c>
      <c r="AS47" s="47" t="s">
        <v>673</v>
      </c>
    </row>
    <row r="48" spans="1:45">
      <c r="A48" s="46">
        <v>37</v>
      </c>
      <c r="B48" s="47">
        <v>174</v>
      </c>
      <c r="C48" s="47">
        <v>174</v>
      </c>
      <c r="D48" s="47">
        <v>174</v>
      </c>
      <c r="E48" s="47">
        <v>174</v>
      </c>
      <c r="F48" s="47">
        <v>174</v>
      </c>
      <c r="G48" s="47">
        <v>171</v>
      </c>
      <c r="H48" s="47">
        <v>169</v>
      </c>
      <c r="I48" s="47">
        <v>167</v>
      </c>
      <c r="J48" s="47">
        <v>165</v>
      </c>
      <c r="K48" s="47">
        <v>163</v>
      </c>
      <c r="L48" s="47">
        <v>161</v>
      </c>
      <c r="M48" s="47">
        <v>159</v>
      </c>
      <c r="N48" s="47">
        <v>157</v>
      </c>
      <c r="O48" s="47">
        <v>156</v>
      </c>
      <c r="P48" s="47">
        <v>154</v>
      </c>
      <c r="Q48" s="47">
        <v>152</v>
      </c>
      <c r="R48" s="47">
        <v>151</v>
      </c>
      <c r="S48" s="47">
        <v>149</v>
      </c>
      <c r="T48" s="47">
        <v>148</v>
      </c>
      <c r="U48" s="47">
        <v>147</v>
      </c>
      <c r="V48" s="47">
        <v>146</v>
      </c>
      <c r="W48" s="47">
        <v>145</v>
      </c>
      <c r="X48" s="47" t="s">
        <v>673</v>
      </c>
      <c r="Y48" s="47" t="s">
        <v>673</v>
      </c>
      <c r="Z48" s="47" t="s">
        <v>673</v>
      </c>
      <c r="AA48" s="47" t="s">
        <v>673</v>
      </c>
      <c r="AB48" s="47" t="s">
        <v>673</v>
      </c>
      <c r="AC48" s="47" t="s">
        <v>673</v>
      </c>
      <c r="AD48" s="47" t="s">
        <v>673</v>
      </c>
      <c r="AE48" s="47" t="s">
        <v>673</v>
      </c>
      <c r="AF48" s="47" t="s">
        <v>673</v>
      </c>
      <c r="AG48" s="47" t="s">
        <v>673</v>
      </c>
      <c r="AH48" s="47" t="s">
        <v>673</v>
      </c>
      <c r="AI48" s="47" t="s">
        <v>673</v>
      </c>
      <c r="AJ48" s="47" t="s">
        <v>673</v>
      </c>
      <c r="AK48" s="47" t="s">
        <v>673</v>
      </c>
      <c r="AL48" s="47" t="s">
        <v>673</v>
      </c>
      <c r="AM48" s="47" t="s">
        <v>673</v>
      </c>
      <c r="AN48" s="47" t="s">
        <v>673</v>
      </c>
      <c r="AO48" s="47" t="s">
        <v>673</v>
      </c>
      <c r="AP48" s="47" t="s">
        <v>673</v>
      </c>
      <c r="AQ48" s="47" t="s">
        <v>673</v>
      </c>
      <c r="AR48" s="47" t="s">
        <v>673</v>
      </c>
      <c r="AS48" s="47" t="s">
        <v>673</v>
      </c>
    </row>
    <row r="49" spans="1:45">
      <c r="A49" s="46">
        <v>38</v>
      </c>
      <c r="B49" s="47">
        <v>176</v>
      </c>
      <c r="C49" s="47">
        <v>176</v>
      </c>
      <c r="D49" s="47">
        <v>176</v>
      </c>
      <c r="E49" s="47">
        <v>176</v>
      </c>
      <c r="F49" s="47">
        <v>176</v>
      </c>
      <c r="G49" s="47">
        <v>174</v>
      </c>
      <c r="H49" s="47">
        <v>171</v>
      </c>
      <c r="I49" s="47">
        <v>169</v>
      </c>
      <c r="J49" s="47">
        <v>167</v>
      </c>
      <c r="K49" s="47">
        <v>165</v>
      </c>
      <c r="L49" s="47">
        <v>163</v>
      </c>
      <c r="M49" s="47">
        <v>161</v>
      </c>
      <c r="N49" s="47">
        <v>159</v>
      </c>
      <c r="O49" s="47">
        <v>158</v>
      </c>
      <c r="P49" s="47">
        <v>156</v>
      </c>
      <c r="Q49" s="47">
        <v>154</v>
      </c>
      <c r="R49" s="47">
        <v>153</v>
      </c>
      <c r="S49" s="47">
        <v>151</v>
      </c>
      <c r="T49" s="47">
        <v>150</v>
      </c>
      <c r="U49" s="47">
        <v>149</v>
      </c>
      <c r="V49" s="47">
        <v>148</v>
      </c>
      <c r="W49" s="47">
        <v>147</v>
      </c>
      <c r="X49" s="47">
        <v>147</v>
      </c>
      <c r="Y49" s="47" t="s">
        <v>673</v>
      </c>
      <c r="Z49" s="47" t="s">
        <v>673</v>
      </c>
      <c r="AA49" s="47" t="s">
        <v>673</v>
      </c>
      <c r="AB49" s="47" t="s">
        <v>673</v>
      </c>
      <c r="AC49" s="47" t="s">
        <v>673</v>
      </c>
      <c r="AD49" s="47" t="s">
        <v>673</v>
      </c>
      <c r="AE49" s="47" t="s">
        <v>673</v>
      </c>
      <c r="AF49" s="47" t="s">
        <v>673</v>
      </c>
      <c r="AG49" s="47" t="s">
        <v>673</v>
      </c>
      <c r="AH49" s="47" t="s">
        <v>673</v>
      </c>
      <c r="AI49" s="47" t="s">
        <v>673</v>
      </c>
      <c r="AJ49" s="47" t="s">
        <v>673</v>
      </c>
      <c r="AK49" s="47" t="s">
        <v>673</v>
      </c>
      <c r="AL49" s="47" t="s">
        <v>673</v>
      </c>
      <c r="AM49" s="47" t="s">
        <v>673</v>
      </c>
      <c r="AN49" s="47" t="s">
        <v>673</v>
      </c>
      <c r="AO49" s="47" t="s">
        <v>673</v>
      </c>
      <c r="AP49" s="47" t="s">
        <v>673</v>
      </c>
      <c r="AQ49" s="47" t="s">
        <v>673</v>
      </c>
      <c r="AR49" s="47" t="s">
        <v>673</v>
      </c>
      <c r="AS49" s="47" t="s">
        <v>673</v>
      </c>
    </row>
    <row r="50" spans="1:45">
      <c r="A50" s="46">
        <v>39</v>
      </c>
      <c r="B50" s="47">
        <v>179</v>
      </c>
      <c r="C50" s="47">
        <v>179</v>
      </c>
      <c r="D50" s="47">
        <v>179</v>
      </c>
      <c r="E50" s="47">
        <v>179</v>
      </c>
      <c r="F50" s="47">
        <v>179</v>
      </c>
      <c r="G50" s="47">
        <v>176</v>
      </c>
      <c r="H50" s="47">
        <v>174</v>
      </c>
      <c r="I50" s="47">
        <v>172</v>
      </c>
      <c r="J50" s="47">
        <v>170</v>
      </c>
      <c r="K50" s="47">
        <v>167</v>
      </c>
      <c r="L50" s="47">
        <v>165</v>
      </c>
      <c r="M50" s="47">
        <v>163</v>
      </c>
      <c r="N50" s="47">
        <v>161</v>
      </c>
      <c r="O50" s="47">
        <v>160</v>
      </c>
      <c r="P50" s="47">
        <v>158</v>
      </c>
      <c r="Q50" s="47">
        <v>156</v>
      </c>
      <c r="R50" s="47">
        <v>155</v>
      </c>
      <c r="S50" s="47">
        <v>153</v>
      </c>
      <c r="T50" s="47">
        <v>152</v>
      </c>
      <c r="U50" s="47">
        <v>151</v>
      </c>
      <c r="V50" s="47">
        <v>150</v>
      </c>
      <c r="W50" s="47">
        <v>149</v>
      </c>
      <c r="X50" s="47">
        <v>149</v>
      </c>
      <c r="Y50" s="47">
        <v>149</v>
      </c>
      <c r="Z50" s="47" t="s">
        <v>673</v>
      </c>
      <c r="AA50" s="47" t="s">
        <v>673</v>
      </c>
      <c r="AB50" s="47" t="s">
        <v>673</v>
      </c>
      <c r="AC50" s="47" t="s">
        <v>673</v>
      </c>
      <c r="AD50" s="47" t="s">
        <v>673</v>
      </c>
      <c r="AE50" s="47" t="s">
        <v>673</v>
      </c>
      <c r="AF50" s="47" t="s">
        <v>673</v>
      </c>
      <c r="AG50" s="47" t="s">
        <v>673</v>
      </c>
      <c r="AH50" s="47" t="s">
        <v>673</v>
      </c>
      <c r="AI50" s="47" t="s">
        <v>673</v>
      </c>
      <c r="AJ50" s="47" t="s">
        <v>673</v>
      </c>
      <c r="AK50" s="47" t="s">
        <v>673</v>
      </c>
      <c r="AL50" s="47" t="s">
        <v>673</v>
      </c>
      <c r="AM50" s="47" t="s">
        <v>673</v>
      </c>
      <c r="AN50" s="47" t="s">
        <v>673</v>
      </c>
      <c r="AO50" s="47" t="s">
        <v>673</v>
      </c>
      <c r="AP50" s="47" t="s">
        <v>673</v>
      </c>
      <c r="AQ50" s="47" t="s">
        <v>673</v>
      </c>
      <c r="AR50" s="47" t="s">
        <v>673</v>
      </c>
      <c r="AS50" s="47" t="s">
        <v>673</v>
      </c>
    </row>
    <row r="51" spans="1:45">
      <c r="A51" s="46">
        <v>40</v>
      </c>
      <c r="B51" s="47">
        <v>180</v>
      </c>
      <c r="C51" s="47">
        <v>180</v>
      </c>
      <c r="D51" s="47">
        <v>179</v>
      </c>
      <c r="E51" s="47">
        <v>179</v>
      </c>
      <c r="F51" s="47">
        <v>179</v>
      </c>
      <c r="G51" s="47">
        <v>179</v>
      </c>
      <c r="H51" s="47">
        <v>176</v>
      </c>
      <c r="I51" s="47">
        <v>174</v>
      </c>
      <c r="J51" s="47">
        <v>172</v>
      </c>
      <c r="K51" s="47">
        <v>170</v>
      </c>
      <c r="L51" s="47">
        <v>168</v>
      </c>
      <c r="M51" s="47">
        <v>166</v>
      </c>
      <c r="N51" s="47">
        <v>164</v>
      </c>
      <c r="O51" s="47">
        <v>162</v>
      </c>
      <c r="P51" s="47">
        <v>160</v>
      </c>
      <c r="Q51" s="47">
        <v>158</v>
      </c>
      <c r="R51" s="47">
        <v>157</v>
      </c>
      <c r="S51" s="47">
        <v>155</v>
      </c>
      <c r="T51" s="47">
        <v>154</v>
      </c>
      <c r="U51" s="47">
        <v>153</v>
      </c>
      <c r="V51" s="47">
        <v>152</v>
      </c>
      <c r="W51" s="47">
        <v>151</v>
      </c>
      <c r="X51" s="47">
        <v>151</v>
      </c>
      <c r="Y51" s="47">
        <v>151</v>
      </c>
      <c r="Z51" s="47">
        <v>154</v>
      </c>
      <c r="AA51" s="47" t="s">
        <v>673</v>
      </c>
      <c r="AB51" s="47" t="s">
        <v>673</v>
      </c>
      <c r="AC51" s="47" t="s">
        <v>673</v>
      </c>
      <c r="AD51" s="47" t="s">
        <v>673</v>
      </c>
      <c r="AE51" s="47" t="s">
        <v>673</v>
      </c>
      <c r="AF51" s="47" t="s">
        <v>673</v>
      </c>
      <c r="AG51" s="47" t="s">
        <v>673</v>
      </c>
      <c r="AH51" s="47" t="s">
        <v>673</v>
      </c>
      <c r="AI51" s="47" t="s">
        <v>673</v>
      </c>
      <c r="AJ51" s="47" t="s">
        <v>673</v>
      </c>
      <c r="AK51" s="47" t="s">
        <v>673</v>
      </c>
      <c r="AL51" s="47" t="s">
        <v>673</v>
      </c>
      <c r="AM51" s="47" t="s">
        <v>673</v>
      </c>
      <c r="AN51" s="47" t="s">
        <v>673</v>
      </c>
      <c r="AO51" s="47" t="s">
        <v>673</v>
      </c>
      <c r="AP51" s="47" t="s">
        <v>673</v>
      </c>
      <c r="AQ51" s="47" t="s">
        <v>673</v>
      </c>
      <c r="AR51" s="47" t="s">
        <v>673</v>
      </c>
      <c r="AS51" s="47" t="s">
        <v>673</v>
      </c>
    </row>
    <row r="52" spans="1:45">
      <c r="A52" s="46">
        <v>41</v>
      </c>
      <c r="B52" s="47">
        <v>180</v>
      </c>
      <c r="C52" s="47">
        <v>180</v>
      </c>
      <c r="D52" s="47">
        <v>180</v>
      </c>
      <c r="E52" s="47">
        <v>180</v>
      </c>
      <c r="F52" s="47">
        <v>180</v>
      </c>
      <c r="G52" s="47">
        <v>180</v>
      </c>
      <c r="H52" s="47">
        <v>179</v>
      </c>
      <c r="I52" s="47">
        <v>177</v>
      </c>
      <c r="J52" s="47">
        <v>174</v>
      </c>
      <c r="K52" s="47">
        <v>172</v>
      </c>
      <c r="L52" s="47">
        <v>170</v>
      </c>
      <c r="M52" s="47">
        <v>168</v>
      </c>
      <c r="N52" s="47">
        <v>166</v>
      </c>
      <c r="O52" s="47">
        <v>164</v>
      </c>
      <c r="P52" s="47">
        <v>162</v>
      </c>
      <c r="Q52" s="47">
        <v>161</v>
      </c>
      <c r="R52" s="47">
        <v>159</v>
      </c>
      <c r="S52" s="47">
        <v>157</v>
      </c>
      <c r="T52" s="47">
        <v>156</v>
      </c>
      <c r="U52" s="47">
        <v>155</v>
      </c>
      <c r="V52" s="47">
        <v>154</v>
      </c>
      <c r="W52" s="47">
        <v>153</v>
      </c>
      <c r="X52" s="47">
        <v>153</v>
      </c>
      <c r="Y52" s="47">
        <v>153</v>
      </c>
      <c r="Z52" s="47">
        <v>156</v>
      </c>
      <c r="AA52" s="47">
        <v>155</v>
      </c>
      <c r="AB52" s="47" t="s">
        <v>673</v>
      </c>
      <c r="AC52" s="47" t="s">
        <v>673</v>
      </c>
      <c r="AD52" s="47" t="s">
        <v>673</v>
      </c>
      <c r="AE52" s="47" t="s">
        <v>673</v>
      </c>
      <c r="AF52" s="47" t="s">
        <v>673</v>
      </c>
      <c r="AG52" s="47" t="s">
        <v>673</v>
      </c>
      <c r="AH52" s="47" t="s">
        <v>673</v>
      </c>
      <c r="AI52" s="47" t="s">
        <v>673</v>
      </c>
      <c r="AJ52" s="47" t="s">
        <v>673</v>
      </c>
      <c r="AK52" s="47" t="s">
        <v>673</v>
      </c>
      <c r="AL52" s="47" t="s">
        <v>673</v>
      </c>
      <c r="AM52" s="47" t="s">
        <v>673</v>
      </c>
      <c r="AN52" s="47" t="s">
        <v>673</v>
      </c>
      <c r="AO52" s="47" t="s">
        <v>673</v>
      </c>
      <c r="AP52" s="47" t="s">
        <v>673</v>
      </c>
      <c r="AQ52" s="47" t="s">
        <v>673</v>
      </c>
      <c r="AR52" s="47" t="s">
        <v>673</v>
      </c>
      <c r="AS52" s="47" t="s">
        <v>673</v>
      </c>
    </row>
    <row r="53" spans="1:45">
      <c r="A53" s="46">
        <v>42</v>
      </c>
      <c r="B53" s="47">
        <v>181</v>
      </c>
      <c r="C53" s="47">
        <v>181</v>
      </c>
      <c r="D53" s="47">
        <v>181</v>
      </c>
      <c r="E53" s="47">
        <v>181</v>
      </c>
      <c r="F53" s="47">
        <v>181</v>
      </c>
      <c r="G53" s="47">
        <v>180</v>
      </c>
      <c r="H53" s="47">
        <v>180</v>
      </c>
      <c r="I53" s="47">
        <v>179</v>
      </c>
      <c r="J53" s="47">
        <v>177</v>
      </c>
      <c r="K53" s="47">
        <v>175</v>
      </c>
      <c r="L53" s="47">
        <v>172</v>
      </c>
      <c r="M53" s="47">
        <v>170</v>
      </c>
      <c r="N53" s="47">
        <v>168</v>
      </c>
      <c r="O53" s="47">
        <v>166</v>
      </c>
      <c r="P53" s="47">
        <v>165</v>
      </c>
      <c r="Q53" s="47">
        <v>163</v>
      </c>
      <c r="R53" s="47">
        <v>161</v>
      </c>
      <c r="S53" s="47">
        <v>160</v>
      </c>
      <c r="T53" s="47">
        <v>158</v>
      </c>
      <c r="U53" s="47">
        <v>157</v>
      </c>
      <c r="V53" s="47">
        <v>156</v>
      </c>
      <c r="W53" s="47">
        <v>155</v>
      </c>
      <c r="X53" s="47">
        <v>155</v>
      </c>
      <c r="Y53" s="47">
        <v>155</v>
      </c>
      <c r="Z53" s="47">
        <v>158</v>
      </c>
      <c r="AA53" s="47">
        <v>158</v>
      </c>
      <c r="AB53" s="47">
        <v>158</v>
      </c>
      <c r="AC53" s="47" t="s">
        <v>673</v>
      </c>
      <c r="AD53" s="47" t="s">
        <v>673</v>
      </c>
      <c r="AE53" s="47" t="s">
        <v>673</v>
      </c>
      <c r="AF53" s="47" t="s">
        <v>673</v>
      </c>
      <c r="AG53" s="47" t="s">
        <v>673</v>
      </c>
      <c r="AH53" s="47" t="s">
        <v>673</v>
      </c>
      <c r="AI53" s="47" t="s">
        <v>673</v>
      </c>
      <c r="AJ53" s="47" t="s">
        <v>673</v>
      </c>
      <c r="AK53" s="47" t="s">
        <v>673</v>
      </c>
      <c r="AL53" s="47" t="s">
        <v>673</v>
      </c>
      <c r="AM53" s="47" t="s">
        <v>673</v>
      </c>
      <c r="AN53" s="47" t="s">
        <v>673</v>
      </c>
      <c r="AO53" s="47" t="s">
        <v>673</v>
      </c>
      <c r="AP53" s="47" t="s">
        <v>673</v>
      </c>
      <c r="AQ53" s="47" t="s">
        <v>673</v>
      </c>
      <c r="AR53" s="47" t="s">
        <v>673</v>
      </c>
      <c r="AS53" s="47" t="s">
        <v>673</v>
      </c>
    </row>
    <row r="54" spans="1:45">
      <c r="A54" s="46">
        <v>43</v>
      </c>
      <c r="B54" s="47">
        <v>182</v>
      </c>
      <c r="C54" s="47">
        <v>182</v>
      </c>
      <c r="D54" s="47">
        <v>182</v>
      </c>
      <c r="E54" s="47">
        <v>182</v>
      </c>
      <c r="F54" s="47">
        <v>182</v>
      </c>
      <c r="G54" s="47">
        <v>181</v>
      </c>
      <c r="H54" s="47">
        <v>180</v>
      </c>
      <c r="I54" s="47">
        <v>180</v>
      </c>
      <c r="J54" s="47">
        <v>180</v>
      </c>
      <c r="K54" s="47">
        <v>177</v>
      </c>
      <c r="L54" s="47">
        <v>175</v>
      </c>
      <c r="M54" s="47">
        <v>173</v>
      </c>
      <c r="N54" s="47">
        <v>171</v>
      </c>
      <c r="O54" s="47">
        <v>169</v>
      </c>
      <c r="P54" s="47">
        <v>167</v>
      </c>
      <c r="Q54" s="47">
        <v>165</v>
      </c>
      <c r="R54" s="47">
        <v>163</v>
      </c>
      <c r="S54" s="47">
        <v>162</v>
      </c>
      <c r="T54" s="47">
        <v>160</v>
      </c>
      <c r="U54" s="47">
        <v>159</v>
      </c>
      <c r="V54" s="47">
        <v>158</v>
      </c>
      <c r="W54" s="47">
        <v>157</v>
      </c>
      <c r="X54" s="47">
        <v>157</v>
      </c>
      <c r="Y54" s="47">
        <v>157</v>
      </c>
      <c r="Z54" s="47">
        <v>160</v>
      </c>
      <c r="AA54" s="47">
        <v>160</v>
      </c>
      <c r="AB54" s="47">
        <v>160</v>
      </c>
      <c r="AC54" s="47">
        <v>160</v>
      </c>
      <c r="AD54" s="47" t="s">
        <v>673</v>
      </c>
      <c r="AE54" s="47" t="s">
        <v>673</v>
      </c>
      <c r="AF54" s="47" t="s">
        <v>673</v>
      </c>
      <c r="AG54" s="47" t="s">
        <v>673</v>
      </c>
      <c r="AH54" s="47" t="s">
        <v>673</v>
      </c>
      <c r="AI54" s="47" t="s">
        <v>673</v>
      </c>
      <c r="AJ54" s="47" t="s">
        <v>673</v>
      </c>
      <c r="AK54" s="47" t="s">
        <v>673</v>
      </c>
      <c r="AL54" s="47" t="s">
        <v>673</v>
      </c>
      <c r="AM54" s="47" t="s">
        <v>673</v>
      </c>
      <c r="AN54" s="47" t="s">
        <v>673</v>
      </c>
      <c r="AO54" s="47" t="s">
        <v>673</v>
      </c>
      <c r="AP54" s="47" t="s">
        <v>673</v>
      </c>
      <c r="AQ54" s="47" t="s">
        <v>673</v>
      </c>
      <c r="AR54" s="47" t="s">
        <v>673</v>
      </c>
      <c r="AS54" s="47" t="s">
        <v>673</v>
      </c>
    </row>
    <row r="55" spans="1:45">
      <c r="A55" s="46">
        <v>44</v>
      </c>
      <c r="B55" s="47">
        <v>183</v>
      </c>
      <c r="C55" s="47">
        <v>183</v>
      </c>
      <c r="D55" s="47">
        <v>183</v>
      </c>
      <c r="E55" s="47">
        <v>183</v>
      </c>
      <c r="F55" s="47">
        <v>183</v>
      </c>
      <c r="G55" s="47">
        <v>182</v>
      </c>
      <c r="H55" s="47">
        <v>181</v>
      </c>
      <c r="I55" s="47">
        <v>180</v>
      </c>
      <c r="J55" s="47">
        <v>180</v>
      </c>
      <c r="K55" s="47">
        <v>180</v>
      </c>
      <c r="L55" s="47">
        <v>177</v>
      </c>
      <c r="M55" s="47">
        <v>175</v>
      </c>
      <c r="N55" s="47">
        <v>173</v>
      </c>
      <c r="O55" s="47">
        <v>171</v>
      </c>
      <c r="P55" s="47">
        <v>169</v>
      </c>
      <c r="Q55" s="47">
        <v>167</v>
      </c>
      <c r="R55" s="47">
        <v>166</v>
      </c>
      <c r="S55" s="47">
        <v>164</v>
      </c>
      <c r="T55" s="47">
        <v>162</v>
      </c>
      <c r="U55" s="47">
        <v>161</v>
      </c>
      <c r="V55" s="47">
        <v>160</v>
      </c>
      <c r="W55" s="47">
        <v>159</v>
      </c>
      <c r="X55" s="47">
        <v>159</v>
      </c>
      <c r="Y55" s="47">
        <v>160</v>
      </c>
      <c r="Z55" s="47">
        <v>162</v>
      </c>
      <c r="AA55" s="47">
        <v>162</v>
      </c>
      <c r="AB55" s="47">
        <v>162</v>
      </c>
      <c r="AC55" s="47">
        <v>162</v>
      </c>
      <c r="AD55" s="47">
        <v>162</v>
      </c>
      <c r="AE55" s="47" t="s">
        <v>673</v>
      </c>
      <c r="AF55" s="47" t="s">
        <v>673</v>
      </c>
      <c r="AG55" s="47" t="s">
        <v>673</v>
      </c>
      <c r="AH55" s="47" t="s">
        <v>673</v>
      </c>
      <c r="AI55" s="47" t="s">
        <v>673</v>
      </c>
      <c r="AJ55" s="47" t="s">
        <v>673</v>
      </c>
      <c r="AK55" s="47" t="s">
        <v>673</v>
      </c>
      <c r="AL55" s="47" t="s">
        <v>673</v>
      </c>
      <c r="AM55" s="47" t="s">
        <v>673</v>
      </c>
      <c r="AN55" s="47" t="s">
        <v>673</v>
      </c>
      <c r="AO55" s="47" t="s">
        <v>673</v>
      </c>
      <c r="AP55" s="47" t="s">
        <v>673</v>
      </c>
      <c r="AQ55" s="47" t="s">
        <v>673</v>
      </c>
      <c r="AR55" s="47" t="s">
        <v>673</v>
      </c>
      <c r="AS55" s="47" t="s">
        <v>673</v>
      </c>
    </row>
    <row r="56" spans="1:45">
      <c r="A56" s="46">
        <v>45</v>
      </c>
      <c r="B56" s="47">
        <v>184</v>
      </c>
      <c r="C56" s="47">
        <v>184</v>
      </c>
      <c r="D56" s="47">
        <v>184</v>
      </c>
      <c r="E56" s="47">
        <v>184</v>
      </c>
      <c r="F56" s="47">
        <v>184</v>
      </c>
      <c r="G56" s="47">
        <v>183</v>
      </c>
      <c r="H56" s="47">
        <v>182</v>
      </c>
      <c r="I56" s="47">
        <v>181</v>
      </c>
      <c r="J56" s="47">
        <v>180</v>
      </c>
      <c r="K56" s="47">
        <v>181</v>
      </c>
      <c r="L56" s="47">
        <v>180</v>
      </c>
      <c r="M56" s="47">
        <v>178</v>
      </c>
      <c r="N56" s="47">
        <v>176</v>
      </c>
      <c r="O56" s="47">
        <v>174</v>
      </c>
      <c r="P56" s="47">
        <v>172</v>
      </c>
      <c r="Q56" s="47">
        <v>170</v>
      </c>
      <c r="R56" s="47">
        <v>168</v>
      </c>
      <c r="S56" s="47">
        <v>166</v>
      </c>
      <c r="T56" s="47">
        <v>165</v>
      </c>
      <c r="U56" s="47">
        <v>163</v>
      </c>
      <c r="V56" s="47">
        <v>162</v>
      </c>
      <c r="W56" s="47">
        <v>161</v>
      </c>
      <c r="X56" s="47">
        <v>161</v>
      </c>
      <c r="Y56" s="47">
        <v>162</v>
      </c>
      <c r="Z56" s="47">
        <v>164</v>
      </c>
      <c r="AA56" s="47">
        <v>164</v>
      </c>
      <c r="AB56" s="47">
        <v>164</v>
      </c>
      <c r="AC56" s="47">
        <v>164</v>
      </c>
      <c r="AD56" s="47">
        <v>164</v>
      </c>
      <c r="AE56" s="47">
        <v>164</v>
      </c>
      <c r="AF56" s="47" t="s">
        <v>673</v>
      </c>
      <c r="AG56" s="47" t="s">
        <v>673</v>
      </c>
      <c r="AH56" s="47" t="s">
        <v>673</v>
      </c>
      <c r="AI56" s="47" t="s">
        <v>673</v>
      </c>
      <c r="AJ56" s="47" t="s">
        <v>673</v>
      </c>
      <c r="AK56" s="47" t="s">
        <v>673</v>
      </c>
      <c r="AL56" s="47" t="s">
        <v>673</v>
      </c>
      <c r="AM56" s="47" t="s">
        <v>673</v>
      </c>
      <c r="AN56" s="47" t="s">
        <v>673</v>
      </c>
      <c r="AO56" s="47" t="s">
        <v>673</v>
      </c>
      <c r="AP56" s="47" t="s">
        <v>673</v>
      </c>
      <c r="AQ56" s="47" t="s">
        <v>673</v>
      </c>
      <c r="AR56" s="47" t="s">
        <v>673</v>
      </c>
      <c r="AS56" s="47" t="s">
        <v>673</v>
      </c>
    </row>
    <row r="57" spans="1:45">
      <c r="A57" s="46">
        <v>46</v>
      </c>
      <c r="B57" s="47">
        <v>185</v>
      </c>
      <c r="C57" s="47">
        <v>185</v>
      </c>
      <c r="D57" s="47">
        <v>185</v>
      </c>
      <c r="E57" s="47">
        <v>185</v>
      </c>
      <c r="F57" s="47">
        <v>185</v>
      </c>
      <c r="G57" s="47">
        <v>184</v>
      </c>
      <c r="H57" s="47">
        <v>183</v>
      </c>
      <c r="I57" s="47">
        <v>183</v>
      </c>
      <c r="J57" s="47">
        <v>182</v>
      </c>
      <c r="K57" s="47">
        <v>181</v>
      </c>
      <c r="L57" s="47">
        <v>181</v>
      </c>
      <c r="M57" s="47">
        <v>180</v>
      </c>
      <c r="N57" s="47">
        <v>178</v>
      </c>
      <c r="O57" s="47">
        <v>176</v>
      </c>
      <c r="P57" s="47">
        <v>174</v>
      </c>
      <c r="Q57" s="47">
        <v>172</v>
      </c>
      <c r="R57" s="47">
        <v>170</v>
      </c>
      <c r="S57" s="47">
        <v>169</v>
      </c>
      <c r="T57" s="47">
        <v>167</v>
      </c>
      <c r="U57" s="47">
        <v>165</v>
      </c>
      <c r="V57" s="47">
        <v>164</v>
      </c>
      <c r="W57" s="47">
        <v>164</v>
      </c>
      <c r="X57" s="47">
        <v>163</v>
      </c>
      <c r="Y57" s="47">
        <v>164</v>
      </c>
      <c r="Z57" s="47">
        <v>167</v>
      </c>
      <c r="AA57" s="47">
        <v>166</v>
      </c>
      <c r="AB57" s="47">
        <v>166</v>
      </c>
      <c r="AC57" s="47">
        <v>166</v>
      </c>
      <c r="AD57" s="47">
        <v>166</v>
      </c>
      <c r="AE57" s="47">
        <v>166</v>
      </c>
      <c r="AF57" s="47">
        <v>166</v>
      </c>
      <c r="AG57" s="47" t="s">
        <v>673</v>
      </c>
      <c r="AH57" s="47" t="s">
        <v>673</v>
      </c>
      <c r="AI57" s="47" t="s">
        <v>673</v>
      </c>
      <c r="AJ57" s="47" t="s">
        <v>673</v>
      </c>
      <c r="AK57" s="47" t="s">
        <v>673</v>
      </c>
      <c r="AL57" s="47" t="s">
        <v>673</v>
      </c>
      <c r="AM57" s="47" t="s">
        <v>673</v>
      </c>
      <c r="AN57" s="47" t="s">
        <v>673</v>
      </c>
      <c r="AO57" s="47" t="s">
        <v>673</v>
      </c>
      <c r="AP57" s="47" t="s">
        <v>673</v>
      </c>
      <c r="AQ57" s="47" t="s">
        <v>673</v>
      </c>
      <c r="AR57" s="47" t="s">
        <v>673</v>
      </c>
      <c r="AS57" s="47" t="s">
        <v>673</v>
      </c>
    </row>
    <row r="58" spans="1:45">
      <c r="A58" s="46">
        <v>47</v>
      </c>
      <c r="B58" s="47">
        <v>186</v>
      </c>
      <c r="C58" s="47">
        <v>186</v>
      </c>
      <c r="D58" s="47">
        <v>186</v>
      </c>
      <c r="E58" s="47">
        <v>186</v>
      </c>
      <c r="F58" s="47">
        <v>186</v>
      </c>
      <c r="G58" s="47">
        <v>185</v>
      </c>
      <c r="H58" s="47">
        <v>184</v>
      </c>
      <c r="I58" s="47">
        <v>184</v>
      </c>
      <c r="J58" s="47">
        <v>183</v>
      </c>
      <c r="K58" s="47">
        <v>182</v>
      </c>
      <c r="L58" s="47">
        <v>181</v>
      </c>
      <c r="M58" s="47">
        <v>181</v>
      </c>
      <c r="N58" s="47">
        <v>181</v>
      </c>
      <c r="O58" s="47">
        <v>179</v>
      </c>
      <c r="P58" s="47">
        <v>177</v>
      </c>
      <c r="Q58" s="47">
        <v>175</v>
      </c>
      <c r="R58" s="47">
        <v>173</v>
      </c>
      <c r="S58" s="47">
        <v>171</v>
      </c>
      <c r="T58" s="47">
        <v>169</v>
      </c>
      <c r="U58" s="47">
        <v>168</v>
      </c>
      <c r="V58" s="47">
        <v>167</v>
      </c>
      <c r="W58" s="47">
        <v>166</v>
      </c>
      <c r="X58" s="47">
        <v>166</v>
      </c>
      <c r="Y58" s="47">
        <v>166</v>
      </c>
      <c r="Z58" s="47">
        <v>169</v>
      </c>
      <c r="AA58" s="47">
        <v>169</v>
      </c>
      <c r="AB58" s="47">
        <v>169</v>
      </c>
      <c r="AC58" s="47">
        <v>169</v>
      </c>
      <c r="AD58" s="47">
        <v>169</v>
      </c>
      <c r="AE58" s="47">
        <v>169</v>
      </c>
      <c r="AF58" s="47">
        <v>169</v>
      </c>
      <c r="AG58" s="47">
        <v>169</v>
      </c>
      <c r="AH58" s="47" t="s">
        <v>673</v>
      </c>
      <c r="AI58" s="47" t="s">
        <v>673</v>
      </c>
      <c r="AJ58" s="47" t="s">
        <v>673</v>
      </c>
      <c r="AK58" s="47" t="s">
        <v>673</v>
      </c>
      <c r="AL58" s="47" t="s">
        <v>673</v>
      </c>
      <c r="AM58" s="47" t="s">
        <v>673</v>
      </c>
      <c r="AN58" s="47" t="s">
        <v>673</v>
      </c>
      <c r="AO58" s="47" t="s">
        <v>673</v>
      </c>
      <c r="AP58" s="47" t="s">
        <v>673</v>
      </c>
      <c r="AQ58" s="47" t="s">
        <v>673</v>
      </c>
      <c r="AR58" s="47" t="s">
        <v>673</v>
      </c>
      <c r="AS58" s="47" t="s">
        <v>673</v>
      </c>
    </row>
    <row r="59" spans="1:45">
      <c r="A59" s="46">
        <v>48</v>
      </c>
      <c r="B59" s="47">
        <v>187</v>
      </c>
      <c r="C59" s="47">
        <v>187</v>
      </c>
      <c r="D59" s="47">
        <v>187</v>
      </c>
      <c r="E59" s="47">
        <v>187</v>
      </c>
      <c r="F59" s="47">
        <v>187</v>
      </c>
      <c r="G59" s="47">
        <v>186</v>
      </c>
      <c r="H59" s="47">
        <v>185</v>
      </c>
      <c r="I59" s="47">
        <v>185</v>
      </c>
      <c r="J59" s="47">
        <v>184</v>
      </c>
      <c r="K59" s="47">
        <v>183</v>
      </c>
      <c r="L59" s="47">
        <v>182</v>
      </c>
      <c r="M59" s="47">
        <v>181</v>
      </c>
      <c r="N59" s="47">
        <v>182</v>
      </c>
      <c r="O59" s="47">
        <v>181</v>
      </c>
      <c r="P59" s="47">
        <v>179</v>
      </c>
      <c r="Q59" s="47">
        <v>177</v>
      </c>
      <c r="R59" s="47">
        <v>175</v>
      </c>
      <c r="S59" s="47">
        <v>173</v>
      </c>
      <c r="T59" s="47">
        <v>172</v>
      </c>
      <c r="U59" s="47">
        <v>170</v>
      </c>
      <c r="V59" s="47">
        <v>169</v>
      </c>
      <c r="W59" s="47">
        <v>168</v>
      </c>
      <c r="X59" s="47">
        <v>168</v>
      </c>
      <c r="Y59" s="47">
        <v>169</v>
      </c>
      <c r="Z59" s="47">
        <v>171</v>
      </c>
      <c r="AA59" s="47">
        <v>171</v>
      </c>
      <c r="AB59" s="47">
        <v>171</v>
      </c>
      <c r="AC59" s="47">
        <v>171</v>
      </c>
      <c r="AD59" s="47">
        <v>171</v>
      </c>
      <c r="AE59" s="47">
        <v>171</v>
      </c>
      <c r="AF59" s="47">
        <v>171</v>
      </c>
      <c r="AG59" s="47">
        <v>171</v>
      </c>
      <c r="AH59" s="47">
        <v>171</v>
      </c>
      <c r="AI59" s="47" t="s">
        <v>673</v>
      </c>
      <c r="AJ59" s="47" t="s">
        <v>673</v>
      </c>
      <c r="AK59" s="47" t="s">
        <v>673</v>
      </c>
      <c r="AL59" s="47" t="s">
        <v>673</v>
      </c>
      <c r="AM59" s="47" t="s">
        <v>673</v>
      </c>
      <c r="AN59" s="47" t="s">
        <v>673</v>
      </c>
      <c r="AO59" s="47" t="s">
        <v>673</v>
      </c>
      <c r="AP59" s="47" t="s">
        <v>673</v>
      </c>
      <c r="AQ59" s="47" t="s">
        <v>673</v>
      </c>
      <c r="AR59" s="47" t="s">
        <v>673</v>
      </c>
      <c r="AS59" s="47" t="s">
        <v>673</v>
      </c>
    </row>
    <row r="60" spans="1:45">
      <c r="A60" s="46">
        <v>49</v>
      </c>
      <c r="B60" s="47">
        <v>188</v>
      </c>
      <c r="C60" s="47">
        <v>188</v>
      </c>
      <c r="D60" s="47">
        <v>188</v>
      </c>
      <c r="E60" s="47">
        <v>188</v>
      </c>
      <c r="F60" s="47">
        <v>188</v>
      </c>
      <c r="G60" s="47">
        <v>187</v>
      </c>
      <c r="H60" s="47">
        <v>186</v>
      </c>
      <c r="I60" s="47">
        <v>186</v>
      </c>
      <c r="J60" s="47">
        <v>185</v>
      </c>
      <c r="K60" s="47">
        <v>184</v>
      </c>
      <c r="L60" s="47">
        <v>183</v>
      </c>
      <c r="M60" s="47">
        <v>183</v>
      </c>
      <c r="N60" s="47">
        <v>182</v>
      </c>
      <c r="O60" s="47">
        <v>182</v>
      </c>
      <c r="P60" s="47">
        <v>182</v>
      </c>
      <c r="Q60" s="47">
        <v>180</v>
      </c>
      <c r="R60" s="47">
        <v>178</v>
      </c>
      <c r="S60" s="47">
        <v>176</v>
      </c>
      <c r="T60" s="47">
        <v>174</v>
      </c>
      <c r="U60" s="47">
        <v>173</v>
      </c>
      <c r="V60" s="47">
        <v>171</v>
      </c>
      <c r="W60" s="47">
        <v>171</v>
      </c>
      <c r="X60" s="47">
        <v>170</v>
      </c>
      <c r="Y60" s="47">
        <v>171</v>
      </c>
      <c r="Z60" s="47">
        <v>174</v>
      </c>
      <c r="AA60" s="47">
        <v>174</v>
      </c>
      <c r="AB60" s="47">
        <v>174</v>
      </c>
      <c r="AC60" s="47">
        <v>174</v>
      </c>
      <c r="AD60" s="47">
        <v>174</v>
      </c>
      <c r="AE60" s="47">
        <v>174</v>
      </c>
      <c r="AF60" s="47">
        <v>174</v>
      </c>
      <c r="AG60" s="47">
        <v>174</v>
      </c>
      <c r="AH60" s="47">
        <v>174</v>
      </c>
      <c r="AI60" s="47">
        <v>174</v>
      </c>
      <c r="AJ60" s="47" t="s">
        <v>673</v>
      </c>
      <c r="AK60" s="47" t="s">
        <v>673</v>
      </c>
      <c r="AL60" s="47" t="s">
        <v>673</v>
      </c>
      <c r="AM60" s="47" t="s">
        <v>673</v>
      </c>
      <c r="AN60" s="47" t="s">
        <v>673</v>
      </c>
      <c r="AO60" s="47" t="s">
        <v>673</v>
      </c>
      <c r="AP60" s="47" t="s">
        <v>673</v>
      </c>
      <c r="AQ60" s="47" t="s">
        <v>673</v>
      </c>
      <c r="AR60" s="47" t="s">
        <v>673</v>
      </c>
      <c r="AS60" s="47" t="s">
        <v>673</v>
      </c>
    </row>
    <row r="61" spans="1:45">
      <c r="A61" s="46">
        <v>50</v>
      </c>
      <c r="B61" s="47">
        <v>189</v>
      </c>
      <c r="C61" s="47">
        <v>189</v>
      </c>
      <c r="D61" s="47">
        <v>189</v>
      </c>
      <c r="E61" s="47">
        <v>189</v>
      </c>
      <c r="F61" s="47">
        <v>189</v>
      </c>
      <c r="G61" s="47">
        <v>188</v>
      </c>
      <c r="H61" s="47">
        <v>188</v>
      </c>
      <c r="I61" s="47">
        <v>187</v>
      </c>
      <c r="J61" s="47">
        <v>186</v>
      </c>
      <c r="K61" s="47">
        <v>186</v>
      </c>
      <c r="L61" s="47">
        <v>185</v>
      </c>
      <c r="M61" s="47">
        <v>184</v>
      </c>
      <c r="N61" s="47">
        <v>183</v>
      </c>
      <c r="O61" s="47">
        <v>183</v>
      </c>
      <c r="P61" s="47">
        <v>183</v>
      </c>
      <c r="Q61" s="47">
        <v>183</v>
      </c>
      <c r="R61" s="47">
        <v>180</v>
      </c>
      <c r="S61" s="47">
        <v>179</v>
      </c>
      <c r="T61" s="47">
        <v>177</v>
      </c>
      <c r="U61" s="47">
        <v>175</v>
      </c>
      <c r="V61" s="47">
        <v>174</v>
      </c>
      <c r="W61" s="47">
        <v>173</v>
      </c>
      <c r="X61" s="47">
        <v>173</v>
      </c>
      <c r="Y61" s="47">
        <v>173</v>
      </c>
      <c r="Z61" s="47">
        <v>176</v>
      </c>
      <c r="AA61" s="47">
        <v>176</v>
      </c>
      <c r="AB61" s="47">
        <v>176</v>
      </c>
      <c r="AC61" s="47">
        <v>176</v>
      </c>
      <c r="AD61" s="47">
        <v>176</v>
      </c>
      <c r="AE61" s="47">
        <v>176</v>
      </c>
      <c r="AF61" s="47">
        <v>176</v>
      </c>
      <c r="AG61" s="47">
        <v>176</v>
      </c>
      <c r="AH61" s="47">
        <v>176</v>
      </c>
      <c r="AI61" s="47">
        <v>176</v>
      </c>
      <c r="AJ61" s="47">
        <v>176</v>
      </c>
      <c r="AK61" s="47" t="s">
        <v>673</v>
      </c>
      <c r="AL61" s="47" t="s">
        <v>673</v>
      </c>
      <c r="AM61" s="47" t="s">
        <v>673</v>
      </c>
      <c r="AN61" s="47" t="s">
        <v>673</v>
      </c>
      <c r="AO61" s="47" t="s">
        <v>673</v>
      </c>
      <c r="AP61" s="47" t="s">
        <v>673</v>
      </c>
      <c r="AQ61" s="47" t="s">
        <v>673</v>
      </c>
      <c r="AR61" s="47" t="s">
        <v>673</v>
      </c>
      <c r="AS61" s="47" t="s">
        <v>673</v>
      </c>
    </row>
    <row r="62" spans="1:45">
      <c r="A62" s="46">
        <v>51</v>
      </c>
      <c r="B62" s="47">
        <v>190</v>
      </c>
      <c r="C62" s="47">
        <v>190</v>
      </c>
      <c r="D62" s="47">
        <v>190</v>
      </c>
      <c r="E62" s="47">
        <v>190</v>
      </c>
      <c r="F62" s="47">
        <v>190</v>
      </c>
      <c r="G62" s="47">
        <v>189</v>
      </c>
      <c r="H62" s="47">
        <v>189</v>
      </c>
      <c r="I62" s="47">
        <v>188</v>
      </c>
      <c r="J62" s="47">
        <v>187</v>
      </c>
      <c r="K62" s="47">
        <v>187</v>
      </c>
      <c r="L62" s="47">
        <v>186</v>
      </c>
      <c r="M62" s="47">
        <v>185</v>
      </c>
      <c r="N62" s="47">
        <v>185</v>
      </c>
      <c r="O62" s="47">
        <v>184</v>
      </c>
      <c r="P62" s="47">
        <v>184</v>
      </c>
      <c r="Q62" s="47">
        <v>184</v>
      </c>
      <c r="R62" s="47">
        <v>183</v>
      </c>
      <c r="S62" s="47">
        <v>181</v>
      </c>
      <c r="T62" s="47">
        <v>179</v>
      </c>
      <c r="U62" s="47">
        <v>178</v>
      </c>
      <c r="V62" s="47">
        <v>176</v>
      </c>
      <c r="W62" s="47">
        <v>176</v>
      </c>
      <c r="X62" s="47">
        <v>175</v>
      </c>
      <c r="Y62" s="47">
        <v>176</v>
      </c>
      <c r="Z62" s="47">
        <v>179</v>
      </c>
      <c r="AA62" s="47">
        <v>179</v>
      </c>
      <c r="AB62" s="47">
        <v>179</v>
      </c>
      <c r="AC62" s="47">
        <v>179</v>
      </c>
      <c r="AD62" s="47">
        <v>179</v>
      </c>
      <c r="AE62" s="47">
        <v>179</v>
      </c>
      <c r="AF62" s="47">
        <v>179</v>
      </c>
      <c r="AG62" s="47">
        <v>179</v>
      </c>
      <c r="AH62" s="47">
        <v>179</v>
      </c>
      <c r="AI62" s="47">
        <v>179</v>
      </c>
      <c r="AJ62" s="47">
        <v>179</v>
      </c>
      <c r="AK62" s="47">
        <v>179</v>
      </c>
      <c r="AL62" s="47" t="s">
        <v>673</v>
      </c>
      <c r="AM62" s="47" t="s">
        <v>673</v>
      </c>
      <c r="AN62" s="47" t="s">
        <v>673</v>
      </c>
      <c r="AO62" s="47" t="s">
        <v>673</v>
      </c>
      <c r="AP62" s="47" t="s">
        <v>673</v>
      </c>
      <c r="AQ62" s="47" t="s">
        <v>673</v>
      </c>
      <c r="AR62" s="47" t="s">
        <v>673</v>
      </c>
      <c r="AS62" s="47" t="s">
        <v>673</v>
      </c>
    </row>
    <row r="63" spans="1:45">
      <c r="A63" s="46">
        <v>52</v>
      </c>
      <c r="B63" s="47">
        <v>191</v>
      </c>
      <c r="C63" s="47">
        <v>191</v>
      </c>
      <c r="D63" s="47">
        <v>191</v>
      </c>
      <c r="E63" s="47">
        <v>191</v>
      </c>
      <c r="F63" s="47">
        <v>191</v>
      </c>
      <c r="G63" s="47">
        <v>190</v>
      </c>
      <c r="H63" s="47">
        <v>189</v>
      </c>
      <c r="I63" s="47">
        <v>189</v>
      </c>
      <c r="J63" s="47">
        <v>188</v>
      </c>
      <c r="K63" s="47">
        <v>188</v>
      </c>
      <c r="L63" s="47">
        <v>187</v>
      </c>
      <c r="M63" s="47">
        <v>187</v>
      </c>
      <c r="N63" s="47">
        <v>186</v>
      </c>
      <c r="O63" s="47">
        <v>186</v>
      </c>
      <c r="P63" s="47">
        <v>185</v>
      </c>
      <c r="Q63" s="47">
        <v>185</v>
      </c>
      <c r="R63" s="47">
        <v>185</v>
      </c>
      <c r="S63" s="47">
        <v>184</v>
      </c>
      <c r="T63" s="47">
        <v>182</v>
      </c>
      <c r="U63" s="47">
        <v>180</v>
      </c>
      <c r="V63" s="47">
        <v>179</v>
      </c>
      <c r="W63" s="47">
        <v>178</v>
      </c>
      <c r="X63" s="47">
        <v>178</v>
      </c>
      <c r="Y63" s="47">
        <v>178</v>
      </c>
      <c r="Z63" s="47">
        <v>181</v>
      </c>
      <c r="AA63" s="47">
        <v>181</v>
      </c>
      <c r="AB63" s="47">
        <v>181</v>
      </c>
      <c r="AC63" s="47">
        <v>181</v>
      </c>
      <c r="AD63" s="47">
        <v>181</v>
      </c>
      <c r="AE63" s="47">
        <v>181</v>
      </c>
      <c r="AF63" s="47">
        <v>181</v>
      </c>
      <c r="AG63" s="47">
        <v>181</v>
      </c>
      <c r="AH63" s="47">
        <v>181</v>
      </c>
      <c r="AI63" s="47">
        <v>181</v>
      </c>
      <c r="AJ63" s="47">
        <v>181</v>
      </c>
      <c r="AK63" s="47">
        <v>181</v>
      </c>
      <c r="AL63" s="47">
        <v>181</v>
      </c>
      <c r="AM63" s="47" t="s">
        <v>673</v>
      </c>
      <c r="AN63" s="47" t="s">
        <v>673</v>
      </c>
      <c r="AO63" s="47" t="s">
        <v>673</v>
      </c>
      <c r="AP63" s="47" t="s">
        <v>673</v>
      </c>
      <c r="AQ63" s="47" t="s">
        <v>673</v>
      </c>
      <c r="AR63" s="47" t="s">
        <v>673</v>
      </c>
      <c r="AS63" s="47" t="s">
        <v>673</v>
      </c>
    </row>
    <row r="64" spans="1:45">
      <c r="A64" s="46">
        <v>53</v>
      </c>
      <c r="B64" s="47">
        <v>192</v>
      </c>
      <c r="C64" s="47">
        <v>192</v>
      </c>
      <c r="D64" s="47">
        <v>192</v>
      </c>
      <c r="E64" s="47">
        <v>192</v>
      </c>
      <c r="F64" s="47">
        <v>192</v>
      </c>
      <c r="G64" s="47">
        <v>191</v>
      </c>
      <c r="H64" s="47">
        <v>191</v>
      </c>
      <c r="I64" s="47">
        <v>190</v>
      </c>
      <c r="J64" s="47">
        <v>190</v>
      </c>
      <c r="K64" s="47">
        <v>189</v>
      </c>
      <c r="L64" s="47">
        <v>189</v>
      </c>
      <c r="M64" s="47">
        <v>188</v>
      </c>
      <c r="N64" s="47">
        <v>188</v>
      </c>
      <c r="O64" s="47">
        <v>187</v>
      </c>
      <c r="P64" s="47">
        <v>187</v>
      </c>
      <c r="Q64" s="47">
        <v>186</v>
      </c>
      <c r="R64" s="47">
        <v>186</v>
      </c>
      <c r="S64" s="47">
        <v>186</v>
      </c>
      <c r="T64" s="47">
        <v>185</v>
      </c>
      <c r="U64" s="47">
        <v>183</v>
      </c>
      <c r="V64" s="47">
        <v>182</v>
      </c>
      <c r="W64" s="47">
        <v>181</v>
      </c>
      <c r="X64" s="47">
        <v>181</v>
      </c>
      <c r="Y64" s="47">
        <v>181</v>
      </c>
      <c r="Z64" s="47">
        <v>184</v>
      </c>
      <c r="AA64" s="47">
        <v>184</v>
      </c>
      <c r="AB64" s="47">
        <v>184</v>
      </c>
      <c r="AC64" s="47">
        <v>184</v>
      </c>
      <c r="AD64" s="47">
        <v>184</v>
      </c>
      <c r="AE64" s="47">
        <v>184</v>
      </c>
      <c r="AF64" s="47">
        <v>184</v>
      </c>
      <c r="AG64" s="47">
        <v>184</v>
      </c>
      <c r="AH64" s="47">
        <v>184</v>
      </c>
      <c r="AI64" s="47">
        <v>184</v>
      </c>
      <c r="AJ64" s="47">
        <v>184</v>
      </c>
      <c r="AK64" s="47">
        <v>184</v>
      </c>
      <c r="AL64" s="47">
        <v>184</v>
      </c>
      <c r="AM64" s="47">
        <v>184</v>
      </c>
      <c r="AN64" s="47" t="s">
        <v>673</v>
      </c>
      <c r="AO64" s="47" t="s">
        <v>673</v>
      </c>
      <c r="AP64" s="47" t="s">
        <v>673</v>
      </c>
      <c r="AQ64" s="47" t="s">
        <v>673</v>
      </c>
      <c r="AR64" s="47" t="s">
        <v>673</v>
      </c>
      <c r="AS64" s="47" t="s">
        <v>673</v>
      </c>
    </row>
    <row r="65" spans="1:45">
      <c r="A65" s="46">
        <v>54</v>
      </c>
      <c r="B65" s="47">
        <v>192</v>
      </c>
      <c r="C65" s="47">
        <v>192</v>
      </c>
      <c r="D65" s="47">
        <v>192</v>
      </c>
      <c r="E65" s="47">
        <v>192</v>
      </c>
      <c r="F65" s="47">
        <v>192</v>
      </c>
      <c r="G65" s="47">
        <v>192</v>
      </c>
      <c r="H65" s="47">
        <v>192</v>
      </c>
      <c r="I65" s="47">
        <v>191</v>
      </c>
      <c r="J65" s="47">
        <v>191</v>
      </c>
      <c r="K65" s="47">
        <v>190</v>
      </c>
      <c r="L65" s="47">
        <v>190</v>
      </c>
      <c r="M65" s="47">
        <v>189</v>
      </c>
      <c r="N65" s="47">
        <v>189</v>
      </c>
      <c r="O65" s="47">
        <v>188</v>
      </c>
      <c r="P65" s="47">
        <v>188</v>
      </c>
      <c r="Q65" s="47">
        <v>188</v>
      </c>
      <c r="R65" s="47">
        <v>187</v>
      </c>
      <c r="S65" s="47">
        <v>187</v>
      </c>
      <c r="T65" s="47">
        <v>187</v>
      </c>
      <c r="U65" s="47">
        <v>186</v>
      </c>
      <c r="V65" s="47">
        <v>184</v>
      </c>
      <c r="W65" s="47">
        <v>183</v>
      </c>
      <c r="X65" s="47">
        <v>183</v>
      </c>
      <c r="Y65" s="47">
        <v>184</v>
      </c>
      <c r="Z65" s="47">
        <v>187</v>
      </c>
      <c r="AA65" s="47">
        <v>187</v>
      </c>
      <c r="AB65" s="47">
        <v>187</v>
      </c>
      <c r="AC65" s="47">
        <v>187</v>
      </c>
      <c r="AD65" s="47">
        <v>187</v>
      </c>
      <c r="AE65" s="47">
        <v>187</v>
      </c>
      <c r="AF65" s="47">
        <v>187</v>
      </c>
      <c r="AG65" s="47">
        <v>187</v>
      </c>
      <c r="AH65" s="47">
        <v>187</v>
      </c>
      <c r="AI65" s="47">
        <v>187</v>
      </c>
      <c r="AJ65" s="47">
        <v>187</v>
      </c>
      <c r="AK65" s="47">
        <v>187</v>
      </c>
      <c r="AL65" s="47">
        <v>187</v>
      </c>
      <c r="AM65" s="47">
        <v>187</v>
      </c>
      <c r="AN65" s="47">
        <v>187</v>
      </c>
      <c r="AO65" s="47" t="s">
        <v>673</v>
      </c>
      <c r="AP65" s="47" t="s">
        <v>673</v>
      </c>
      <c r="AQ65" s="47" t="s">
        <v>673</v>
      </c>
      <c r="AR65" s="47" t="s">
        <v>673</v>
      </c>
      <c r="AS65" s="47" t="s">
        <v>673</v>
      </c>
    </row>
    <row r="66" spans="1:45">
      <c r="A66" s="46">
        <v>55</v>
      </c>
      <c r="B66" s="47">
        <v>193</v>
      </c>
      <c r="C66" s="47">
        <v>193</v>
      </c>
      <c r="D66" s="47">
        <v>193</v>
      </c>
      <c r="E66" s="47">
        <v>193</v>
      </c>
      <c r="F66" s="47">
        <v>193</v>
      </c>
      <c r="G66" s="47">
        <v>193</v>
      </c>
      <c r="H66" s="47">
        <v>193</v>
      </c>
      <c r="I66" s="47">
        <v>192</v>
      </c>
      <c r="J66" s="47">
        <v>192</v>
      </c>
      <c r="K66" s="47">
        <v>191</v>
      </c>
      <c r="L66" s="47">
        <v>191</v>
      </c>
      <c r="M66" s="47">
        <v>191</v>
      </c>
      <c r="N66" s="47">
        <v>190</v>
      </c>
      <c r="O66" s="47">
        <v>190</v>
      </c>
      <c r="P66" s="47">
        <v>190</v>
      </c>
      <c r="Q66" s="47">
        <v>189</v>
      </c>
      <c r="R66" s="47">
        <v>189</v>
      </c>
      <c r="S66" s="47">
        <v>188</v>
      </c>
      <c r="T66" s="47">
        <v>188</v>
      </c>
      <c r="U66" s="47">
        <v>188</v>
      </c>
      <c r="V66" s="47">
        <v>187</v>
      </c>
      <c r="W66" s="47">
        <v>186</v>
      </c>
      <c r="X66" s="47">
        <v>186</v>
      </c>
      <c r="Y66" s="47">
        <v>187</v>
      </c>
      <c r="Z66" s="47">
        <v>190</v>
      </c>
      <c r="AA66" s="47">
        <v>190</v>
      </c>
      <c r="AB66" s="47">
        <v>190</v>
      </c>
      <c r="AC66" s="47">
        <v>190</v>
      </c>
      <c r="AD66" s="47">
        <v>190</v>
      </c>
      <c r="AE66" s="47">
        <v>190</v>
      </c>
      <c r="AF66" s="47">
        <v>190</v>
      </c>
      <c r="AG66" s="47">
        <v>190</v>
      </c>
      <c r="AH66" s="47">
        <v>190</v>
      </c>
      <c r="AI66" s="47">
        <v>190</v>
      </c>
      <c r="AJ66" s="47">
        <v>190</v>
      </c>
      <c r="AK66" s="47">
        <v>190</v>
      </c>
      <c r="AL66" s="47">
        <v>190</v>
      </c>
      <c r="AM66" s="47">
        <v>190</v>
      </c>
      <c r="AN66" s="47">
        <v>190</v>
      </c>
      <c r="AO66" s="47">
        <v>190</v>
      </c>
      <c r="AP66" s="47" t="s">
        <v>673</v>
      </c>
      <c r="AQ66" s="47" t="s">
        <v>673</v>
      </c>
      <c r="AR66" s="47" t="s">
        <v>673</v>
      </c>
      <c r="AS66" s="47" t="s">
        <v>673</v>
      </c>
    </row>
    <row r="67" spans="1:45">
      <c r="A67" s="46">
        <v>56</v>
      </c>
      <c r="B67" s="47">
        <v>195</v>
      </c>
      <c r="C67" s="47">
        <v>195</v>
      </c>
      <c r="D67" s="47">
        <v>195</v>
      </c>
      <c r="E67" s="47">
        <v>195</v>
      </c>
      <c r="F67" s="47">
        <v>195</v>
      </c>
      <c r="G67" s="47">
        <v>194</v>
      </c>
      <c r="H67" s="47">
        <v>194</v>
      </c>
      <c r="I67" s="47">
        <v>194</v>
      </c>
      <c r="J67" s="47">
        <v>193</v>
      </c>
      <c r="K67" s="47">
        <v>193</v>
      </c>
      <c r="L67" s="47">
        <v>193</v>
      </c>
      <c r="M67" s="47">
        <v>193</v>
      </c>
      <c r="N67" s="47">
        <v>192</v>
      </c>
      <c r="O67" s="47">
        <v>192</v>
      </c>
      <c r="P67" s="47">
        <v>192</v>
      </c>
      <c r="Q67" s="47">
        <v>191</v>
      </c>
      <c r="R67" s="47">
        <v>191</v>
      </c>
      <c r="S67" s="47">
        <v>191</v>
      </c>
      <c r="T67" s="47">
        <v>190</v>
      </c>
      <c r="U67" s="47">
        <v>190</v>
      </c>
      <c r="V67" s="47">
        <v>190</v>
      </c>
      <c r="W67" s="47">
        <v>189</v>
      </c>
      <c r="X67" s="47">
        <v>189</v>
      </c>
      <c r="Y67" s="47">
        <v>190</v>
      </c>
      <c r="Z67" s="47">
        <v>193</v>
      </c>
      <c r="AA67" s="47">
        <v>193</v>
      </c>
      <c r="AB67" s="47">
        <v>193</v>
      </c>
      <c r="AC67" s="47">
        <v>193</v>
      </c>
      <c r="AD67" s="47">
        <v>193</v>
      </c>
      <c r="AE67" s="47">
        <v>193</v>
      </c>
      <c r="AF67" s="47">
        <v>193</v>
      </c>
      <c r="AG67" s="47">
        <v>193</v>
      </c>
      <c r="AH67" s="47">
        <v>193</v>
      </c>
      <c r="AI67" s="47">
        <v>193</v>
      </c>
      <c r="AJ67" s="47">
        <v>193</v>
      </c>
      <c r="AK67" s="47">
        <v>193</v>
      </c>
      <c r="AL67" s="47">
        <v>193</v>
      </c>
      <c r="AM67" s="47">
        <v>193</v>
      </c>
      <c r="AN67" s="47">
        <v>193</v>
      </c>
      <c r="AO67" s="47">
        <v>193</v>
      </c>
      <c r="AP67" s="47">
        <v>193</v>
      </c>
      <c r="AQ67" s="47" t="s">
        <v>673</v>
      </c>
      <c r="AR67" s="47" t="s">
        <v>673</v>
      </c>
      <c r="AS67" s="47" t="s">
        <v>673</v>
      </c>
    </row>
    <row r="68" spans="1:45">
      <c r="A68" s="46">
        <v>57</v>
      </c>
      <c r="B68" s="47">
        <v>196</v>
      </c>
      <c r="C68" s="47">
        <v>196</v>
      </c>
      <c r="D68" s="47">
        <v>196</v>
      </c>
      <c r="E68" s="47">
        <v>196</v>
      </c>
      <c r="F68" s="47">
        <v>196</v>
      </c>
      <c r="G68" s="47">
        <v>196</v>
      </c>
      <c r="H68" s="47">
        <v>196</v>
      </c>
      <c r="I68" s="47">
        <v>196</v>
      </c>
      <c r="J68" s="47">
        <v>196</v>
      </c>
      <c r="K68" s="47">
        <v>195</v>
      </c>
      <c r="L68" s="47">
        <v>195</v>
      </c>
      <c r="M68" s="47">
        <v>195</v>
      </c>
      <c r="N68" s="47">
        <v>195</v>
      </c>
      <c r="O68" s="47">
        <v>194</v>
      </c>
      <c r="P68" s="47">
        <v>194</v>
      </c>
      <c r="Q68" s="47">
        <v>194</v>
      </c>
      <c r="R68" s="47">
        <v>194</v>
      </c>
      <c r="S68" s="47">
        <v>194</v>
      </c>
      <c r="T68" s="47">
        <v>193</v>
      </c>
      <c r="U68" s="47">
        <v>193</v>
      </c>
      <c r="V68" s="47">
        <v>193</v>
      </c>
      <c r="W68" s="47">
        <v>193</v>
      </c>
      <c r="X68" s="47">
        <v>192</v>
      </c>
      <c r="Y68" s="47">
        <v>193</v>
      </c>
      <c r="Z68" s="47">
        <v>196</v>
      </c>
      <c r="AA68" s="47">
        <v>196</v>
      </c>
      <c r="AB68" s="47">
        <v>196</v>
      </c>
      <c r="AC68" s="47">
        <v>196</v>
      </c>
      <c r="AD68" s="47">
        <v>196</v>
      </c>
      <c r="AE68" s="47">
        <v>196</v>
      </c>
      <c r="AF68" s="47">
        <v>196</v>
      </c>
      <c r="AG68" s="47">
        <v>196</v>
      </c>
      <c r="AH68" s="47">
        <v>196</v>
      </c>
      <c r="AI68" s="47">
        <v>196</v>
      </c>
      <c r="AJ68" s="47">
        <v>196</v>
      </c>
      <c r="AK68" s="47">
        <v>196</v>
      </c>
      <c r="AL68" s="47">
        <v>196</v>
      </c>
      <c r="AM68" s="47">
        <v>196</v>
      </c>
      <c r="AN68" s="47">
        <v>196</v>
      </c>
      <c r="AO68" s="47">
        <v>196</v>
      </c>
      <c r="AP68" s="47">
        <v>196</v>
      </c>
      <c r="AQ68" s="47">
        <v>196</v>
      </c>
      <c r="AR68" s="47" t="s">
        <v>673</v>
      </c>
      <c r="AS68" s="47" t="s">
        <v>673</v>
      </c>
    </row>
    <row r="69" spans="1:45">
      <c r="A69" s="46">
        <v>58</v>
      </c>
      <c r="B69" s="47">
        <v>199</v>
      </c>
      <c r="C69" s="47">
        <v>199</v>
      </c>
      <c r="D69" s="47">
        <v>199</v>
      </c>
      <c r="E69" s="47">
        <v>199</v>
      </c>
      <c r="F69" s="47">
        <v>199</v>
      </c>
      <c r="G69" s="47">
        <v>199</v>
      </c>
      <c r="H69" s="47">
        <v>199</v>
      </c>
      <c r="I69" s="47">
        <v>198</v>
      </c>
      <c r="J69" s="47">
        <v>198</v>
      </c>
      <c r="K69" s="47">
        <v>198</v>
      </c>
      <c r="L69" s="47">
        <v>198</v>
      </c>
      <c r="M69" s="47">
        <v>198</v>
      </c>
      <c r="N69" s="47">
        <v>198</v>
      </c>
      <c r="O69" s="47">
        <v>198</v>
      </c>
      <c r="P69" s="47">
        <v>197</v>
      </c>
      <c r="Q69" s="47">
        <v>197</v>
      </c>
      <c r="R69" s="47">
        <v>197</v>
      </c>
      <c r="S69" s="47">
        <v>197</v>
      </c>
      <c r="T69" s="47">
        <v>197</v>
      </c>
      <c r="U69" s="47">
        <v>197</v>
      </c>
      <c r="V69" s="47">
        <v>197</v>
      </c>
      <c r="W69" s="47">
        <v>196</v>
      </c>
      <c r="X69" s="47">
        <v>196</v>
      </c>
      <c r="Y69" s="47">
        <v>196</v>
      </c>
      <c r="Z69" s="47">
        <v>199</v>
      </c>
      <c r="AA69" s="47">
        <v>199</v>
      </c>
      <c r="AB69" s="47">
        <v>199</v>
      </c>
      <c r="AC69" s="47">
        <v>199</v>
      </c>
      <c r="AD69" s="47">
        <v>199</v>
      </c>
      <c r="AE69" s="47">
        <v>199</v>
      </c>
      <c r="AF69" s="47">
        <v>199</v>
      </c>
      <c r="AG69" s="47">
        <v>199</v>
      </c>
      <c r="AH69" s="47">
        <v>199</v>
      </c>
      <c r="AI69" s="47">
        <v>199</v>
      </c>
      <c r="AJ69" s="47">
        <v>199</v>
      </c>
      <c r="AK69" s="47">
        <v>199</v>
      </c>
      <c r="AL69" s="47">
        <v>199</v>
      </c>
      <c r="AM69" s="47">
        <v>199</v>
      </c>
      <c r="AN69" s="47">
        <v>199</v>
      </c>
      <c r="AO69" s="47">
        <v>199</v>
      </c>
      <c r="AP69" s="47">
        <v>199</v>
      </c>
      <c r="AQ69" s="47">
        <v>199</v>
      </c>
      <c r="AR69" s="47">
        <v>199</v>
      </c>
      <c r="AS69" s="47" t="s">
        <v>673</v>
      </c>
    </row>
    <row r="70" spans="1:45">
      <c r="A70" s="46">
        <v>59</v>
      </c>
      <c r="B70" s="47">
        <v>202</v>
      </c>
      <c r="C70" s="47">
        <v>202</v>
      </c>
      <c r="D70" s="47">
        <v>202</v>
      </c>
      <c r="E70" s="47">
        <v>202</v>
      </c>
      <c r="F70" s="47">
        <v>202</v>
      </c>
      <c r="G70" s="47">
        <v>202</v>
      </c>
      <c r="H70" s="47">
        <v>202</v>
      </c>
      <c r="I70" s="47">
        <v>202</v>
      </c>
      <c r="J70" s="47">
        <v>202</v>
      </c>
      <c r="K70" s="47">
        <v>202</v>
      </c>
      <c r="L70" s="47">
        <v>202</v>
      </c>
      <c r="M70" s="47">
        <v>202</v>
      </c>
      <c r="N70" s="47">
        <v>202</v>
      </c>
      <c r="O70" s="47">
        <v>202</v>
      </c>
      <c r="P70" s="47">
        <v>202</v>
      </c>
      <c r="Q70" s="47">
        <v>202</v>
      </c>
      <c r="R70" s="47">
        <v>202</v>
      </c>
      <c r="S70" s="47">
        <v>202</v>
      </c>
      <c r="T70" s="47">
        <v>202</v>
      </c>
      <c r="U70" s="47">
        <v>202</v>
      </c>
      <c r="V70" s="47">
        <v>202</v>
      </c>
      <c r="W70" s="47">
        <v>201</v>
      </c>
      <c r="X70" s="47">
        <v>201</v>
      </c>
      <c r="Y70" s="47">
        <v>201</v>
      </c>
      <c r="Z70" s="47">
        <v>203</v>
      </c>
      <c r="AA70" s="47">
        <v>202</v>
      </c>
      <c r="AB70" s="47">
        <v>202</v>
      </c>
      <c r="AC70" s="47">
        <v>202</v>
      </c>
      <c r="AD70" s="47">
        <v>202</v>
      </c>
      <c r="AE70" s="47">
        <v>202</v>
      </c>
      <c r="AF70" s="47">
        <v>202</v>
      </c>
      <c r="AG70" s="47">
        <v>202</v>
      </c>
      <c r="AH70" s="47">
        <v>202</v>
      </c>
      <c r="AI70" s="47">
        <v>202</v>
      </c>
      <c r="AJ70" s="47">
        <v>202</v>
      </c>
      <c r="AK70" s="47">
        <v>202</v>
      </c>
      <c r="AL70" s="47">
        <v>202</v>
      </c>
      <c r="AM70" s="47">
        <v>202</v>
      </c>
      <c r="AN70" s="47">
        <v>202</v>
      </c>
      <c r="AO70" s="47">
        <v>202</v>
      </c>
      <c r="AP70" s="47">
        <v>202</v>
      </c>
      <c r="AQ70" s="47">
        <v>202</v>
      </c>
      <c r="AR70" s="47">
        <v>202</v>
      </c>
      <c r="AS70" s="47">
        <v>202</v>
      </c>
    </row>
    <row r="71" spans="1:45">
      <c r="A71" s="46">
        <v>60</v>
      </c>
      <c r="B71" s="47">
        <v>206</v>
      </c>
      <c r="C71" s="47">
        <v>206</v>
      </c>
      <c r="D71" s="47">
        <v>206</v>
      </c>
      <c r="E71" s="47">
        <v>206</v>
      </c>
      <c r="F71" s="47">
        <v>206</v>
      </c>
      <c r="G71" s="47">
        <v>206</v>
      </c>
      <c r="H71" s="47">
        <v>206</v>
      </c>
      <c r="I71" s="47">
        <v>206</v>
      </c>
      <c r="J71" s="47">
        <v>206</v>
      </c>
      <c r="K71" s="47">
        <v>206</v>
      </c>
      <c r="L71" s="47">
        <v>206</v>
      </c>
      <c r="M71" s="47">
        <v>206</v>
      </c>
      <c r="N71" s="47">
        <v>206</v>
      </c>
      <c r="O71" s="47">
        <v>206</v>
      </c>
      <c r="P71" s="47">
        <v>206</v>
      </c>
      <c r="Q71" s="47">
        <v>206</v>
      </c>
      <c r="R71" s="47">
        <v>206</v>
      </c>
      <c r="S71" s="47">
        <v>206</v>
      </c>
      <c r="T71" s="47">
        <v>206</v>
      </c>
      <c r="U71" s="47">
        <v>206</v>
      </c>
      <c r="V71" s="47">
        <v>206</v>
      </c>
      <c r="W71" s="47">
        <v>206</v>
      </c>
      <c r="X71" s="47">
        <v>206</v>
      </c>
      <c r="Y71" s="47">
        <v>206</v>
      </c>
      <c r="Z71" s="47">
        <v>206</v>
      </c>
      <c r="AA71" s="47">
        <v>206</v>
      </c>
      <c r="AB71" s="47">
        <v>206</v>
      </c>
      <c r="AC71" s="47">
        <v>206</v>
      </c>
      <c r="AD71" s="47">
        <v>206</v>
      </c>
      <c r="AE71" s="47">
        <v>206</v>
      </c>
      <c r="AF71" s="47">
        <v>206</v>
      </c>
      <c r="AG71" s="47">
        <v>206</v>
      </c>
      <c r="AH71" s="47">
        <v>206</v>
      </c>
      <c r="AI71" s="47">
        <v>206</v>
      </c>
      <c r="AJ71" s="47">
        <v>206</v>
      </c>
      <c r="AK71" s="47">
        <v>206</v>
      </c>
      <c r="AL71" s="47">
        <v>206</v>
      </c>
      <c r="AM71" s="47">
        <v>206</v>
      </c>
      <c r="AN71" s="47">
        <v>206</v>
      </c>
      <c r="AO71" s="47">
        <v>206</v>
      </c>
      <c r="AP71" s="47">
        <v>206</v>
      </c>
      <c r="AQ71" s="47">
        <v>206</v>
      </c>
      <c r="AR71" s="47">
        <v>206</v>
      </c>
      <c r="AS71" s="47">
        <v>206</v>
      </c>
    </row>
    <row r="72" spans="1:45">
      <c r="A72" s="46">
        <v>61</v>
      </c>
      <c r="B72" s="47">
        <v>211</v>
      </c>
      <c r="C72" s="47">
        <v>211</v>
      </c>
      <c r="D72" s="47">
        <v>211</v>
      </c>
      <c r="E72" s="47">
        <v>211</v>
      </c>
      <c r="F72" s="47">
        <v>211</v>
      </c>
      <c r="G72" s="47">
        <v>211</v>
      </c>
      <c r="H72" s="47">
        <v>211</v>
      </c>
      <c r="I72" s="47">
        <v>211</v>
      </c>
      <c r="J72" s="47">
        <v>211</v>
      </c>
      <c r="K72" s="47">
        <v>211</v>
      </c>
      <c r="L72" s="47">
        <v>211</v>
      </c>
      <c r="M72" s="47">
        <v>211</v>
      </c>
      <c r="N72" s="47">
        <v>211</v>
      </c>
      <c r="O72" s="47">
        <v>211</v>
      </c>
      <c r="P72" s="47">
        <v>211</v>
      </c>
      <c r="Q72" s="47">
        <v>211</v>
      </c>
      <c r="R72" s="47">
        <v>211</v>
      </c>
      <c r="S72" s="47">
        <v>211</v>
      </c>
      <c r="T72" s="47">
        <v>211</v>
      </c>
      <c r="U72" s="47">
        <v>211</v>
      </c>
      <c r="V72" s="47">
        <v>211</v>
      </c>
      <c r="W72" s="47">
        <v>211</v>
      </c>
      <c r="X72" s="47">
        <v>211</v>
      </c>
      <c r="Y72" s="47">
        <v>211</v>
      </c>
      <c r="Z72" s="47">
        <v>211</v>
      </c>
      <c r="AA72" s="47">
        <v>211</v>
      </c>
      <c r="AB72" s="47">
        <v>211</v>
      </c>
      <c r="AC72" s="47">
        <v>211</v>
      </c>
      <c r="AD72" s="47">
        <v>211</v>
      </c>
      <c r="AE72" s="47">
        <v>211</v>
      </c>
      <c r="AF72" s="47">
        <v>211</v>
      </c>
      <c r="AG72" s="47">
        <v>211</v>
      </c>
      <c r="AH72" s="47">
        <v>211</v>
      </c>
      <c r="AI72" s="47">
        <v>211</v>
      </c>
      <c r="AJ72" s="47">
        <v>211</v>
      </c>
      <c r="AK72" s="47">
        <v>211</v>
      </c>
      <c r="AL72" s="47">
        <v>211</v>
      </c>
      <c r="AM72" s="47">
        <v>211</v>
      </c>
      <c r="AN72" s="47">
        <v>211</v>
      </c>
      <c r="AO72" s="47">
        <v>211</v>
      </c>
      <c r="AP72" s="47">
        <v>211</v>
      </c>
      <c r="AQ72" s="47">
        <v>211</v>
      </c>
      <c r="AR72" s="47">
        <v>211</v>
      </c>
      <c r="AS72" s="47">
        <v>211</v>
      </c>
    </row>
    <row r="73" spans="1:45">
      <c r="A73" s="46">
        <v>62</v>
      </c>
      <c r="B73" s="47">
        <v>215</v>
      </c>
      <c r="C73" s="47">
        <v>215</v>
      </c>
      <c r="D73" s="47">
        <v>215</v>
      </c>
      <c r="E73" s="47">
        <v>215</v>
      </c>
      <c r="F73" s="47">
        <v>215</v>
      </c>
      <c r="G73" s="47">
        <v>215</v>
      </c>
      <c r="H73" s="47">
        <v>215</v>
      </c>
      <c r="I73" s="47">
        <v>215</v>
      </c>
      <c r="J73" s="47">
        <v>215</v>
      </c>
      <c r="K73" s="47">
        <v>215</v>
      </c>
      <c r="L73" s="47">
        <v>215</v>
      </c>
      <c r="M73" s="47">
        <v>215</v>
      </c>
      <c r="N73" s="47">
        <v>215</v>
      </c>
      <c r="O73" s="47">
        <v>215</v>
      </c>
      <c r="P73" s="47">
        <v>215</v>
      </c>
      <c r="Q73" s="47">
        <v>215</v>
      </c>
      <c r="R73" s="47">
        <v>215</v>
      </c>
      <c r="S73" s="47">
        <v>215</v>
      </c>
      <c r="T73" s="47">
        <v>215</v>
      </c>
      <c r="U73" s="47">
        <v>215</v>
      </c>
      <c r="V73" s="47">
        <v>215</v>
      </c>
      <c r="W73" s="47">
        <v>215</v>
      </c>
      <c r="X73" s="47">
        <v>215</v>
      </c>
      <c r="Y73" s="47">
        <v>215</v>
      </c>
      <c r="Z73" s="47">
        <v>215</v>
      </c>
      <c r="AA73" s="47">
        <v>215</v>
      </c>
      <c r="AB73" s="47">
        <v>215</v>
      </c>
      <c r="AC73" s="47">
        <v>215</v>
      </c>
      <c r="AD73" s="47">
        <v>215</v>
      </c>
      <c r="AE73" s="47">
        <v>215</v>
      </c>
      <c r="AF73" s="47">
        <v>215</v>
      </c>
      <c r="AG73" s="47">
        <v>215</v>
      </c>
      <c r="AH73" s="47">
        <v>215</v>
      </c>
      <c r="AI73" s="47">
        <v>215</v>
      </c>
      <c r="AJ73" s="47">
        <v>215</v>
      </c>
      <c r="AK73" s="47">
        <v>215</v>
      </c>
      <c r="AL73" s="47">
        <v>215</v>
      </c>
      <c r="AM73" s="47">
        <v>215</v>
      </c>
      <c r="AN73" s="47">
        <v>215</v>
      </c>
      <c r="AO73" s="47">
        <v>215</v>
      </c>
      <c r="AP73" s="47">
        <v>215</v>
      </c>
      <c r="AQ73" s="47">
        <v>215</v>
      </c>
      <c r="AR73" s="47">
        <v>215</v>
      </c>
      <c r="AS73" s="47">
        <v>215</v>
      </c>
    </row>
    <row r="74" spans="1:45">
      <c r="A74" s="46">
        <v>63</v>
      </c>
      <c r="B74" s="47">
        <v>220</v>
      </c>
      <c r="C74" s="47">
        <v>220</v>
      </c>
      <c r="D74" s="47">
        <v>220</v>
      </c>
      <c r="E74" s="47">
        <v>220</v>
      </c>
      <c r="F74" s="47">
        <v>220</v>
      </c>
      <c r="G74" s="47">
        <v>220</v>
      </c>
      <c r="H74" s="47">
        <v>220</v>
      </c>
      <c r="I74" s="47">
        <v>220</v>
      </c>
      <c r="J74" s="47">
        <v>220</v>
      </c>
      <c r="K74" s="47">
        <v>220</v>
      </c>
      <c r="L74" s="47">
        <v>220</v>
      </c>
      <c r="M74" s="47">
        <v>220</v>
      </c>
      <c r="N74" s="47">
        <v>220</v>
      </c>
      <c r="O74" s="47">
        <v>220</v>
      </c>
      <c r="P74" s="47">
        <v>220</v>
      </c>
      <c r="Q74" s="47">
        <v>220</v>
      </c>
      <c r="R74" s="47">
        <v>220</v>
      </c>
      <c r="S74" s="47">
        <v>220</v>
      </c>
      <c r="T74" s="47">
        <v>220</v>
      </c>
      <c r="U74" s="47">
        <v>220</v>
      </c>
      <c r="V74" s="47">
        <v>220</v>
      </c>
      <c r="W74" s="47">
        <v>220</v>
      </c>
      <c r="X74" s="47">
        <v>220</v>
      </c>
      <c r="Y74" s="47">
        <v>220</v>
      </c>
      <c r="Z74" s="47">
        <v>220</v>
      </c>
      <c r="AA74" s="47">
        <v>220</v>
      </c>
      <c r="AB74" s="47">
        <v>220</v>
      </c>
      <c r="AC74" s="47">
        <v>220</v>
      </c>
      <c r="AD74" s="47">
        <v>220</v>
      </c>
      <c r="AE74" s="47">
        <v>220</v>
      </c>
      <c r="AF74" s="47">
        <v>220</v>
      </c>
      <c r="AG74" s="47">
        <v>220</v>
      </c>
      <c r="AH74" s="47">
        <v>220</v>
      </c>
      <c r="AI74" s="47">
        <v>220</v>
      </c>
      <c r="AJ74" s="47">
        <v>220</v>
      </c>
      <c r="AK74" s="47">
        <v>220</v>
      </c>
      <c r="AL74" s="47">
        <v>220</v>
      </c>
      <c r="AM74" s="47">
        <v>220</v>
      </c>
      <c r="AN74" s="47">
        <v>220</v>
      </c>
      <c r="AO74" s="47">
        <v>220</v>
      </c>
      <c r="AP74" s="47">
        <v>220</v>
      </c>
      <c r="AQ74" s="47">
        <v>220</v>
      </c>
      <c r="AR74" s="47">
        <v>220</v>
      </c>
      <c r="AS74" s="47">
        <v>220</v>
      </c>
    </row>
    <row r="75" spans="1:45">
      <c r="A75" s="46">
        <v>64</v>
      </c>
      <c r="B75" s="47">
        <v>225</v>
      </c>
      <c r="C75" s="47">
        <v>225</v>
      </c>
      <c r="D75" s="47">
        <v>225</v>
      </c>
      <c r="E75" s="47">
        <v>225</v>
      </c>
      <c r="F75" s="47">
        <v>225</v>
      </c>
      <c r="G75" s="47">
        <v>225</v>
      </c>
      <c r="H75" s="47">
        <v>225</v>
      </c>
      <c r="I75" s="47">
        <v>225</v>
      </c>
      <c r="J75" s="47">
        <v>225</v>
      </c>
      <c r="K75" s="47">
        <v>225</v>
      </c>
      <c r="L75" s="47">
        <v>225</v>
      </c>
      <c r="M75" s="47">
        <v>225</v>
      </c>
      <c r="N75" s="47">
        <v>225</v>
      </c>
      <c r="O75" s="47">
        <v>225</v>
      </c>
      <c r="P75" s="47">
        <v>225</v>
      </c>
      <c r="Q75" s="47">
        <v>225</v>
      </c>
      <c r="R75" s="47">
        <v>225</v>
      </c>
      <c r="S75" s="47">
        <v>225</v>
      </c>
      <c r="T75" s="47">
        <v>225</v>
      </c>
      <c r="U75" s="47">
        <v>225</v>
      </c>
      <c r="V75" s="47">
        <v>225</v>
      </c>
      <c r="W75" s="47">
        <v>225</v>
      </c>
      <c r="X75" s="47">
        <v>225</v>
      </c>
      <c r="Y75" s="47">
        <v>225</v>
      </c>
      <c r="Z75" s="47">
        <v>225</v>
      </c>
      <c r="AA75" s="47">
        <v>225</v>
      </c>
      <c r="AB75" s="47">
        <v>225</v>
      </c>
      <c r="AC75" s="47">
        <v>225</v>
      </c>
      <c r="AD75" s="47">
        <v>225</v>
      </c>
      <c r="AE75" s="47">
        <v>225</v>
      </c>
      <c r="AF75" s="47">
        <v>225</v>
      </c>
      <c r="AG75" s="47">
        <v>225</v>
      </c>
      <c r="AH75" s="47">
        <v>225</v>
      </c>
      <c r="AI75" s="47">
        <v>225</v>
      </c>
      <c r="AJ75" s="47">
        <v>225</v>
      </c>
      <c r="AK75" s="47">
        <v>225</v>
      </c>
      <c r="AL75" s="47">
        <v>225</v>
      </c>
      <c r="AM75" s="47">
        <v>225</v>
      </c>
      <c r="AN75" s="47">
        <v>225</v>
      </c>
      <c r="AO75" s="47">
        <v>225</v>
      </c>
      <c r="AP75" s="47">
        <v>225</v>
      </c>
      <c r="AQ75" s="47">
        <v>225</v>
      </c>
      <c r="AR75" s="47">
        <v>225</v>
      </c>
      <c r="AS75" s="47">
        <v>225</v>
      </c>
    </row>
    <row r="76" spans="1:45">
      <c r="A76" s="46">
        <v>65</v>
      </c>
      <c r="B76" s="47">
        <v>230</v>
      </c>
      <c r="C76" s="47">
        <v>230</v>
      </c>
      <c r="D76" s="47">
        <v>230</v>
      </c>
      <c r="E76" s="47">
        <v>230</v>
      </c>
      <c r="F76" s="47">
        <v>230</v>
      </c>
      <c r="G76" s="47">
        <v>230</v>
      </c>
      <c r="H76" s="47">
        <v>230</v>
      </c>
      <c r="I76" s="47">
        <v>230</v>
      </c>
      <c r="J76" s="47">
        <v>230</v>
      </c>
      <c r="K76" s="47">
        <v>230</v>
      </c>
      <c r="L76" s="47">
        <v>230</v>
      </c>
      <c r="M76" s="47">
        <v>230</v>
      </c>
      <c r="N76" s="47">
        <v>230</v>
      </c>
      <c r="O76" s="47">
        <v>230</v>
      </c>
      <c r="P76" s="47">
        <v>230</v>
      </c>
      <c r="Q76" s="47">
        <v>230</v>
      </c>
      <c r="R76" s="47">
        <v>230</v>
      </c>
      <c r="S76" s="47">
        <v>230</v>
      </c>
      <c r="T76" s="47">
        <v>230</v>
      </c>
      <c r="U76" s="47">
        <v>230</v>
      </c>
      <c r="V76" s="47">
        <v>230</v>
      </c>
      <c r="W76" s="47">
        <v>230</v>
      </c>
      <c r="X76" s="47">
        <v>230</v>
      </c>
      <c r="Y76" s="47">
        <v>230</v>
      </c>
      <c r="Z76" s="47">
        <v>230</v>
      </c>
      <c r="AA76" s="47">
        <v>230</v>
      </c>
      <c r="AB76" s="47">
        <v>230</v>
      </c>
      <c r="AC76" s="47">
        <v>230</v>
      </c>
      <c r="AD76" s="47">
        <v>230</v>
      </c>
      <c r="AE76" s="47">
        <v>230</v>
      </c>
      <c r="AF76" s="47">
        <v>230</v>
      </c>
      <c r="AG76" s="47">
        <v>230</v>
      </c>
      <c r="AH76" s="47">
        <v>230</v>
      </c>
      <c r="AI76" s="47">
        <v>230</v>
      </c>
      <c r="AJ76" s="47">
        <v>230</v>
      </c>
      <c r="AK76" s="47">
        <v>230</v>
      </c>
      <c r="AL76" s="47">
        <v>230</v>
      </c>
      <c r="AM76" s="47">
        <v>230</v>
      </c>
      <c r="AN76" s="47">
        <v>230</v>
      </c>
      <c r="AO76" s="47">
        <v>230</v>
      </c>
      <c r="AP76" s="47">
        <v>230</v>
      </c>
      <c r="AQ76" s="47">
        <v>230</v>
      </c>
      <c r="AR76" s="47">
        <v>230</v>
      </c>
      <c r="AS76" s="47">
        <v>230</v>
      </c>
    </row>
    <row r="77" spans="1:45">
      <c r="A77" s="46">
        <v>66</v>
      </c>
      <c r="B77" s="47">
        <v>236</v>
      </c>
      <c r="C77" s="47">
        <v>236</v>
      </c>
      <c r="D77" s="47">
        <v>236</v>
      </c>
      <c r="E77" s="47">
        <v>236</v>
      </c>
      <c r="F77" s="47">
        <v>236</v>
      </c>
      <c r="G77" s="47">
        <v>236</v>
      </c>
      <c r="H77" s="47">
        <v>236</v>
      </c>
      <c r="I77" s="47">
        <v>236</v>
      </c>
      <c r="J77" s="47">
        <v>236</v>
      </c>
      <c r="K77" s="47">
        <v>236</v>
      </c>
      <c r="L77" s="47">
        <v>236</v>
      </c>
      <c r="M77" s="47">
        <v>236</v>
      </c>
      <c r="N77" s="47">
        <v>236</v>
      </c>
      <c r="O77" s="47">
        <v>236</v>
      </c>
      <c r="P77" s="47">
        <v>236</v>
      </c>
      <c r="Q77" s="47">
        <v>236</v>
      </c>
      <c r="R77" s="47">
        <v>236</v>
      </c>
      <c r="S77" s="47">
        <v>236</v>
      </c>
      <c r="T77" s="47">
        <v>236</v>
      </c>
      <c r="U77" s="47">
        <v>236</v>
      </c>
      <c r="V77" s="47">
        <v>236</v>
      </c>
      <c r="W77" s="47">
        <v>236</v>
      </c>
      <c r="X77" s="47">
        <v>236</v>
      </c>
      <c r="Y77" s="47">
        <v>236</v>
      </c>
      <c r="Z77" s="47">
        <v>236</v>
      </c>
      <c r="AA77" s="47">
        <v>236</v>
      </c>
      <c r="AB77" s="47">
        <v>236</v>
      </c>
      <c r="AC77" s="47">
        <v>236</v>
      </c>
      <c r="AD77" s="47">
        <v>236</v>
      </c>
      <c r="AE77" s="47">
        <v>236</v>
      </c>
      <c r="AF77" s="47">
        <v>236</v>
      </c>
      <c r="AG77" s="47">
        <v>236</v>
      </c>
      <c r="AH77" s="47">
        <v>236</v>
      </c>
      <c r="AI77" s="47">
        <v>236</v>
      </c>
      <c r="AJ77" s="47">
        <v>236</v>
      </c>
      <c r="AK77" s="47">
        <v>236</v>
      </c>
      <c r="AL77" s="47">
        <v>236</v>
      </c>
      <c r="AM77" s="47">
        <v>236</v>
      </c>
      <c r="AN77" s="47">
        <v>236</v>
      </c>
      <c r="AO77" s="47">
        <v>236</v>
      </c>
      <c r="AP77" s="47">
        <v>236</v>
      </c>
      <c r="AQ77" s="47">
        <v>236</v>
      </c>
      <c r="AR77" s="47">
        <v>236</v>
      </c>
      <c r="AS77" s="47">
        <v>236</v>
      </c>
    </row>
    <row r="78" spans="1:45">
      <c r="A78" s="46">
        <v>67</v>
      </c>
      <c r="B78" s="47">
        <v>242</v>
      </c>
      <c r="C78" s="47">
        <v>242</v>
      </c>
      <c r="D78" s="47">
        <v>242</v>
      </c>
      <c r="E78" s="47">
        <v>242</v>
      </c>
      <c r="F78" s="47">
        <v>242</v>
      </c>
      <c r="G78" s="47">
        <v>242</v>
      </c>
      <c r="H78" s="47">
        <v>242</v>
      </c>
      <c r="I78" s="47">
        <v>242</v>
      </c>
      <c r="J78" s="47">
        <v>242</v>
      </c>
      <c r="K78" s="47">
        <v>242</v>
      </c>
      <c r="L78" s="47">
        <v>242</v>
      </c>
      <c r="M78" s="47">
        <v>242</v>
      </c>
      <c r="N78" s="47">
        <v>242</v>
      </c>
      <c r="O78" s="47">
        <v>242</v>
      </c>
      <c r="P78" s="47">
        <v>242</v>
      </c>
      <c r="Q78" s="47">
        <v>242</v>
      </c>
      <c r="R78" s="47">
        <v>242</v>
      </c>
      <c r="S78" s="47">
        <v>242</v>
      </c>
      <c r="T78" s="47">
        <v>242</v>
      </c>
      <c r="U78" s="47">
        <v>242</v>
      </c>
      <c r="V78" s="47">
        <v>242</v>
      </c>
      <c r="W78" s="47">
        <v>242</v>
      </c>
      <c r="X78" s="47">
        <v>242</v>
      </c>
      <c r="Y78" s="47">
        <v>242</v>
      </c>
      <c r="Z78" s="47">
        <v>242</v>
      </c>
      <c r="AA78" s="47">
        <v>242</v>
      </c>
      <c r="AB78" s="47">
        <v>242</v>
      </c>
      <c r="AC78" s="47">
        <v>242</v>
      </c>
      <c r="AD78" s="47">
        <v>242</v>
      </c>
      <c r="AE78" s="47">
        <v>242</v>
      </c>
      <c r="AF78" s="47">
        <v>242</v>
      </c>
      <c r="AG78" s="47">
        <v>242</v>
      </c>
      <c r="AH78" s="47">
        <v>242</v>
      </c>
      <c r="AI78" s="47">
        <v>242</v>
      </c>
      <c r="AJ78" s="47">
        <v>242</v>
      </c>
      <c r="AK78" s="47">
        <v>242</v>
      </c>
      <c r="AL78" s="47">
        <v>242</v>
      </c>
      <c r="AM78" s="47">
        <v>242</v>
      </c>
      <c r="AN78" s="47">
        <v>242</v>
      </c>
      <c r="AO78" s="47">
        <v>242</v>
      </c>
      <c r="AP78" s="47">
        <v>242</v>
      </c>
      <c r="AQ78" s="47">
        <v>242</v>
      </c>
      <c r="AR78" s="47">
        <v>242</v>
      </c>
      <c r="AS78" s="47">
        <v>242</v>
      </c>
    </row>
    <row r="79" spans="1:45">
      <c r="A79" s="46">
        <v>68</v>
      </c>
      <c r="B79" s="47">
        <v>248</v>
      </c>
      <c r="C79" s="47">
        <v>248</v>
      </c>
      <c r="D79" s="47">
        <v>248</v>
      </c>
      <c r="E79" s="47">
        <v>248</v>
      </c>
      <c r="F79" s="47">
        <v>248</v>
      </c>
      <c r="G79" s="47">
        <v>248</v>
      </c>
      <c r="H79" s="47">
        <v>248</v>
      </c>
      <c r="I79" s="47">
        <v>248</v>
      </c>
      <c r="J79" s="47">
        <v>248</v>
      </c>
      <c r="K79" s="47">
        <v>248</v>
      </c>
      <c r="L79" s="47">
        <v>248</v>
      </c>
      <c r="M79" s="47">
        <v>248</v>
      </c>
      <c r="N79" s="47">
        <v>248</v>
      </c>
      <c r="O79" s="47">
        <v>248</v>
      </c>
      <c r="P79" s="47">
        <v>248</v>
      </c>
      <c r="Q79" s="47">
        <v>248</v>
      </c>
      <c r="R79" s="47">
        <v>248</v>
      </c>
      <c r="S79" s="47">
        <v>248</v>
      </c>
      <c r="T79" s="47">
        <v>248</v>
      </c>
      <c r="U79" s="47">
        <v>248</v>
      </c>
      <c r="V79" s="47">
        <v>248</v>
      </c>
      <c r="W79" s="47">
        <v>248</v>
      </c>
      <c r="X79" s="47">
        <v>248</v>
      </c>
      <c r="Y79" s="47">
        <v>248</v>
      </c>
      <c r="Z79" s="47">
        <v>248</v>
      </c>
      <c r="AA79" s="47">
        <v>248</v>
      </c>
      <c r="AB79" s="47">
        <v>248</v>
      </c>
      <c r="AC79" s="47">
        <v>248</v>
      </c>
      <c r="AD79" s="47">
        <v>248</v>
      </c>
      <c r="AE79" s="47">
        <v>248</v>
      </c>
      <c r="AF79" s="47">
        <v>248</v>
      </c>
      <c r="AG79" s="47">
        <v>248</v>
      </c>
      <c r="AH79" s="47">
        <v>248</v>
      </c>
      <c r="AI79" s="47">
        <v>248</v>
      </c>
      <c r="AJ79" s="47">
        <v>248</v>
      </c>
      <c r="AK79" s="47">
        <v>248</v>
      </c>
      <c r="AL79" s="47">
        <v>248</v>
      </c>
      <c r="AM79" s="47">
        <v>248</v>
      </c>
      <c r="AN79" s="47">
        <v>248</v>
      </c>
      <c r="AO79" s="47">
        <v>248</v>
      </c>
      <c r="AP79" s="47">
        <v>248</v>
      </c>
      <c r="AQ79" s="47">
        <v>248</v>
      </c>
      <c r="AR79" s="47">
        <v>248</v>
      </c>
      <c r="AS79" s="47">
        <v>248</v>
      </c>
    </row>
    <row r="80" spans="1:45">
      <c r="A80" s="46">
        <v>69</v>
      </c>
      <c r="B80" s="47">
        <v>255</v>
      </c>
      <c r="C80" s="47">
        <v>255</v>
      </c>
      <c r="D80" s="47">
        <v>255</v>
      </c>
      <c r="E80" s="47">
        <v>255</v>
      </c>
      <c r="F80" s="47">
        <v>255</v>
      </c>
      <c r="G80" s="47">
        <v>255</v>
      </c>
      <c r="H80" s="47">
        <v>255</v>
      </c>
      <c r="I80" s="47">
        <v>255</v>
      </c>
      <c r="J80" s="47">
        <v>255</v>
      </c>
      <c r="K80" s="47">
        <v>255</v>
      </c>
      <c r="L80" s="47">
        <v>255</v>
      </c>
      <c r="M80" s="47">
        <v>255</v>
      </c>
      <c r="N80" s="47">
        <v>255</v>
      </c>
      <c r="O80" s="47">
        <v>255</v>
      </c>
      <c r="P80" s="47">
        <v>255</v>
      </c>
      <c r="Q80" s="47">
        <v>255</v>
      </c>
      <c r="R80" s="47">
        <v>255</v>
      </c>
      <c r="S80" s="47">
        <v>255</v>
      </c>
      <c r="T80" s="47">
        <v>255</v>
      </c>
      <c r="U80" s="47">
        <v>255</v>
      </c>
      <c r="V80" s="47">
        <v>255</v>
      </c>
      <c r="W80" s="47">
        <v>255</v>
      </c>
      <c r="X80" s="47">
        <v>255</v>
      </c>
      <c r="Y80" s="47">
        <v>255</v>
      </c>
      <c r="Z80" s="47">
        <v>255</v>
      </c>
      <c r="AA80" s="47">
        <v>255</v>
      </c>
      <c r="AB80" s="47">
        <v>255</v>
      </c>
      <c r="AC80" s="47">
        <v>255</v>
      </c>
      <c r="AD80" s="47">
        <v>255</v>
      </c>
      <c r="AE80" s="47">
        <v>255</v>
      </c>
      <c r="AF80" s="47">
        <v>255</v>
      </c>
      <c r="AG80" s="47">
        <v>255</v>
      </c>
      <c r="AH80" s="47">
        <v>255</v>
      </c>
      <c r="AI80" s="47">
        <v>255</v>
      </c>
      <c r="AJ80" s="47">
        <v>255</v>
      </c>
      <c r="AK80" s="47">
        <v>255</v>
      </c>
      <c r="AL80" s="47">
        <v>255</v>
      </c>
      <c r="AM80" s="47">
        <v>255</v>
      </c>
      <c r="AN80" s="47">
        <v>255</v>
      </c>
      <c r="AO80" s="47">
        <v>255</v>
      </c>
      <c r="AP80" s="47">
        <v>255</v>
      </c>
      <c r="AQ80" s="47">
        <v>255</v>
      </c>
      <c r="AR80" s="47">
        <v>255</v>
      </c>
      <c r="AS80" s="47">
        <v>255</v>
      </c>
    </row>
    <row r="81" spans="1:45">
      <c r="A81" s="46">
        <v>70</v>
      </c>
      <c r="B81" s="47">
        <v>262</v>
      </c>
      <c r="C81" s="47">
        <v>262</v>
      </c>
      <c r="D81" s="47">
        <v>262</v>
      </c>
      <c r="E81" s="47">
        <v>262</v>
      </c>
      <c r="F81" s="47">
        <v>262</v>
      </c>
      <c r="G81" s="47">
        <v>262</v>
      </c>
      <c r="H81" s="47">
        <v>262</v>
      </c>
      <c r="I81" s="47">
        <v>262</v>
      </c>
      <c r="J81" s="47">
        <v>262</v>
      </c>
      <c r="K81" s="47">
        <v>262</v>
      </c>
      <c r="L81" s="47">
        <v>262</v>
      </c>
      <c r="M81" s="47">
        <v>262</v>
      </c>
      <c r="N81" s="47">
        <v>262</v>
      </c>
      <c r="O81" s="47">
        <v>262</v>
      </c>
      <c r="P81" s="47">
        <v>262</v>
      </c>
      <c r="Q81" s="47">
        <v>262</v>
      </c>
      <c r="R81" s="47">
        <v>262</v>
      </c>
      <c r="S81" s="47">
        <v>262</v>
      </c>
      <c r="T81" s="47">
        <v>262</v>
      </c>
      <c r="U81" s="47">
        <v>262</v>
      </c>
      <c r="V81" s="47">
        <v>262</v>
      </c>
      <c r="W81" s="47">
        <v>262</v>
      </c>
      <c r="X81" s="47">
        <v>262</v>
      </c>
      <c r="Y81" s="47">
        <v>262</v>
      </c>
      <c r="Z81" s="47">
        <v>262</v>
      </c>
      <c r="AA81" s="47">
        <v>262</v>
      </c>
      <c r="AB81" s="47">
        <v>262</v>
      </c>
      <c r="AC81" s="47">
        <v>262</v>
      </c>
      <c r="AD81" s="47">
        <v>262</v>
      </c>
      <c r="AE81" s="47">
        <v>262</v>
      </c>
      <c r="AF81" s="47">
        <v>262</v>
      </c>
      <c r="AG81" s="47">
        <v>262</v>
      </c>
      <c r="AH81" s="47">
        <v>262</v>
      </c>
      <c r="AI81" s="47">
        <v>262</v>
      </c>
      <c r="AJ81" s="47">
        <v>262</v>
      </c>
      <c r="AK81" s="47">
        <v>262</v>
      </c>
      <c r="AL81" s="47">
        <v>262</v>
      </c>
      <c r="AM81" s="47">
        <v>262</v>
      </c>
      <c r="AN81" s="47">
        <v>262</v>
      </c>
      <c r="AO81" s="47">
        <v>262</v>
      </c>
      <c r="AP81" s="47">
        <v>262</v>
      </c>
      <c r="AQ81" s="47">
        <v>262</v>
      </c>
      <c r="AR81" s="47">
        <v>262</v>
      </c>
      <c r="AS81" s="47">
        <v>262</v>
      </c>
    </row>
    <row r="82" spans="1:45">
      <c r="A82" s="46">
        <v>71</v>
      </c>
      <c r="B82" s="47">
        <v>271</v>
      </c>
      <c r="C82" s="47">
        <v>271</v>
      </c>
      <c r="D82" s="47">
        <v>271</v>
      </c>
      <c r="E82" s="47">
        <v>271</v>
      </c>
      <c r="F82" s="47">
        <v>271</v>
      </c>
      <c r="G82" s="47">
        <v>271</v>
      </c>
      <c r="H82" s="47">
        <v>271</v>
      </c>
      <c r="I82" s="47">
        <v>271</v>
      </c>
      <c r="J82" s="47">
        <v>271</v>
      </c>
      <c r="K82" s="47">
        <v>271</v>
      </c>
      <c r="L82" s="47">
        <v>271</v>
      </c>
      <c r="M82" s="47">
        <v>271</v>
      </c>
      <c r="N82" s="47">
        <v>271</v>
      </c>
      <c r="O82" s="47">
        <v>271</v>
      </c>
      <c r="P82" s="47">
        <v>271</v>
      </c>
      <c r="Q82" s="47">
        <v>271</v>
      </c>
      <c r="R82" s="47">
        <v>271</v>
      </c>
      <c r="S82" s="47">
        <v>271</v>
      </c>
      <c r="T82" s="47">
        <v>271</v>
      </c>
      <c r="U82" s="47">
        <v>271</v>
      </c>
      <c r="V82" s="47">
        <v>271</v>
      </c>
      <c r="W82" s="47">
        <v>271</v>
      </c>
      <c r="X82" s="47">
        <v>271</v>
      </c>
      <c r="Y82" s="47">
        <v>271</v>
      </c>
      <c r="Z82" s="47">
        <v>271</v>
      </c>
      <c r="AA82" s="47">
        <v>271</v>
      </c>
      <c r="AB82" s="47">
        <v>271</v>
      </c>
      <c r="AC82" s="47">
        <v>271</v>
      </c>
      <c r="AD82" s="47">
        <v>271</v>
      </c>
      <c r="AE82" s="47">
        <v>271</v>
      </c>
      <c r="AF82" s="47">
        <v>271</v>
      </c>
      <c r="AG82" s="47">
        <v>271</v>
      </c>
      <c r="AH82" s="47">
        <v>271</v>
      </c>
      <c r="AI82" s="47">
        <v>271</v>
      </c>
      <c r="AJ82" s="47">
        <v>271</v>
      </c>
      <c r="AK82" s="47">
        <v>271</v>
      </c>
      <c r="AL82" s="47">
        <v>271</v>
      </c>
      <c r="AM82" s="47">
        <v>271</v>
      </c>
      <c r="AN82" s="47">
        <v>271</v>
      </c>
      <c r="AO82" s="47">
        <v>271</v>
      </c>
      <c r="AP82" s="47">
        <v>271</v>
      </c>
      <c r="AQ82" s="47">
        <v>271</v>
      </c>
      <c r="AR82" s="47">
        <v>271</v>
      </c>
      <c r="AS82" s="47">
        <v>271</v>
      </c>
    </row>
    <row r="83" spans="1:45">
      <c r="A83" s="46">
        <v>72</v>
      </c>
      <c r="B83" s="47">
        <v>280</v>
      </c>
      <c r="C83" s="47">
        <v>280</v>
      </c>
      <c r="D83" s="47">
        <v>280</v>
      </c>
      <c r="E83" s="47">
        <v>280</v>
      </c>
      <c r="F83" s="47">
        <v>280</v>
      </c>
      <c r="G83" s="47">
        <v>280</v>
      </c>
      <c r="H83" s="47">
        <v>280</v>
      </c>
      <c r="I83" s="47">
        <v>280</v>
      </c>
      <c r="J83" s="47">
        <v>280</v>
      </c>
      <c r="K83" s="47">
        <v>280</v>
      </c>
      <c r="L83" s="47">
        <v>280</v>
      </c>
      <c r="M83" s="47">
        <v>280</v>
      </c>
      <c r="N83" s="47">
        <v>280</v>
      </c>
      <c r="O83" s="47">
        <v>280</v>
      </c>
      <c r="P83" s="47">
        <v>280</v>
      </c>
      <c r="Q83" s="47">
        <v>280</v>
      </c>
      <c r="R83" s="47">
        <v>280</v>
      </c>
      <c r="S83" s="47">
        <v>280</v>
      </c>
      <c r="T83" s="47">
        <v>280</v>
      </c>
      <c r="U83" s="47">
        <v>280</v>
      </c>
      <c r="V83" s="47">
        <v>280</v>
      </c>
      <c r="W83" s="47">
        <v>280</v>
      </c>
      <c r="X83" s="47">
        <v>280</v>
      </c>
      <c r="Y83" s="47">
        <v>280</v>
      </c>
      <c r="Z83" s="47">
        <v>280</v>
      </c>
      <c r="AA83" s="47">
        <v>280</v>
      </c>
      <c r="AB83" s="47">
        <v>280</v>
      </c>
      <c r="AC83" s="47">
        <v>280</v>
      </c>
      <c r="AD83" s="47">
        <v>280</v>
      </c>
      <c r="AE83" s="47">
        <v>280</v>
      </c>
      <c r="AF83" s="47">
        <v>280</v>
      </c>
      <c r="AG83" s="47">
        <v>280</v>
      </c>
      <c r="AH83" s="47">
        <v>280</v>
      </c>
      <c r="AI83" s="47">
        <v>280</v>
      </c>
      <c r="AJ83" s="47">
        <v>280</v>
      </c>
      <c r="AK83" s="47">
        <v>280</v>
      </c>
      <c r="AL83" s="47">
        <v>280</v>
      </c>
      <c r="AM83" s="47">
        <v>280</v>
      </c>
      <c r="AN83" s="47">
        <v>280</v>
      </c>
      <c r="AO83" s="47">
        <v>280</v>
      </c>
      <c r="AP83" s="47">
        <v>280</v>
      </c>
      <c r="AQ83" s="47">
        <v>280</v>
      </c>
      <c r="AR83" s="47">
        <v>280</v>
      </c>
      <c r="AS83" s="47">
        <v>280</v>
      </c>
    </row>
    <row r="84" spans="1:45">
      <c r="A84" s="46">
        <v>73</v>
      </c>
      <c r="B84" s="47">
        <v>290</v>
      </c>
      <c r="C84" s="47">
        <v>290</v>
      </c>
      <c r="D84" s="47">
        <v>290</v>
      </c>
      <c r="E84" s="47">
        <v>290</v>
      </c>
      <c r="F84" s="47">
        <v>290</v>
      </c>
      <c r="G84" s="47">
        <v>290</v>
      </c>
      <c r="H84" s="47">
        <v>290</v>
      </c>
      <c r="I84" s="47">
        <v>290</v>
      </c>
      <c r="J84" s="47">
        <v>290</v>
      </c>
      <c r="K84" s="47">
        <v>290</v>
      </c>
      <c r="L84" s="47">
        <v>290</v>
      </c>
      <c r="M84" s="47">
        <v>290</v>
      </c>
      <c r="N84" s="47">
        <v>290</v>
      </c>
      <c r="O84" s="47">
        <v>290</v>
      </c>
      <c r="P84" s="47">
        <v>290</v>
      </c>
      <c r="Q84" s="47">
        <v>290</v>
      </c>
      <c r="R84" s="47">
        <v>290</v>
      </c>
      <c r="S84" s="47">
        <v>290</v>
      </c>
      <c r="T84" s="47">
        <v>290</v>
      </c>
      <c r="U84" s="47">
        <v>290</v>
      </c>
      <c r="V84" s="47">
        <v>290</v>
      </c>
      <c r="W84" s="47">
        <v>290</v>
      </c>
      <c r="X84" s="47">
        <v>290</v>
      </c>
      <c r="Y84" s="47">
        <v>290</v>
      </c>
      <c r="Z84" s="47">
        <v>290</v>
      </c>
      <c r="AA84" s="47">
        <v>290</v>
      </c>
      <c r="AB84" s="47">
        <v>290</v>
      </c>
      <c r="AC84" s="47">
        <v>290</v>
      </c>
      <c r="AD84" s="47">
        <v>290</v>
      </c>
      <c r="AE84" s="47">
        <v>290</v>
      </c>
      <c r="AF84" s="47">
        <v>290</v>
      </c>
      <c r="AG84" s="47">
        <v>290</v>
      </c>
      <c r="AH84" s="47">
        <v>290</v>
      </c>
      <c r="AI84" s="47">
        <v>290</v>
      </c>
      <c r="AJ84" s="47">
        <v>290</v>
      </c>
      <c r="AK84" s="47">
        <v>290</v>
      </c>
      <c r="AL84" s="47">
        <v>290</v>
      </c>
      <c r="AM84" s="47">
        <v>290</v>
      </c>
      <c r="AN84" s="47">
        <v>290</v>
      </c>
      <c r="AO84" s="47">
        <v>290</v>
      </c>
      <c r="AP84" s="47">
        <v>290</v>
      </c>
      <c r="AQ84" s="47">
        <v>290</v>
      </c>
      <c r="AR84" s="47">
        <v>290</v>
      </c>
      <c r="AS84" s="47">
        <v>290</v>
      </c>
    </row>
    <row r="85" spans="1:45">
      <c r="A85" s="46">
        <v>74</v>
      </c>
      <c r="B85" s="47">
        <v>300</v>
      </c>
      <c r="C85" s="47">
        <v>300</v>
      </c>
      <c r="D85" s="47">
        <v>300</v>
      </c>
      <c r="E85" s="47">
        <v>300</v>
      </c>
      <c r="F85" s="47">
        <v>300</v>
      </c>
      <c r="G85" s="47">
        <v>300</v>
      </c>
      <c r="H85" s="47">
        <v>300</v>
      </c>
      <c r="I85" s="47">
        <v>300</v>
      </c>
      <c r="J85" s="47">
        <v>300</v>
      </c>
      <c r="K85" s="47">
        <v>300</v>
      </c>
      <c r="L85" s="47">
        <v>300</v>
      </c>
      <c r="M85" s="47">
        <v>300</v>
      </c>
      <c r="N85" s="47">
        <v>300</v>
      </c>
      <c r="O85" s="47">
        <v>300</v>
      </c>
      <c r="P85" s="47">
        <v>300</v>
      </c>
      <c r="Q85" s="47">
        <v>300</v>
      </c>
      <c r="R85" s="47">
        <v>300</v>
      </c>
      <c r="S85" s="47">
        <v>300</v>
      </c>
      <c r="T85" s="47">
        <v>300</v>
      </c>
      <c r="U85" s="47">
        <v>300</v>
      </c>
      <c r="V85" s="47">
        <v>300</v>
      </c>
      <c r="W85" s="47">
        <v>300</v>
      </c>
      <c r="X85" s="47">
        <v>300</v>
      </c>
      <c r="Y85" s="47">
        <v>300</v>
      </c>
      <c r="Z85" s="47">
        <v>300</v>
      </c>
      <c r="AA85" s="47">
        <v>300</v>
      </c>
      <c r="AB85" s="47">
        <v>300</v>
      </c>
      <c r="AC85" s="47">
        <v>300</v>
      </c>
      <c r="AD85" s="47">
        <v>300</v>
      </c>
      <c r="AE85" s="47">
        <v>300</v>
      </c>
      <c r="AF85" s="47">
        <v>300</v>
      </c>
      <c r="AG85" s="47">
        <v>300</v>
      </c>
      <c r="AH85" s="47">
        <v>300</v>
      </c>
      <c r="AI85" s="47">
        <v>300</v>
      </c>
      <c r="AJ85" s="47">
        <v>300</v>
      </c>
      <c r="AK85" s="47">
        <v>300</v>
      </c>
      <c r="AL85" s="47">
        <v>300</v>
      </c>
      <c r="AM85" s="47">
        <v>300</v>
      </c>
      <c r="AN85" s="47">
        <v>300</v>
      </c>
      <c r="AO85" s="47">
        <v>300</v>
      </c>
      <c r="AP85" s="47">
        <v>300</v>
      </c>
      <c r="AQ85" s="47">
        <v>300</v>
      </c>
      <c r="AR85" s="47">
        <v>300</v>
      </c>
      <c r="AS85" s="47">
        <v>300</v>
      </c>
    </row>
    <row r="86" spans="1:45">
      <c r="A86" s="46">
        <v>75</v>
      </c>
      <c r="B86" s="47">
        <v>313</v>
      </c>
      <c r="C86" s="47">
        <v>313</v>
      </c>
      <c r="D86" s="47">
        <v>313</v>
      </c>
      <c r="E86" s="47">
        <v>313</v>
      </c>
      <c r="F86" s="47">
        <v>313</v>
      </c>
      <c r="G86" s="47">
        <v>313</v>
      </c>
      <c r="H86" s="47">
        <v>313</v>
      </c>
      <c r="I86" s="47">
        <v>313</v>
      </c>
      <c r="J86" s="47">
        <v>313</v>
      </c>
      <c r="K86" s="47">
        <v>313</v>
      </c>
      <c r="L86" s="47">
        <v>313</v>
      </c>
      <c r="M86" s="47">
        <v>313</v>
      </c>
      <c r="N86" s="47">
        <v>313</v>
      </c>
      <c r="O86" s="47">
        <v>313</v>
      </c>
      <c r="P86" s="47">
        <v>313</v>
      </c>
      <c r="Q86" s="47">
        <v>313</v>
      </c>
      <c r="R86" s="47">
        <v>313</v>
      </c>
      <c r="S86" s="47">
        <v>313</v>
      </c>
      <c r="T86" s="47">
        <v>313</v>
      </c>
      <c r="U86" s="47">
        <v>313</v>
      </c>
      <c r="V86" s="47">
        <v>313</v>
      </c>
      <c r="W86" s="47">
        <v>313</v>
      </c>
      <c r="X86" s="47">
        <v>313</v>
      </c>
      <c r="Y86" s="47">
        <v>313</v>
      </c>
      <c r="Z86" s="47">
        <v>313</v>
      </c>
      <c r="AA86" s="47">
        <v>313</v>
      </c>
      <c r="AB86" s="47">
        <v>313</v>
      </c>
      <c r="AC86" s="47">
        <v>313</v>
      </c>
      <c r="AD86" s="47">
        <v>313</v>
      </c>
      <c r="AE86" s="47">
        <v>313</v>
      </c>
      <c r="AF86" s="47">
        <v>313</v>
      </c>
      <c r="AG86" s="47">
        <v>313</v>
      </c>
      <c r="AH86" s="47">
        <v>313</v>
      </c>
      <c r="AI86" s="47">
        <v>313</v>
      </c>
      <c r="AJ86" s="47">
        <v>313</v>
      </c>
      <c r="AK86" s="47">
        <v>313</v>
      </c>
      <c r="AL86" s="47">
        <v>313</v>
      </c>
      <c r="AM86" s="47">
        <v>313</v>
      </c>
      <c r="AN86" s="47">
        <v>313</v>
      </c>
      <c r="AO86" s="47">
        <v>313</v>
      </c>
      <c r="AP86" s="47">
        <v>313</v>
      </c>
      <c r="AQ86" s="47">
        <v>313</v>
      </c>
      <c r="AR86" s="47">
        <v>313</v>
      </c>
      <c r="AS86" s="47">
        <v>313</v>
      </c>
    </row>
    <row r="88" spans="1:45" ht="13.8">
      <c r="A88" s="82" t="s">
        <v>475</v>
      </c>
      <c r="B88" s="83"/>
      <c r="C88" s="7"/>
      <c r="D88" s="7"/>
      <c r="E88" s="7"/>
      <c r="F88" s="7"/>
      <c r="G88" s="7"/>
      <c r="H88" s="83"/>
      <c r="I88" s="7"/>
      <c r="J88" s="7"/>
      <c r="K88" s="7"/>
      <c r="L88"/>
      <c r="M88"/>
      <c r="N88"/>
      <c r="O88"/>
    </row>
    <row r="89" spans="1:45" ht="13.8">
      <c r="A89" s="82"/>
      <c r="B89" s="83"/>
      <c r="C89" s="7"/>
      <c r="D89" s="7"/>
      <c r="E89" s="7"/>
      <c r="F89" s="7"/>
      <c r="G89" s="7"/>
      <c r="H89" s="83"/>
      <c r="I89" s="7"/>
      <c r="J89" s="7"/>
      <c r="K89" s="7"/>
      <c r="L89"/>
      <c r="M89"/>
      <c r="N89"/>
      <c r="O89"/>
    </row>
    <row r="90" spans="1:45" ht="13.8">
      <c r="A90" s="177" t="s">
        <v>674</v>
      </c>
      <c r="B90" s="177"/>
      <c r="C90" s="177"/>
      <c r="D90" s="177"/>
      <c r="E90" s="177"/>
      <c r="F90" s="177"/>
      <c r="G90" s="177"/>
      <c r="H90" s="177"/>
      <c r="I90" s="177"/>
      <c r="J90" s="177"/>
      <c r="K90" s="177"/>
      <c r="L90" s="177"/>
      <c r="M90" s="177"/>
      <c r="N90" s="177"/>
      <c r="O90" s="177"/>
    </row>
    <row r="91" spans="1:45" ht="13.8">
      <c r="A91" s="69"/>
      <c r="B91" s="83"/>
      <c r="C91" s="7"/>
      <c r="D91" s="7"/>
      <c r="E91" s="7"/>
      <c r="F91" s="7"/>
      <c r="G91" s="7"/>
      <c r="H91" s="83"/>
      <c r="I91" s="7"/>
      <c r="J91" s="7"/>
      <c r="K91" s="7"/>
      <c r="L91"/>
      <c r="M91"/>
      <c r="N91"/>
      <c r="O91"/>
    </row>
    <row r="92" spans="1:45" ht="13.8">
      <c r="A92" s="177" t="s">
        <v>675</v>
      </c>
      <c r="B92" s="177"/>
      <c r="C92" s="177"/>
      <c r="D92" s="177"/>
      <c r="E92" s="177"/>
      <c r="F92" s="177"/>
      <c r="G92" s="177"/>
      <c r="H92" s="177"/>
      <c r="I92" s="177"/>
      <c r="J92" s="177"/>
      <c r="K92" s="177"/>
      <c r="L92" s="177"/>
      <c r="M92" s="177"/>
      <c r="N92" s="177"/>
      <c r="O92" s="177"/>
    </row>
    <row r="93" spans="1:45" ht="13.8">
      <c r="A93" s="84"/>
      <c r="B93" s="83"/>
      <c r="C93" s="7"/>
      <c r="D93" s="7"/>
      <c r="E93" s="7"/>
      <c r="F93" s="7"/>
      <c r="G93" s="7"/>
      <c r="H93" s="83"/>
      <c r="I93" s="7"/>
      <c r="J93" s="7"/>
      <c r="K93" s="7"/>
      <c r="L93"/>
      <c r="M93"/>
      <c r="N93"/>
      <c r="O93"/>
    </row>
    <row r="94" spans="1:45" ht="13.8">
      <c r="A94" s="178" t="s">
        <v>676</v>
      </c>
      <c r="B94" s="178"/>
      <c r="C94" s="178"/>
      <c r="D94" s="178"/>
      <c r="E94" s="178"/>
      <c r="F94" s="178"/>
      <c r="G94" s="178"/>
      <c r="H94" s="178"/>
      <c r="I94" s="178"/>
      <c r="J94" s="178"/>
      <c r="K94" s="178"/>
      <c r="L94" s="178"/>
      <c r="M94" s="178"/>
      <c r="N94" s="178"/>
      <c r="O94" s="178"/>
    </row>
    <row r="95" spans="1:45" ht="13.8">
      <c r="A95" s="69"/>
      <c r="B95" s="83"/>
      <c r="C95" s="7"/>
      <c r="D95" s="7"/>
      <c r="E95" s="7"/>
      <c r="F95" s="7"/>
      <c r="G95" s="7"/>
      <c r="H95" s="83"/>
      <c r="I95" s="7"/>
      <c r="J95" s="7"/>
      <c r="K95" s="7"/>
      <c r="L95"/>
      <c r="M95"/>
      <c r="N95"/>
      <c r="O95"/>
    </row>
    <row r="96" spans="1:45" ht="121.5" customHeight="1">
      <c r="A96" s="178" t="s">
        <v>679</v>
      </c>
      <c r="B96" s="178"/>
      <c r="C96" s="178"/>
      <c r="D96" s="178"/>
      <c r="E96" s="178"/>
      <c r="F96" s="178"/>
      <c r="G96" s="178"/>
      <c r="H96" s="178"/>
      <c r="I96" s="178"/>
      <c r="J96" s="178"/>
      <c r="K96" s="178"/>
      <c r="L96" s="178"/>
      <c r="M96" s="178"/>
      <c r="N96" s="178"/>
      <c r="O96" s="178"/>
    </row>
  </sheetData>
  <sheetProtection algorithmName="SHA-512" hashValue="g4ciU/+70637AllpfpKnVm+7l4invO4TY1vW+HH1Hk1fiEszLVnd9V8yCeUd5SlhshuqrsibXx1t5ra8JzTVrQ==" saltValue="pnCgfJ29gwNhr6JMSyNvIA==" spinCount="100000" sheet="1" objects="1" scenarios="1"/>
  <mergeCells count="5">
    <mergeCell ref="B25:AS25"/>
    <mergeCell ref="A90:O90"/>
    <mergeCell ref="A92:O92"/>
    <mergeCell ref="A94:O94"/>
    <mergeCell ref="A96:O96"/>
  </mergeCells>
  <conditionalFormatting sqref="A6:A21">
    <cfRule type="expression" dxfId="81" priority="5" stopIfTrue="1">
      <formula>MOD(ROW(),2)=0</formula>
    </cfRule>
    <cfRule type="expression" dxfId="80" priority="6" stopIfTrue="1">
      <formula>MOD(ROW(),2)&lt;&gt;0</formula>
    </cfRule>
  </conditionalFormatting>
  <conditionalFormatting sqref="A26:A86">
    <cfRule type="expression" dxfId="79" priority="1" stopIfTrue="1">
      <formula>MOD(ROW(),2)=0</formula>
    </cfRule>
    <cfRule type="expression" dxfId="78" priority="2" stopIfTrue="1">
      <formula>MOD(ROW(),2)&lt;&gt;0</formula>
    </cfRule>
  </conditionalFormatting>
  <conditionalFormatting sqref="B25">
    <cfRule type="expression" dxfId="77" priority="19" stopIfTrue="1">
      <formula>MOD(ROW(),2)=0</formula>
    </cfRule>
    <cfRule type="expression" dxfId="76" priority="20" stopIfTrue="1">
      <formula>MOD(ROW(),2)&lt;&gt;0</formula>
    </cfRule>
  </conditionalFormatting>
  <conditionalFormatting sqref="B6:AS21">
    <cfRule type="expression" dxfId="75" priority="3" stopIfTrue="1">
      <formula>MOD(ROW(),2)=0</formula>
    </cfRule>
    <cfRule type="expression" dxfId="74" priority="4" stopIfTrue="1">
      <formula>MOD(ROW(),2)&lt;&gt;0</formula>
    </cfRule>
  </conditionalFormatting>
  <conditionalFormatting sqref="B26:AS86">
    <cfRule type="expression" dxfId="73" priority="15" stopIfTrue="1">
      <formula>MOD(ROW(),2)=0</formula>
    </cfRule>
    <cfRule type="expression" dxfId="72" priority="1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41"/>
  <dimension ref="A1:AS94"/>
  <sheetViews>
    <sheetView showGridLines="0" zoomScale="85" zoomScaleNormal="85" workbookViewId="0">
      <selection activeCell="A27" sqref="A27:XFD27"/>
    </sheetView>
  </sheetViews>
  <sheetFormatPr defaultColWidth="10" defaultRowHeight="13.2"/>
  <cols>
    <col min="1" max="1" width="33.44140625" style="15" customWidth="1"/>
    <col min="2" max="45" width="6.5546875" style="15" customWidth="1"/>
    <col min="46" max="16384" width="10" style="15"/>
  </cols>
  <sheetData>
    <row r="1" spans="1:45" ht="21">
      <c r="A1" s="14" t="s">
        <v>0</v>
      </c>
      <c r="B1" s="37"/>
      <c r="C1" s="37"/>
      <c r="D1" s="37"/>
      <c r="E1" s="37"/>
      <c r="F1" s="37"/>
      <c r="G1" s="37"/>
      <c r="H1" s="37"/>
      <c r="I1" s="37"/>
    </row>
    <row r="2" spans="1:45" ht="15.6">
      <c r="A2" s="16" t="str">
        <f>IF(title="&gt; Enter workbook title here","Enter workbook title in Cover sheet",title)</f>
        <v>AFPS - Consolidated Factor Spreadsheet</v>
      </c>
      <c r="B2" s="38"/>
      <c r="C2" s="38"/>
      <c r="D2" s="38"/>
      <c r="E2" s="38"/>
      <c r="F2" s="38"/>
      <c r="G2" s="38"/>
      <c r="H2" s="38"/>
      <c r="I2" s="38"/>
    </row>
    <row r="3" spans="1:45" ht="15.6">
      <c r="A3" s="17" t="str">
        <f>TABLE_FACTOR_TYPE&amp;" - x-"&amp;TABLE_SERIES_NUMBER</f>
        <v>Added pension - x-1313</v>
      </c>
      <c r="B3" s="38"/>
      <c r="C3" s="38"/>
      <c r="D3" s="38"/>
      <c r="E3" s="38"/>
      <c r="F3" s="38"/>
      <c r="G3" s="38"/>
      <c r="H3" s="38"/>
      <c r="I3" s="38"/>
    </row>
    <row r="4" spans="1:45">
      <c r="A4" s="18"/>
    </row>
    <row r="6" spans="1:45">
      <c r="A6" s="39" t="s">
        <v>466</v>
      </c>
      <c r="B6" s="40" t="s">
        <v>467</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row>
    <row r="7" spans="1:45">
      <c r="A7" s="41" t="s">
        <v>468</v>
      </c>
      <c r="B7" s="42" t="s">
        <v>469</v>
      </c>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row>
    <row r="8" spans="1:45">
      <c r="A8" s="41" t="s">
        <v>90</v>
      </c>
      <c r="B8" s="42" t="s">
        <v>114</v>
      </c>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row>
    <row r="9" spans="1:45">
      <c r="A9" s="41" t="s">
        <v>91</v>
      </c>
      <c r="B9" s="42" t="s">
        <v>358</v>
      </c>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row>
    <row r="10" spans="1:45">
      <c r="A10" s="41" t="s">
        <v>6</v>
      </c>
      <c r="B10" s="42" t="s">
        <v>384</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row>
    <row r="11" spans="1:45">
      <c r="A11" s="41" t="s">
        <v>92</v>
      </c>
      <c r="B11" s="42" t="s">
        <v>115</v>
      </c>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row>
    <row r="12" spans="1:45">
      <c r="A12" s="41" t="s">
        <v>93</v>
      </c>
      <c r="B12" s="42" t="s">
        <v>360</v>
      </c>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row>
    <row r="13" spans="1:45">
      <c r="A13" s="41" t="s">
        <v>470</v>
      </c>
      <c r="B13" s="42">
        <v>0</v>
      </c>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row>
    <row r="14" spans="1:45">
      <c r="A14" s="41" t="s">
        <v>88</v>
      </c>
      <c r="B14" s="42">
        <v>1313</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row>
    <row r="15" spans="1:45">
      <c r="A15" s="41" t="s">
        <v>471</v>
      </c>
      <c r="B15" s="42">
        <v>1313</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row>
    <row r="16" spans="1:45">
      <c r="A16" s="41" t="s">
        <v>95</v>
      </c>
      <c r="B16" s="42" t="s">
        <v>385</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row>
    <row r="17" spans="1:45" ht="39.6">
      <c r="A17" s="41" t="s">
        <v>96</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row>
    <row r="18" spans="1:45">
      <c r="A18" s="41" t="s">
        <v>97</v>
      </c>
      <c r="B18" s="43">
        <v>45222</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row>
    <row r="19" spans="1:45">
      <c r="A19" s="41" t="s">
        <v>98</v>
      </c>
      <c r="B19" s="43">
        <v>45383</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row>
    <row r="20" spans="1:45">
      <c r="A20" s="41" t="s">
        <v>99</v>
      </c>
      <c r="B20" s="42" t="s">
        <v>109</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row>
    <row r="21" spans="1:45">
      <c r="A21" s="137" t="s">
        <v>472</v>
      </c>
      <c r="B21" s="42" t="s">
        <v>110</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row>
    <row r="23" spans="1:45">
      <c r="A23" s="57"/>
      <c r="B23" s="57" t="str">
        <f>HYPERLINK("#'Factor List'!A1","Back to Factor List")</f>
        <v>Back to Factor List</v>
      </c>
    </row>
    <row r="24" spans="1:45">
      <c r="A24" s="57"/>
      <c r="B24" s="57" t="str">
        <f>HYPERLINK("#'Assumptions'!A1","Assumptions")</f>
        <v>Assumptions</v>
      </c>
    </row>
    <row r="25" spans="1:45">
      <c r="B25" s="179" t="s">
        <v>671</v>
      </c>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row>
    <row r="26" spans="1:45" ht="26.4">
      <c r="A26" s="44" t="s">
        <v>672</v>
      </c>
      <c r="B26" s="45">
        <v>16</v>
      </c>
      <c r="C26" s="45">
        <v>17</v>
      </c>
      <c r="D26" s="45">
        <v>18</v>
      </c>
      <c r="E26" s="45">
        <v>19</v>
      </c>
      <c r="F26" s="45">
        <v>20</v>
      </c>
      <c r="G26" s="45">
        <v>21</v>
      </c>
      <c r="H26" s="45">
        <v>22</v>
      </c>
      <c r="I26" s="45">
        <v>23</v>
      </c>
      <c r="J26" s="45">
        <v>24</v>
      </c>
      <c r="K26" s="45">
        <v>25</v>
      </c>
      <c r="L26" s="45">
        <v>26</v>
      </c>
      <c r="M26" s="45">
        <v>27</v>
      </c>
      <c r="N26" s="45">
        <v>28</v>
      </c>
      <c r="O26" s="45">
        <v>29</v>
      </c>
      <c r="P26" s="45">
        <v>30</v>
      </c>
      <c r="Q26" s="45">
        <v>31</v>
      </c>
      <c r="R26" s="45">
        <v>32</v>
      </c>
      <c r="S26" s="45">
        <v>33</v>
      </c>
      <c r="T26" s="45">
        <v>34</v>
      </c>
      <c r="U26" s="45">
        <v>35</v>
      </c>
      <c r="V26" s="45">
        <v>36</v>
      </c>
      <c r="W26" s="45">
        <v>37</v>
      </c>
      <c r="X26" s="45">
        <v>38</v>
      </c>
      <c r="Y26" s="45">
        <v>39</v>
      </c>
      <c r="Z26" s="45">
        <v>40</v>
      </c>
      <c r="AA26" s="45">
        <v>41</v>
      </c>
      <c r="AB26" s="45">
        <v>42</v>
      </c>
      <c r="AC26" s="45">
        <v>43</v>
      </c>
      <c r="AD26" s="45">
        <v>44</v>
      </c>
      <c r="AE26" s="45">
        <v>45</v>
      </c>
      <c r="AF26" s="45">
        <v>46</v>
      </c>
      <c r="AG26" s="45">
        <v>47</v>
      </c>
      <c r="AH26" s="45">
        <v>48</v>
      </c>
      <c r="AI26" s="45">
        <v>49</v>
      </c>
      <c r="AJ26" s="45">
        <v>50</v>
      </c>
      <c r="AK26" s="45">
        <v>51</v>
      </c>
      <c r="AL26" s="45">
        <v>52</v>
      </c>
      <c r="AM26" s="45">
        <v>53</v>
      </c>
      <c r="AN26" s="45">
        <v>54</v>
      </c>
      <c r="AO26" s="45">
        <v>55</v>
      </c>
      <c r="AP26" s="45">
        <v>56</v>
      </c>
      <c r="AQ26" s="45">
        <v>57</v>
      </c>
      <c r="AR26" s="45">
        <v>58</v>
      </c>
      <c r="AS26" s="45">
        <v>59</v>
      </c>
    </row>
    <row r="27" spans="1:45">
      <c r="A27" s="46">
        <v>16</v>
      </c>
      <c r="B27" s="47">
        <v>1329</v>
      </c>
      <c r="C27" s="47" t="s">
        <v>673</v>
      </c>
      <c r="D27" s="47" t="s">
        <v>673</v>
      </c>
      <c r="E27" s="47" t="s">
        <v>673</v>
      </c>
      <c r="F27" s="47" t="s">
        <v>673</v>
      </c>
      <c r="G27" s="47" t="s">
        <v>673</v>
      </c>
      <c r="H27" s="47" t="s">
        <v>673</v>
      </c>
      <c r="I27" s="47" t="s">
        <v>673</v>
      </c>
      <c r="J27" s="47" t="s">
        <v>673</v>
      </c>
      <c r="K27" s="47" t="s">
        <v>673</v>
      </c>
      <c r="L27" s="47" t="s">
        <v>673</v>
      </c>
      <c r="M27" s="47" t="s">
        <v>673</v>
      </c>
      <c r="N27" s="47" t="s">
        <v>673</v>
      </c>
      <c r="O27" s="47" t="s">
        <v>673</v>
      </c>
      <c r="P27" s="47" t="s">
        <v>673</v>
      </c>
      <c r="Q27" s="47" t="s">
        <v>673</v>
      </c>
      <c r="R27" s="47" t="s">
        <v>673</v>
      </c>
      <c r="S27" s="47" t="s">
        <v>673</v>
      </c>
      <c r="T27" s="47" t="s">
        <v>673</v>
      </c>
      <c r="U27" s="47" t="s">
        <v>673</v>
      </c>
      <c r="V27" s="47" t="s">
        <v>673</v>
      </c>
      <c r="W27" s="47" t="s">
        <v>673</v>
      </c>
      <c r="X27" s="47" t="s">
        <v>673</v>
      </c>
      <c r="Y27" s="47" t="s">
        <v>673</v>
      </c>
      <c r="Z27" s="47" t="s">
        <v>673</v>
      </c>
      <c r="AA27" s="47" t="s">
        <v>673</v>
      </c>
      <c r="AB27" s="47" t="s">
        <v>673</v>
      </c>
      <c r="AC27" s="47" t="s">
        <v>673</v>
      </c>
      <c r="AD27" s="47" t="s">
        <v>673</v>
      </c>
      <c r="AE27" s="47" t="s">
        <v>673</v>
      </c>
      <c r="AF27" s="47" t="s">
        <v>673</v>
      </c>
      <c r="AG27" s="47" t="s">
        <v>673</v>
      </c>
      <c r="AH27" s="47" t="s">
        <v>673</v>
      </c>
      <c r="AI27" s="47" t="s">
        <v>673</v>
      </c>
      <c r="AJ27" s="47" t="s">
        <v>673</v>
      </c>
      <c r="AK27" s="47" t="s">
        <v>673</v>
      </c>
      <c r="AL27" s="47" t="s">
        <v>673</v>
      </c>
      <c r="AM27" s="47" t="s">
        <v>673</v>
      </c>
      <c r="AN27" s="47" t="s">
        <v>673</v>
      </c>
      <c r="AO27" s="47" t="s">
        <v>673</v>
      </c>
      <c r="AP27" s="47" t="s">
        <v>673</v>
      </c>
      <c r="AQ27" s="47" t="s">
        <v>673</v>
      </c>
      <c r="AR27" s="47" t="s">
        <v>673</v>
      </c>
      <c r="AS27" s="47" t="s">
        <v>673</v>
      </c>
    </row>
    <row r="28" spans="1:45">
      <c r="A28" s="46">
        <v>17</v>
      </c>
      <c r="B28" s="47">
        <v>1349</v>
      </c>
      <c r="C28" s="47">
        <v>1349</v>
      </c>
      <c r="D28" s="47" t="s">
        <v>673</v>
      </c>
      <c r="E28" s="47" t="s">
        <v>673</v>
      </c>
      <c r="F28" s="47" t="s">
        <v>673</v>
      </c>
      <c r="G28" s="47" t="s">
        <v>673</v>
      </c>
      <c r="H28" s="47" t="s">
        <v>673</v>
      </c>
      <c r="I28" s="47" t="s">
        <v>673</v>
      </c>
      <c r="J28" s="47" t="s">
        <v>673</v>
      </c>
      <c r="K28" s="47" t="s">
        <v>673</v>
      </c>
      <c r="L28" s="47" t="s">
        <v>673</v>
      </c>
      <c r="M28" s="47" t="s">
        <v>673</v>
      </c>
      <c r="N28" s="47" t="s">
        <v>673</v>
      </c>
      <c r="O28" s="47" t="s">
        <v>673</v>
      </c>
      <c r="P28" s="47" t="s">
        <v>673</v>
      </c>
      <c r="Q28" s="47" t="s">
        <v>673</v>
      </c>
      <c r="R28" s="47" t="s">
        <v>673</v>
      </c>
      <c r="S28" s="47" t="s">
        <v>673</v>
      </c>
      <c r="T28" s="47" t="s">
        <v>673</v>
      </c>
      <c r="U28" s="47" t="s">
        <v>673</v>
      </c>
      <c r="V28" s="47" t="s">
        <v>673</v>
      </c>
      <c r="W28" s="47" t="s">
        <v>673</v>
      </c>
      <c r="X28" s="47" t="s">
        <v>673</v>
      </c>
      <c r="Y28" s="47" t="s">
        <v>673</v>
      </c>
      <c r="Z28" s="47" t="s">
        <v>673</v>
      </c>
      <c r="AA28" s="47" t="s">
        <v>673</v>
      </c>
      <c r="AB28" s="47" t="s">
        <v>673</v>
      </c>
      <c r="AC28" s="47" t="s">
        <v>673</v>
      </c>
      <c r="AD28" s="47" t="s">
        <v>673</v>
      </c>
      <c r="AE28" s="47" t="s">
        <v>673</v>
      </c>
      <c r="AF28" s="47" t="s">
        <v>673</v>
      </c>
      <c r="AG28" s="47" t="s">
        <v>673</v>
      </c>
      <c r="AH28" s="47" t="s">
        <v>673</v>
      </c>
      <c r="AI28" s="47" t="s">
        <v>673</v>
      </c>
      <c r="AJ28" s="47" t="s">
        <v>673</v>
      </c>
      <c r="AK28" s="47" t="s">
        <v>673</v>
      </c>
      <c r="AL28" s="47" t="s">
        <v>673</v>
      </c>
      <c r="AM28" s="47" t="s">
        <v>673</v>
      </c>
      <c r="AN28" s="47" t="s">
        <v>673</v>
      </c>
      <c r="AO28" s="47" t="s">
        <v>673</v>
      </c>
      <c r="AP28" s="47" t="s">
        <v>673</v>
      </c>
      <c r="AQ28" s="47" t="s">
        <v>673</v>
      </c>
      <c r="AR28" s="47" t="s">
        <v>673</v>
      </c>
      <c r="AS28" s="47" t="s">
        <v>673</v>
      </c>
    </row>
    <row r="29" spans="1:45">
      <c r="A29" s="46">
        <v>18</v>
      </c>
      <c r="B29" s="47">
        <v>1369</v>
      </c>
      <c r="C29" s="47">
        <v>1369</v>
      </c>
      <c r="D29" s="47">
        <v>1369</v>
      </c>
      <c r="E29" s="47" t="s">
        <v>673</v>
      </c>
      <c r="F29" s="47" t="s">
        <v>673</v>
      </c>
      <c r="G29" s="47" t="s">
        <v>673</v>
      </c>
      <c r="H29" s="47" t="s">
        <v>673</v>
      </c>
      <c r="I29" s="47" t="s">
        <v>673</v>
      </c>
      <c r="J29" s="47" t="s">
        <v>673</v>
      </c>
      <c r="K29" s="47" t="s">
        <v>673</v>
      </c>
      <c r="L29" s="47" t="s">
        <v>673</v>
      </c>
      <c r="M29" s="47" t="s">
        <v>673</v>
      </c>
      <c r="N29" s="47" t="s">
        <v>673</v>
      </c>
      <c r="O29" s="47" t="s">
        <v>673</v>
      </c>
      <c r="P29" s="47" t="s">
        <v>673</v>
      </c>
      <c r="Q29" s="47" t="s">
        <v>673</v>
      </c>
      <c r="R29" s="47" t="s">
        <v>673</v>
      </c>
      <c r="S29" s="47" t="s">
        <v>673</v>
      </c>
      <c r="T29" s="47" t="s">
        <v>673</v>
      </c>
      <c r="U29" s="47" t="s">
        <v>673</v>
      </c>
      <c r="V29" s="47" t="s">
        <v>673</v>
      </c>
      <c r="W29" s="47" t="s">
        <v>673</v>
      </c>
      <c r="X29" s="47" t="s">
        <v>673</v>
      </c>
      <c r="Y29" s="47" t="s">
        <v>673</v>
      </c>
      <c r="Z29" s="47" t="s">
        <v>673</v>
      </c>
      <c r="AA29" s="47" t="s">
        <v>673</v>
      </c>
      <c r="AB29" s="47" t="s">
        <v>673</v>
      </c>
      <c r="AC29" s="47" t="s">
        <v>673</v>
      </c>
      <c r="AD29" s="47" t="s">
        <v>673</v>
      </c>
      <c r="AE29" s="47" t="s">
        <v>673</v>
      </c>
      <c r="AF29" s="47" t="s">
        <v>673</v>
      </c>
      <c r="AG29" s="47" t="s">
        <v>673</v>
      </c>
      <c r="AH29" s="47" t="s">
        <v>673</v>
      </c>
      <c r="AI29" s="47" t="s">
        <v>673</v>
      </c>
      <c r="AJ29" s="47" t="s">
        <v>673</v>
      </c>
      <c r="AK29" s="47" t="s">
        <v>673</v>
      </c>
      <c r="AL29" s="47" t="s">
        <v>673</v>
      </c>
      <c r="AM29" s="47" t="s">
        <v>673</v>
      </c>
      <c r="AN29" s="47" t="s">
        <v>673</v>
      </c>
      <c r="AO29" s="47" t="s">
        <v>673</v>
      </c>
      <c r="AP29" s="47" t="s">
        <v>673</v>
      </c>
      <c r="AQ29" s="47" t="s">
        <v>673</v>
      </c>
      <c r="AR29" s="47" t="s">
        <v>673</v>
      </c>
      <c r="AS29" s="47" t="s">
        <v>673</v>
      </c>
    </row>
    <row r="30" spans="1:45">
      <c r="A30" s="46">
        <v>19</v>
      </c>
      <c r="B30" s="47">
        <v>1390</v>
      </c>
      <c r="C30" s="47">
        <v>1390</v>
      </c>
      <c r="D30" s="47">
        <v>1390</v>
      </c>
      <c r="E30" s="47">
        <v>1390</v>
      </c>
      <c r="F30" s="47" t="s">
        <v>673</v>
      </c>
      <c r="G30" s="47" t="s">
        <v>673</v>
      </c>
      <c r="H30" s="47" t="s">
        <v>673</v>
      </c>
      <c r="I30" s="47" t="s">
        <v>673</v>
      </c>
      <c r="J30" s="47" t="s">
        <v>673</v>
      </c>
      <c r="K30" s="47" t="s">
        <v>673</v>
      </c>
      <c r="L30" s="47" t="s">
        <v>673</v>
      </c>
      <c r="M30" s="47" t="s">
        <v>673</v>
      </c>
      <c r="N30" s="47" t="s">
        <v>673</v>
      </c>
      <c r="O30" s="47" t="s">
        <v>673</v>
      </c>
      <c r="P30" s="47" t="s">
        <v>673</v>
      </c>
      <c r="Q30" s="47" t="s">
        <v>673</v>
      </c>
      <c r="R30" s="47" t="s">
        <v>673</v>
      </c>
      <c r="S30" s="47" t="s">
        <v>673</v>
      </c>
      <c r="T30" s="47" t="s">
        <v>673</v>
      </c>
      <c r="U30" s="47" t="s">
        <v>673</v>
      </c>
      <c r="V30" s="47" t="s">
        <v>673</v>
      </c>
      <c r="W30" s="47" t="s">
        <v>673</v>
      </c>
      <c r="X30" s="47" t="s">
        <v>673</v>
      </c>
      <c r="Y30" s="47" t="s">
        <v>673</v>
      </c>
      <c r="Z30" s="47" t="s">
        <v>673</v>
      </c>
      <c r="AA30" s="47" t="s">
        <v>673</v>
      </c>
      <c r="AB30" s="47" t="s">
        <v>673</v>
      </c>
      <c r="AC30" s="47" t="s">
        <v>673</v>
      </c>
      <c r="AD30" s="47" t="s">
        <v>673</v>
      </c>
      <c r="AE30" s="47" t="s">
        <v>673</v>
      </c>
      <c r="AF30" s="47" t="s">
        <v>673</v>
      </c>
      <c r="AG30" s="47" t="s">
        <v>673</v>
      </c>
      <c r="AH30" s="47" t="s">
        <v>673</v>
      </c>
      <c r="AI30" s="47" t="s">
        <v>673</v>
      </c>
      <c r="AJ30" s="47" t="s">
        <v>673</v>
      </c>
      <c r="AK30" s="47" t="s">
        <v>673</v>
      </c>
      <c r="AL30" s="47" t="s">
        <v>673</v>
      </c>
      <c r="AM30" s="47" t="s">
        <v>673</v>
      </c>
      <c r="AN30" s="47" t="s">
        <v>673</v>
      </c>
      <c r="AO30" s="47" t="s">
        <v>673</v>
      </c>
      <c r="AP30" s="47" t="s">
        <v>673</v>
      </c>
      <c r="AQ30" s="47" t="s">
        <v>673</v>
      </c>
      <c r="AR30" s="47" t="s">
        <v>673</v>
      </c>
      <c r="AS30" s="47" t="s">
        <v>673</v>
      </c>
    </row>
    <row r="31" spans="1:45">
      <c r="A31" s="46">
        <v>20</v>
      </c>
      <c r="B31" s="47">
        <v>1410</v>
      </c>
      <c r="C31" s="47">
        <v>1410</v>
      </c>
      <c r="D31" s="47">
        <v>1410</v>
      </c>
      <c r="E31" s="47">
        <v>1410</v>
      </c>
      <c r="F31" s="47">
        <v>1410</v>
      </c>
      <c r="G31" s="47" t="s">
        <v>673</v>
      </c>
      <c r="H31" s="47" t="s">
        <v>673</v>
      </c>
      <c r="I31" s="47" t="s">
        <v>673</v>
      </c>
      <c r="J31" s="47" t="s">
        <v>673</v>
      </c>
      <c r="K31" s="47" t="s">
        <v>673</v>
      </c>
      <c r="L31" s="47" t="s">
        <v>673</v>
      </c>
      <c r="M31" s="47" t="s">
        <v>673</v>
      </c>
      <c r="N31" s="47" t="s">
        <v>673</v>
      </c>
      <c r="O31" s="47" t="s">
        <v>673</v>
      </c>
      <c r="P31" s="47" t="s">
        <v>673</v>
      </c>
      <c r="Q31" s="47" t="s">
        <v>673</v>
      </c>
      <c r="R31" s="47" t="s">
        <v>673</v>
      </c>
      <c r="S31" s="47" t="s">
        <v>673</v>
      </c>
      <c r="T31" s="47" t="s">
        <v>673</v>
      </c>
      <c r="U31" s="47" t="s">
        <v>673</v>
      </c>
      <c r="V31" s="47" t="s">
        <v>673</v>
      </c>
      <c r="W31" s="47" t="s">
        <v>673</v>
      </c>
      <c r="X31" s="47" t="s">
        <v>673</v>
      </c>
      <c r="Y31" s="47" t="s">
        <v>673</v>
      </c>
      <c r="Z31" s="47" t="s">
        <v>673</v>
      </c>
      <c r="AA31" s="47" t="s">
        <v>673</v>
      </c>
      <c r="AB31" s="47" t="s">
        <v>673</v>
      </c>
      <c r="AC31" s="47" t="s">
        <v>673</v>
      </c>
      <c r="AD31" s="47" t="s">
        <v>673</v>
      </c>
      <c r="AE31" s="47" t="s">
        <v>673</v>
      </c>
      <c r="AF31" s="47" t="s">
        <v>673</v>
      </c>
      <c r="AG31" s="47" t="s">
        <v>673</v>
      </c>
      <c r="AH31" s="47" t="s">
        <v>673</v>
      </c>
      <c r="AI31" s="47" t="s">
        <v>673</v>
      </c>
      <c r="AJ31" s="47" t="s">
        <v>673</v>
      </c>
      <c r="AK31" s="47" t="s">
        <v>673</v>
      </c>
      <c r="AL31" s="47" t="s">
        <v>673</v>
      </c>
      <c r="AM31" s="47" t="s">
        <v>673</v>
      </c>
      <c r="AN31" s="47" t="s">
        <v>673</v>
      </c>
      <c r="AO31" s="47" t="s">
        <v>673</v>
      </c>
      <c r="AP31" s="47" t="s">
        <v>673</v>
      </c>
      <c r="AQ31" s="47" t="s">
        <v>673</v>
      </c>
      <c r="AR31" s="47" t="s">
        <v>673</v>
      </c>
      <c r="AS31" s="47" t="s">
        <v>673</v>
      </c>
    </row>
    <row r="32" spans="1:45">
      <c r="A32" s="46">
        <v>21</v>
      </c>
      <c r="B32" s="47">
        <v>1431</v>
      </c>
      <c r="C32" s="47">
        <v>1431</v>
      </c>
      <c r="D32" s="47">
        <v>1431</v>
      </c>
      <c r="E32" s="47">
        <v>1431</v>
      </c>
      <c r="F32" s="47">
        <v>1431</v>
      </c>
      <c r="G32" s="47">
        <v>1411</v>
      </c>
      <c r="H32" s="47" t="s">
        <v>673</v>
      </c>
      <c r="I32" s="47" t="s">
        <v>673</v>
      </c>
      <c r="J32" s="47" t="s">
        <v>673</v>
      </c>
      <c r="K32" s="47" t="s">
        <v>673</v>
      </c>
      <c r="L32" s="47" t="s">
        <v>673</v>
      </c>
      <c r="M32" s="47" t="s">
        <v>673</v>
      </c>
      <c r="N32" s="47" t="s">
        <v>673</v>
      </c>
      <c r="O32" s="47" t="s">
        <v>673</v>
      </c>
      <c r="P32" s="47" t="s">
        <v>673</v>
      </c>
      <c r="Q32" s="47" t="s">
        <v>673</v>
      </c>
      <c r="R32" s="47" t="s">
        <v>673</v>
      </c>
      <c r="S32" s="47" t="s">
        <v>673</v>
      </c>
      <c r="T32" s="47" t="s">
        <v>673</v>
      </c>
      <c r="U32" s="47" t="s">
        <v>673</v>
      </c>
      <c r="V32" s="47" t="s">
        <v>673</v>
      </c>
      <c r="W32" s="47" t="s">
        <v>673</v>
      </c>
      <c r="X32" s="47" t="s">
        <v>673</v>
      </c>
      <c r="Y32" s="47" t="s">
        <v>673</v>
      </c>
      <c r="Z32" s="47" t="s">
        <v>673</v>
      </c>
      <c r="AA32" s="47" t="s">
        <v>673</v>
      </c>
      <c r="AB32" s="47" t="s">
        <v>673</v>
      </c>
      <c r="AC32" s="47" t="s">
        <v>673</v>
      </c>
      <c r="AD32" s="47" t="s">
        <v>673</v>
      </c>
      <c r="AE32" s="47" t="s">
        <v>673</v>
      </c>
      <c r="AF32" s="47" t="s">
        <v>673</v>
      </c>
      <c r="AG32" s="47" t="s">
        <v>673</v>
      </c>
      <c r="AH32" s="47" t="s">
        <v>673</v>
      </c>
      <c r="AI32" s="47" t="s">
        <v>673</v>
      </c>
      <c r="AJ32" s="47" t="s">
        <v>673</v>
      </c>
      <c r="AK32" s="47" t="s">
        <v>673</v>
      </c>
      <c r="AL32" s="47" t="s">
        <v>673</v>
      </c>
      <c r="AM32" s="47" t="s">
        <v>673</v>
      </c>
      <c r="AN32" s="47" t="s">
        <v>673</v>
      </c>
      <c r="AO32" s="47" t="s">
        <v>673</v>
      </c>
      <c r="AP32" s="47" t="s">
        <v>673</v>
      </c>
      <c r="AQ32" s="47" t="s">
        <v>673</v>
      </c>
      <c r="AR32" s="47" t="s">
        <v>673</v>
      </c>
      <c r="AS32" s="47" t="s">
        <v>673</v>
      </c>
    </row>
    <row r="33" spans="1:45">
      <c r="A33" s="46">
        <v>22</v>
      </c>
      <c r="B33" s="47">
        <v>1451</v>
      </c>
      <c r="C33" s="47">
        <v>1451</v>
      </c>
      <c r="D33" s="47">
        <v>1451</v>
      </c>
      <c r="E33" s="47">
        <v>1451</v>
      </c>
      <c r="F33" s="47">
        <v>1451</v>
      </c>
      <c r="G33" s="47">
        <v>1431</v>
      </c>
      <c r="H33" s="47">
        <v>1411</v>
      </c>
      <c r="I33" s="47" t="s">
        <v>673</v>
      </c>
      <c r="J33" s="47" t="s">
        <v>673</v>
      </c>
      <c r="K33" s="47" t="s">
        <v>673</v>
      </c>
      <c r="L33" s="47" t="s">
        <v>673</v>
      </c>
      <c r="M33" s="47" t="s">
        <v>673</v>
      </c>
      <c r="N33" s="47" t="s">
        <v>673</v>
      </c>
      <c r="O33" s="47" t="s">
        <v>673</v>
      </c>
      <c r="P33" s="47" t="s">
        <v>673</v>
      </c>
      <c r="Q33" s="47" t="s">
        <v>673</v>
      </c>
      <c r="R33" s="47" t="s">
        <v>673</v>
      </c>
      <c r="S33" s="47" t="s">
        <v>673</v>
      </c>
      <c r="T33" s="47" t="s">
        <v>673</v>
      </c>
      <c r="U33" s="47" t="s">
        <v>673</v>
      </c>
      <c r="V33" s="47" t="s">
        <v>673</v>
      </c>
      <c r="W33" s="47" t="s">
        <v>673</v>
      </c>
      <c r="X33" s="47" t="s">
        <v>673</v>
      </c>
      <c r="Y33" s="47" t="s">
        <v>673</v>
      </c>
      <c r="Z33" s="47" t="s">
        <v>673</v>
      </c>
      <c r="AA33" s="47" t="s">
        <v>673</v>
      </c>
      <c r="AB33" s="47" t="s">
        <v>673</v>
      </c>
      <c r="AC33" s="47" t="s">
        <v>673</v>
      </c>
      <c r="AD33" s="47" t="s">
        <v>673</v>
      </c>
      <c r="AE33" s="47" t="s">
        <v>673</v>
      </c>
      <c r="AF33" s="47" t="s">
        <v>673</v>
      </c>
      <c r="AG33" s="47" t="s">
        <v>673</v>
      </c>
      <c r="AH33" s="47" t="s">
        <v>673</v>
      </c>
      <c r="AI33" s="47" t="s">
        <v>673</v>
      </c>
      <c r="AJ33" s="47" t="s">
        <v>673</v>
      </c>
      <c r="AK33" s="47" t="s">
        <v>673</v>
      </c>
      <c r="AL33" s="47" t="s">
        <v>673</v>
      </c>
      <c r="AM33" s="47" t="s">
        <v>673</v>
      </c>
      <c r="AN33" s="47" t="s">
        <v>673</v>
      </c>
      <c r="AO33" s="47" t="s">
        <v>673</v>
      </c>
      <c r="AP33" s="47" t="s">
        <v>673</v>
      </c>
      <c r="AQ33" s="47" t="s">
        <v>673</v>
      </c>
      <c r="AR33" s="47" t="s">
        <v>673</v>
      </c>
      <c r="AS33" s="47" t="s">
        <v>673</v>
      </c>
    </row>
    <row r="34" spans="1:45">
      <c r="A34" s="46">
        <v>23</v>
      </c>
      <c r="B34" s="47">
        <v>1472</v>
      </c>
      <c r="C34" s="47">
        <v>1472</v>
      </c>
      <c r="D34" s="47">
        <v>1472</v>
      </c>
      <c r="E34" s="47">
        <v>1472</v>
      </c>
      <c r="F34" s="47">
        <v>1472</v>
      </c>
      <c r="G34" s="47">
        <v>1451</v>
      </c>
      <c r="H34" s="47">
        <v>1431</v>
      </c>
      <c r="I34" s="47">
        <v>1411</v>
      </c>
      <c r="J34" s="47" t="s">
        <v>673</v>
      </c>
      <c r="K34" s="47" t="s">
        <v>673</v>
      </c>
      <c r="L34" s="47" t="s">
        <v>673</v>
      </c>
      <c r="M34" s="47" t="s">
        <v>673</v>
      </c>
      <c r="N34" s="47" t="s">
        <v>673</v>
      </c>
      <c r="O34" s="47" t="s">
        <v>673</v>
      </c>
      <c r="P34" s="47" t="s">
        <v>673</v>
      </c>
      <c r="Q34" s="47" t="s">
        <v>673</v>
      </c>
      <c r="R34" s="47" t="s">
        <v>673</v>
      </c>
      <c r="S34" s="47" t="s">
        <v>673</v>
      </c>
      <c r="T34" s="47" t="s">
        <v>673</v>
      </c>
      <c r="U34" s="47" t="s">
        <v>673</v>
      </c>
      <c r="V34" s="47" t="s">
        <v>673</v>
      </c>
      <c r="W34" s="47" t="s">
        <v>673</v>
      </c>
      <c r="X34" s="47" t="s">
        <v>673</v>
      </c>
      <c r="Y34" s="47" t="s">
        <v>673</v>
      </c>
      <c r="Z34" s="47" t="s">
        <v>673</v>
      </c>
      <c r="AA34" s="47" t="s">
        <v>673</v>
      </c>
      <c r="AB34" s="47" t="s">
        <v>673</v>
      </c>
      <c r="AC34" s="47" t="s">
        <v>673</v>
      </c>
      <c r="AD34" s="47" t="s">
        <v>673</v>
      </c>
      <c r="AE34" s="47" t="s">
        <v>673</v>
      </c>
      <c r="AF34" s="47" t="s">
        <v>673</v>
      </c>
      <c r="AG34" s="47" t="s">
        <v>673</v>
      </c>
      <c r="AH34" s="47" t="s">
        <v>673</v>
      </c>
      <c r="AI34" s="47" t="s">
        <v>673</v>
      </c>
      <c r="AJ34" s="47" t="s">
        <v>673</v>
      </c>
      <c r="AK34" s="47" t="s">
        <v>673</v>
      </c>
      <c r="AL34" s="47" t="s">
        <v>673</v>
      </c>
      <c r="AM34" s="47" t="s">
        <v>673</v>
      </c>
      <c r="AN34" s="47" t="s">
        <v>673</v>
      </c>
      <c r="AO34" s="47" t="s">
        <v>673</v>
      </c>
      <c r="AP34" s="47" t="s">
        <v>673</v>
      </c>
      <c r="AQ34" s="47" t="s">
        <v>673</v>
      </c>
      <c r="AR34" s="47" t="s">
        <v>673</v>
      </c>
      <c r="AS34" s="47" t="s">
        <v>673</v>
      </c>
    </row>
    <row r="35" spans="1:45">
      <c r="A35" s="46">
        <v>24</v>
      </c>
      <c r="B35" s="47">
        <v>1493</v>
      </c>
      <c r="C35" s="47">
        <v>1493</v>
      </c>
      <c r="D35" s="47">
        <v>1493</v>
      </c>
      <c r="E35" s="47">
        <v>1493</v>
      </c>
      <c r="F35" s="47">
        <v>1493</v>
      </c>
      <c r="G35" s="47">
        <v>1472</v>
      </c>
      <c r="H35" s="47">
        <v>1451</v>
      </c>
      <c r="I35" s="47">
        <v>1431</v>
      </c>
      <c r="J35" s="47">
        <v>1411</v>
      </c>
      <c r="K35" s="47" t="s">
        <v>673</v>
      </c>
      <c r="L35" s="47" t="s">
        <v>673</v>
      </c>
      <c r="M35" s="47" t="s">
        <v>673</v>
      </c>
      <c r="N35" s="47" t="s">
        <v>673</v>
      </c>
      <c r="O35" s="47" t="s">
        <v>673</v>
      </c>
      <c r="P35" s="47" t="s">
        <v>673</v>
      </c>
      <c r="Q35" s="47" t="s">
        <v>673</v>
      </c>
      <c r="R35" s="47" t="s">
        <v>673</v>
      </c>
      <c r="S35" s="47" t="s">
        <v>673</v>
      </c>
      <c r="T35" s="47" t="s">
        <v>673</v>
      </c>
      <c r="U35" s="47" t="s">
        <v>673</v>
      </c>
      <c r="V35" s="47" t="s">
        <v>673</v>
      </c>
      <c r="W35" s="47" t="s">
        <v>673</v>
      </c>
      <c r="X35" s="47" t="s">
        <v>673</v>
      </c>
      <c r="Y35" s="47" t="s">
        <v>673</v>
      </c>
      <c r="Z35" s="47" t="s">
        <v>673</v>
      </c>
      <c r="AA35" s="47" t="s">
        <v>673</v>
      </c>
      <c r="AB35" s="47" t="s">
        <v>673</v>
      </c>
      <c r="AC35" s="47" t="s">
        <v>673</v>
      </c>
      <c r="AD35" s="47" t="s">
        <v>673</v>
      </c>
      <c r="AE35" s="47" t="s">
        <v>673</v>
      </c>
      <c r="AF35" s="47" t="s">
        <v>673</v>
      </c>
      <c r="AG35" s="47" t="s">
        <v>673</v>
      </c>
      <c r="AH35" s="47" t="s">
        <v>673</v>
      </c>
      <c r="AI35" s="47" t="s">
        <v>673</v>
      </c>
      <c r="AJ35" s="47" t="s">
        <v>673</v>
      </c>
      <c r="AK35" s="47" t="s">
        <v>673</v>
      </c>
      <c r="AL35" s="47" t="s">
        <v>673</v>
      </c>
      <c r="AM35" s="47" t="s">
        <v>673</v>
      </c>
      <c r="AN35" s="47" t="s">
        <v>673</v>
      </c>
      <c r="AO35" s="47" t="s">
        <v>673</v>
      </c>
      <c r="AP35" s="47" t="s">
        <v>673</v>
      </c>
      <c r="AQ35" s="47" t="s">
        <v>673</v>
      </c>
      <c r="AR35" s="47" t="s">
        <v>673</v>
      </c>
      <c r="AS35" s="47" t="s">
        <v>673</v>
      </c>
    </row>
    <row r="36" spans="1:45">
      <c r="A36" s="46">
        <v>25</v>
      </c>
      <c r="B36" s="47">
        <v>1514</v>
      </c>
      <c r="C36" s="47">
        <v>1514</v>
      </c>
      <c r="D36" s="47">
        <v>1514</v>
      </c>
      <c r="E36" s="47">
        <v>1514</v>
      </c>
      <c r="F36" s="47">
        <v>1514</v>
      </c>
      <c r="G36" s="47">
        <v>1492</v>
      </c>
      <c r="H36" s="47">
        <v>1471</v>
      </c>
      <c r="I36" s="47">
        <v>1451</v>
      </c>
      <c r="J36" s="47">
        <v>1431</v>
      </c>
      <c r="K36" s="47">
        <v>1411</v>
      </c>
      <c r="L36" s="47" t="s">
        <v>673</v>
      </c>
      <c r="M36" s="47" t="s">
        <v>673</v>
      </c>
      <c r="N36" s="47" t="s">
        <v>673</v>
      </c>
      <c r="O36" s="47" t="s">
        <v>673</v>
      </c>
      <c r="P36" s="47" t="s">
        <v>673</v>
      </c>
      <c r="Q36" s="47" t="s">
        <v>673</v>
      </c>
      <c r="R36" s="47" t="s">
        <v>673</v>
      </c>
      <c r="S36" s="47" t="s">
        <v>673</v>
      </c>
      <c r="T36" s="47" t="s">
        <v>673</v>
      </c>
      <c r="U36" s="47" t="s">
        <v>673</v>
      </c>
      <c r="V36" s="47" t="s">
        <v>673</v>
      </c>
      <c r="W36" s="47" t="s">
        <v>673</v>
      </c>
      <c r="X36" s="47" t="s">
        <v>673</v>
      </c>
      <c r="Y36" s="47" t="s">
        <v>673</v>
      </c>
      <c r="Z36" s="47" t="s">
        <v>673</v>
      </c>
      <c r="AA36" s="47" t="s">
        <v>673</v>
      </c>
      <c r="AB36" s="47" t="s">
        <v>673</v>
      </c>
      <c r="AC36" s="47" t="s">
        <v>673</v>
      </c>
      <c r="AD36" s="47" t="s">
        <v>673</v>
      </c>
      <c r="AE36" s="47" t="s">
        <v>673</v>
      </c>
      <c r="AF36" s="47" t="s">
        <v>673</v>
      </c>
      <c r="AG36" s="47" t="s">
        <v>673</v>
      </c>
      <c r="AH36" s="47" t="s">
        <v>673</v>
      </c>
      <c r="AI36" s="47" t="s">
        <v>673</v>
      </c>
      <c r="AJ36" s="47" t="s">
        <v>673</v>
      </c>
      <c r="AK36" s="47" t="s">
        <v>673</v>
      </c>
      <c r="AL36" s="47" t="s">
        <v>673</v>
      </c>
      <c r="AM36" s="47" t="s">
        <v>673</v>
      </c>
      <c r="AN36" s="47" t="s">
        <v>673</v>
      </c>
      <c r="AO36" s="47" t="s">
        <v>673</v>
      </c>
      <c r="AP36" s="47" t="s">
        <v>673</v>
      </c>
      <c r="AQ36" s="47" t="s">
        <v>673</v>
      </c>
      <c r="AR36" s="47" t="s">
        <v>673</v>
      </c>
      <c r="AS36" s="47" t="s">
        <v>673</v>
      </c>
    </row>
    <row r="37" spans="1:45">
      <c r="A37" s="46">
        <v>26</v>
      </c>
      <c r="B37" s="47">
        <v>1535</v>
      </c>
      <c r="C37" s="47">
        <v>1535</v>
      </c>
      <c r="D37" s="47">
        <v>1535</v>
      </c>
      <c r="E37" s="47">
        <v>1535</v>
      </c>
      <c r="F37" s="47">
        <v>1535</v>
      </c>
      <c r="G37" s="47">
        <v>1513</v>
      </c>
      <c r="H37" s="47">
        <v>1491</v>
      </c>
      <c r="I37" s="47">
        <v>1470</v>
      </c>
      <c r="J37" s="47">
        <v>1450</v>
      </c>
      <c r="K37" s="47">
        <v>1430</v>
      </c>
      <c r="L37" s="47">
        <v>1410</v>
      </c>
      <c r="M37" s="47" t="s">
        <v>673</v>
      </c>
      <c r="N37" s="47" t="s">
        <v>673</v>
      </c>
      <c r="O37" s="47" t="s">
        <v>673</v>
      </c>
      <c r="P37" s="47" t="s">
        <v>673</v>
      </c>
      <c r="Q37" s="47" t="s">
        <v>673</v>
      </c>
      <c r="R37" s="47" t="s">
        <v>673</v>
      </c>
      <c r="S37" s="47" t="s">
        <v>673</v>
      </c>
      <c r="T37" s="47" t="s">
        <v>673</v>
      </c>
      <c r="U37" s="47" t="s">
        <v>673</v>
      </c>
      <c r="V37" s="47" t="s">
        <v>673</v>
      </c>
      <c r="W37" s="47" t="s">
        <v>673</v>
      </c>
      <c r="X37" s="47" t="s">
        <v>673</v>
      </c>
      <c r="Y37" s="47" t="s">
        <v>673</v>
      </c>
      <c r="Z37" s="47" t="s">
        <v>673</v>
      </c>
      <c r="AA37" s="47" t="s">
        <v>673</v>
      </c>
      <c r="AB37" s="47" t="s">
        <v>673</v>
      </c>
      <c r="AC37" s="47" t="s">
        <v>673</v>
      </c>
      <c r="AD37" s="47" t="s">
        <v>673</v>
      </c>
      <c r="AE37" s="47" t="s">
        <v>673</v>
      </c>
      <c r="AF37" s="47" t="s">
        <v>673</v>
      </c>
      <c r="AG37" s="47" t="s">
        <v>673</v>
      </c>
      <c r="AH37" s="47" t="s">
        <v>673</v>
      </c>
      <c r="AI37" s="47" t="s">
        <v>673</v>
      </c>
      <c r="AJ37" s="47" t="s">
        <v>673</v>
      </c>
      <c r="AK37" s="47" t="s">
        <v>673</v>
      </c>
      <c r="AL37" s="47" t="s">
        <v>673</v>
      </c>
      <c r="AM37" s="47" t="s">
        <v>673</v>
      </c>
      <c r="AN37" s="47" t="s">
        <v>673</v>
      </c>
      <c r="AO37" s="47" t="s">
        <v>673</v>
      </c>
      <c r="AP37" s="47" t="s">
        <v>673</v>
      </c>
      <c r="AQ37" s="47" t="s">
        <v>673</v>
      </c>
      <c r="AR37" s="47" t="s">
        <v>673</v>
      </c>
      <c r="AS37" s="47" t="s">
        <v>673</v>
      </c>
    </row>
    <row r="38" spans="1:45">
      <c r="A38" s="46">
        <v>27</v>
      </c>
      <c r="B38" s="47">
        <v>1556</v>
      </c>
      <c r="C38" s="47">
        <v>1556</v>
      </c>
      <c r="D38" s="47">
        <v>1556</v>
      </c>
      <c r="E38" s="47">
        <v>1556</v>
      </c>
      <c r="F38" s="47">
        <v>1556</v>
      </c>
      <c r="G38" s="47">
        <v>1534</v>
      </c>
      <c r="H38" s="47">
        <v>1512</v>
      </c>
      <c r="I38" s="47">
        <v>1490</v>
      </c>
      <c r="J38" s="47">
        <v>1469</v>
      </c>
      <c r="K38" s="47">
        <v>1449</v>
      </c>
      <c r="L38" s="47">
        <v>1428</v>
      </c>
      <c r="M38" s="47">
        <v>1408</v>
      </c>
      <c r="N38" s="47" t="s">
        <v>673</v>
      </c>
      <c r="O38" s="47" t="s">
        <v>673</v>
      </c>
      <c r="P38" s="47" t="s">
        <v>673</v>
      </c>
      <c r="Q38" s="47" t="s">
        <v>673</v>
      </c>
      <c r="R38" s="47" t="s">
        <v>673</v>
      </c>
      <c r="S38" s="47" t="s">
        <v>673</v>
      </c>
      <c r="T38" s="47" t="s">
        <v>673</v>
      </c>
      <c r="U38" s="47" t="s">
        <v>673</v>
      </c>
      <c r="V38" s="47" t="s">
        <v>673</v>
      </c>
      <c r="W38" s="47" t="s">
        <v>673</v>
      </c>
      <c r="X38" s="47" t="s">
        <v>673</v>
      </c>
      <c r="Y38" s="47" t="s">
        <v>673</v>
      </c>
      <c r="Z38" s="47" t="s">
        <v>673</v>
      </c>
      <c r="AA38" s="47" t="s">
        <v>673</v>
      </c>
      <c r="AB38" s="47" t="s">
        <v>673</v>
      </c>
      <c r="AC38" s="47" t="s">
        <v>673</v>
      </c>
      <c r="AD38" s="47" t="s">
        <v>673</v>
      </c>
      <c r="AE38" s="47" t="s">
        <v>673</v>
      </c>
      <c r="AF38" s="47" t="s">
        <v>673</v>
      </c>
      <c r="AG38" s="47" t="s">
        <v>673</v>
      </c>
      <c r="AH38" s="47" t="s">
        <v>673</v>
      </c>
      <c r="AI38" s="47" t="s">
        <v>673</v>
      </c>
      <c r="AJ38" s="47" t="s">
        <v>673</v>
      </c>
      <c r="AK38" s="47" t="s">
        <v>673</v>
      </c>
      <c r="AL38" s="47" t="s">
        <v>673</v>
      </c>
      <c r="AM38" s="47" t="s">
        <v>673</v>
      </c>
      <c r="AN38" s="47" t="s">
        <v>673</v>
      </c>
      <c r="AO38" s="47" t="s">
        <v>673</v>
      </c>
      <c r="AP38" s="47" t="s">
        <v>673</v>
      </c>
      <c r="AQ38" s="47" t="s">
        <v>673</v>
      </c>
      <c r="AR38" s="47" t="s">
        <v>673</v>
      </c>
      <c r="AS38" s="47" t="s">
        <v>673</v>
      </c>
    </row>
    <row r="39" spans="1:45">
      <c r="A39" s="46">
        <v>28</v>
      </c>
      <c r="B39" s="47">
        <v>1578</v>
      </c>
      <c r="C39" s="47">
        <v>1578</v>
      </c>
      <c r="D39" s="47">
        <v>1578</v>
      </c>
      <c r="E39" s="47">
        <v>1578</v>
      </c>
      <c r="F39" s="47">
        <v>1578</v>
      </c>
      <c r="G39" s="47">
        <v>1555</v>
      </c>
      <c r="H39" s="47">
        <v>1533</v>
      </c>
      <c r="I39" s="47">
        <v>1511</v>
      </c>
      <c r="J39" s="47">
        <v>1489</v>
      </c>
      <c r="K39" s="47">
        <v>1469</v>
      </c>
      <c r="L39" s="47">
        <v>1447</v>
      </c>
      <c r="M39" s="47">
        <v>1427</v>
      </c>
      <c r="N39" s="47">
        <v>1409</v>
      </c>
      <c r="O39" s="47" t="s">
        <v>673</v>
      </c>
      <c r="P39" s="47" t="s">
        <v>673</v>
      </c>
      <c r="Q39" s="47" t="s">
        <v>673</v>
      </c>
      <c r="R39" s="47" t="s">
        <v>673</v>
      </c>
      <c r="S39" s="47" t="s">
        <v>673</v>
      </c>
      <c r="T39" s="47" t="s">
        <v>673</v>
      </c>
      <c r="U39" s="47" t="s">
        <v>673</v>
      </c>
      <c r="V39" s="47" t="s">
        <v>673</v>
      </c>
      <c r="W39" s="47" t="s">
        <v>673</v>
      </c>
      <c r="X39" s="47" t="s">
        <v>673</v>
      </c>
      <c r="Y39" s="47" t="s">
        <v>673</v>
      </c>
      <c r="Z39" s="47" t="s">
        <v>673</v>
      </c>
      <c r="AA39" s="47" t="s">
        <v>673</v>
      </c>
      <c r="AB39" s="47" t="s">
        <v>673</v>
      </c>
      <c r="AC39" s="47" t="s">
        <v>673</v>
      </c>
      <c r="AD39" s="47" t="s">
        <v>673</v>
      </c>
      <c r="AE39" s="47" t="s">
        <v>673</v>
      </c>
      <c r="AF39" s="47" t="s">
        <v>673</v>
      </c>
      <c r="AG39" s="47" t="s">
        <v>673</v>
      </c>
      <c r="AH39" s="47" t="s">
        <v>673</v>
      </c>
      <c r="AI39" s="47" t="s">
        <v>673</v>
      </c>
      <c r="AJ39" s="47" t="s">
        <v>673</v>
      </c>
      <c r="AK39" s="47" t="s">
        <v>673</v>
      </c>
      <c r="AL39" s="47" t="s">
        <v>673</v>
      </c>
      <c r="AM39" s="47" t="s">
        <v>673</v>
      </c>
      <c r="AN39" s="47" t="s">
        <v>673</v>
      </c>
      <c r="AO39" s="47" t="s">
        <v>673</v>
      </c>
      <c r="AP39" s="47" t="s">
        <v>673</v>
      </c>
      <c r="AQ39" s="47" t="s">
        <v>673</v>
      </c>
      <c r="AR39" s="47" t="s">
        <v>673</v>
      </c>
      <c r="AS39" s="47" t="s">
        <v>673</v>
      </c>
    </row>
    <row r="40" spans="1:45">
      <c r="A40" s="46">
        <v>29</v>
      </c>
      <c r="B40" s="47">
        <v>1601</v>
      </c>
      <c r="C40" s="47">
        <v>1601</v>
      </c>
      <c r="D40" s="47">
        <v>1601</v>
      </c>
      <c r="E40" s="47">
        <v>1601</v>
      </c>
      <c r="F40" s="47">
        <v>1601</v>
      </c>
      <c r="G40" s="47">
        <v>1577</v>
      </c>
      <c r="H40" s="47">
        <v>1554</v>
      </c>
      <c r="I40" s="47">
        <v>1532</v>
      </c>
      <c r="J40" s="47">
        <v>1510</v>
      </c>
      <c r="K40" s="47">
        <v>1489</v>
      </c>
      <c r="L40" s="47">
        <v>1467</v>
      </c>
      <c r="M40" s="47">
        <v>1446</v>
      </c>
      <c r="N40" s="47">
        <v>1428</v>
      </c>
      <c r="O40" s="47">
        <v>1410</v>
      </c>
      <c r="P40" s="47" t="s">
        <v>673</v>
      </c>
      <c r="Q40" s="47" t="s">
        <v>673</v>
      </c>
      <c r="R40" s="47" t="s">
        <v>673</v>
      </c>
      <c r="S40" s="47" t="s">
        <v>673</v>
      </c>
      <c r="T40" s="47" t="s">
        <v>673</v>
      </c>
      <c r="U40" s="47" t="s">
        <v>673</v>
      </c>
      <c r="V40" s="47" t="s">
        <v>673</v>
      </c>
      <c r="W40" s="47" t="s">
        <v>673</v>
      </c>
      <c r="X40" s="47" t="s">
        <v>673</v>
      </c>
      <c r="Y40" s="47" t="s">
        <v>673</v>
      </c>
      <c r="Z40" s="47" t="s">
        <v>673</v>
      </c>
      <c r="AA40" s="47" t="s">
        <v>673</v>
      </c>
      <c r="AB40" s="47" t="s">
        <v>673</v>
      </c>
      <c r="AC40" s="47" t="s">
        <v>673</v>
      </c>
      <c r="AD40" s="47" t="s">
        <v>673</v>
      </c>
      <c r="AE40" s="47" t="s">
        <v>673</v>
      </c>
      <c r="AF40" s="47" t="s">
        <v>673</v>
      </c>
      <c r="AG40" s="47" t="s">
        <v>673</v>
      </c>
      <c r="AH40" s="47" t="s">
        <v>673</v>
      </c>
      <c r="AI40" s="47" t="s">
        <v>673</v>
      </c>
      <c r="AJ40" s="47" t="s">
        <v>673</v>
      </c>
      <c r="AK40" s="47" t="s">
        <v>673</v>
      </c>
      <c r="AL40" s="47" t="s">
        <v>673</v>
      </c>
      <c r="AM40" s="47" t="s">
        <v>673</v>
      </c>
      <c r="AN40" s="47" t="s">
        <v>673</v>
      </c>
      <c r="AO40" s="47" t="s">
        <v>673</v>
      </c>
      <c r="AP40" s="47" t="s">
        <v>673</v>
      </c>
      <c r="AQ40" s="47" t="s">
        <v>673</v>
      </c>
      <c r="AR40" s="47" t="s">
        <v>673</v>
      </c>
      <c r="AS40" s="47" t="s">
        <v>673</v>
      </c>
    </row>
    <row r="41" spans="1:45">
      <c r="A41" s="46">
        <v>30</v>
      </c>
      <c r="B41" s="47">
        <v>1624</v>
      </c>
      <c r="C41" s="47">
        <v>1624</v>
      </c>
      <c r="D41" s="47">
        <v>1624</v>
      </c>
      <c r="E41" s="47">
        <v>1624</v>
      </c>
      <c r="F41" s="47">
        <v>1624</v>
      </c>
      <c r="G41" s="47">
        <v>1600</v>
      </c>
      <c r="H41" s="47">
        <v>1576</v>
      </c>
      <c r="I41" s="47">
        <v>1553</v>
      </c>
      <c r="J41" s="47">
        <v>1531</v>
      </c>
      <c r="K41" s="47">
        <v>1509</v>
      </c>
      <c r="L41" s="47">
        <v>1486</v>
      </c>
      <c r="M41" s="47">
        <v>1465</v>
      </c>
      <c r="N41" s="47">
        <v>1446</v>
      </c>
      <c r="O41" s="47">
        <v>1428</v>
      </c>
      <c r="P41" s="47">
        <v>1411</v>
      </c>
      <c r="Q41" s="47" t="s">
        <v>673</v>
      </c>
      <c r="R41" s="47" t="s">
        <v>673</v>
      </c>
      <c r="S41" s="47" t="s">
        <v>673</v>
      </c>
      <c r="T41" s="47" t="s">
        <v>673</v>
      </c>
      <c r="U41" s="47" t="s">
        <v>673</v>
      </c>
      <c r="V41" s="47" t="s">
        <v>673</v>
      </c>
      <c r="W41" s="47" t="s">
        <v>673</v>
      </c>
      <c r="X41" s="47" t="s">
        <v>673</v>
      </c>
      <c r="Y41" s="47" t="s">
        <v>673</v>
      </c>
      <c r="Z41" s="47" t="s">
        <v>673</v>
      </c>
      <c r="AA41" s="47" t="s">
        <v>673</v>
      </c>
      <c r="AB41" s="47" t="s">
        <v>673</v>
      </c>
      <c r="AC41" s="47" t="s">
        <v>673</v>
      </c>
      <c r="AD41" s="47" t="s">
        <v>673</v>
      </c>
      <c r="AE41" s="47" t="s">
        <v>673</v>
      </c>
      <c r="AF41" s="47" t="s">
        <v>673</v>
      </c>
      <c r="AG41" s="47" t="s">
        <v>673</v>
      </c>
      <c r="AH41" s="47" t="s">
        <v>673</v>
      </c>
      <c r="AI41" s="47" t="s">
        <v>673</v>
      </c>
      <c r="AJ41" s="47" t="s">
        <v>673</v>
      </c>
      <c r="AK41" s="47" t="s">
        <v>673</v>
      </c>
      <c r="AL41" s="47" t="s">
        <v>673</v>
      </c>
      <c r="AM41" s="47" t="s">
        <v>673</v>
      </c>
      <c r="AN41" s="47" t="s">
        <v>673</v>
      </c>
      <c r="AO41" s="47" t="s">
        <v>673</v>
      </c>
      <c r="AP41" s="47" t="s">
        <v>673</v>
      </c>
      <c r="AQ41" s="47" t="s">
        <v>673</v>
      </c>
      <c r="AR41" s="47" t="s">
        <v>673</v>
      </c>
      <c r="AS41" s="47" t="s">
        <v>673</v>
      </c>
    </row>
    <row r="42" spans="1:45">
      <c r="A42" s="46">
        <v>31</v>
      </c>
      <c r="B42" s="47">
        <v>1647</v>
      </c>
      <c r="C42" s="47">
        <v>1647</v>
      </c>
      <c r="D42" s="47">
        <v>1647</v>
      </c>
      <c r="E42" s="47">
        <v>1647</v>
      </c>
      <c r="F42" s="47">
        <v>1647</v>
      </c>
      <c r="G42" s="47">
        <v>1622</v>
      </c>
      <c r="H42" s="47">
        <v>1598</v>
      </c>
      <c r="I42" s="47">
        <v>1574</v>
      </c>
      <c r="J42" s="47">
        <v>1551</v>
      </c>
      <c r="K42" s="47">
        <v>1529</v>
      </c>
      <c r="L42" s="47">
        <v>1506</v>
      </c>
      <c r="M42" s="47">
        <v>1484</v>
      </c>
      <c r="N42" s="47">
        <v>1465</v>
      </c>
      <c r="O42" s="47">
        <v>1447</v>
      </c>
      <c r="P42" s="47">
        <v>1429</v>
      </c>
      <c r="Q42" s="47">
        <v>1412</v>
      </c>
      <c r="R42" s="47" t="s">
        <v>673</v>
      </c>
      <c r="S42" s="47" t="s">
        <v>673</v>
      </c>
      <c r="T42" s="47" t="s">
        <v>673</v>
      </c>
      <c r="U42" s="47" t="s">
        <v>673</v>
      </c>
      <c r="V42" s="47" t="s">
        <v>673</v>
      </c>
      <c r="W42" s="47" t="s">
        <v>673</v>
      </c>
      <c r="X42" s="47" t="s">
        <v>673</v>
      </c>
      <c r="Y42" s="47" t="s">
        <v>673</v>
      </c>
      <c r="Z42" s="47" t="s">
        <v>673</v>
      </c>
      <c r="AA42" s="47" t="s">
        <v>673</v>
      </c>
      <c r="AB42" s="47" t="s">
        <v>673</v>
      </c>
      <c r="AC42" s="47" t="s">
        <v>673</v>
      </c>
      <c r="AD42" s="47" t="s">
        <v>673</v>
      </c>
      <c r="AE42" s="47" t="s">
        <v>673</v>
      </c>
      <c r="AF42" s="47" t="s">
        <v>673</v>
      </c>
      <c r="AG42" s="47" t="s">
        <v>673</v>
      </c>
      <c r="AH42" s="47" t="s">
        <v>673</v>
      </c>
      <c r="AI42" s="47" t="s">
        <v>673</v>
      </c>
      <c r="AJ42" s="47" t="s">
        <v>673</v>
      </c>
      <c r="AK42" s="47" t="s">
        <v>673</v>
      </c>
      <c r="AL42" s="47" t="s">
        <v>673</v>
      </c>
      <c r="AM42" s="47" t="s">
        <v>673</v>
      </c>
      <c r="AN42" s="47" t="s">
        <v>673</v>
      </c>
      <c r="AO42" s="47" t="s">
        <v>673</v>
      </c>
      <c r="AP42" s="47" t="s">
        <v>673</v>
      </c>
      <c r="AQ42" s="47" t="s">
        <v>673</v>
      </c>
      <c r="AR42" s="47" t="s">
        <v>673</v>
      </c>
      <c r="AS42" s="47" t="s">
        <v>673</v>
      </c>
    </row>
    <row r="43" spans="1:45">
      <c r="A43" s="46">
        <v>32</v>
      </c>
      <c r="B43" s="47">
        <v>1671</v>
      </c>
      <c r="C43" s="47">
        <v>1671</v>
      </c>
      <c r="D43" s="47">
        <v>1671</v>
      </c>
      <c r="E43" s="47">
        <v>1671</v>
      </c>
      <c r="F43" s="47">
        <v>1671</v>
      </c>
      <c r="G43" s="47">
        <v>1645</v>
      </c>
      <c r="H43" s="47">
        <v>1621</v>
      </c>
      <c r="I43" s="47">
        <v>1596</v>
      </c>
      <c r="J43" s="47">
        <v>1573</v>
      </c>
      <c r="K43" s="47">
        <v>1550</v>
      </c>
      <c r="L43" s="47">
        <v>1526</v>
      </c>
      <c r="M43" s="47">
        <v>1504</v>
      </c>
      <c r="N43" s="47">
        <v>1484</v>
      </c>
      <c r="O43" s="47">
        <v>1465</v>
      </c>
      <c r="P43" s="47">
        <v>1447</v>
      </c>
      <c r="Q43" s="47">
        <v>1429</v>
      </c>
      <c r="R43" s="47">
        <v>1411</v>
      </c>
      <c r="S43" s="47" t="s">
        <v>673</v>
      </c>
      <c r="T43" s="47" t="s">
        <v>673</v>
      </c>
      <c r="U43" s="47" t="s">
        <v>673</v>
      </c>
      <c r="V43" s="47" t="s">
        <v>673</v>
      </c>
      <c r="W43" s="47" t="s">
        <v>673</v>
      </c>
      <c r="X43" s="47" t="s">
        <v>673</v>
      </c>
      <c r="Y43" s="47" t="s">
        <v>673</v>
      </c>
      <c r="Z43" s="47" t="s">
        <v>673</v>
      </c>
      <c r="AA43" s="47" t="s">
        <v>673</v>
      </c>
      <c r="AB43" s="47" t="s">
        <v>673</v>
      </c>
      <c r="AC43" s="47" t="s">
        <v>673</v>
      </c>
      <c r="AD43" s="47" t="s">
        <v>673</v>
      </c>
      <c r="AE43" s="47" t="s">
        <v>673</v>
      </c>
      <c r="AF43" s="47" t="s">
        <v>673</v>
      </c>
      <c r="AG43" s="47" t="s">
        <v>673</v>
      </c>
      <c r="AH43" s="47" t="s">
        <v>673</v>
      </c>
      <c r="AI43" s="47" t="s">
        <v>673</v>
      </c>
      <c r="AJ43" s="47" t="s">
        <v>673</v>
      </c>
      <c r="AK43" s="47" t="s">
        <v>673</v>
      </c>
      <c r="AL43" s="47" t="s">
        <v>673</v>
      </c>
      <c r="AM43" s="47" t="s">
        <v>673</v>
      </c>
      <c r="AN43" s="47" t="s">
        <v>673</v>
      </c>
      <c r="AO43" s="47" t="s">
        <v>673</v>
      </c>
      <c r="AP43" s="47" t="s">
        <v>673</v>
      </c>
      <c r="AQ43" s="47" t="s">
        <v>673</v>
      </c>
      <c r="AR43" s="47" t="s">
        <v>673</v>
      </c>
      <c r="AS43" s="47" t="s">
        <v>673</v>
      </c>
    </row>
    <row r="44" spans="1:45">
      <c r="A44" s="46">
        <v>33</v>
      </c>
      <c r="B44" s="47">
        <v>1695</v>
      </c>
      <c r="C44" s="47">
        <v>1695</v>
      </c>
      <c r="D44" s="47">
        <v>1695</v>
      </c>
      <c r="E44" s="47">
        <v>1695</v>
      </c>
      <c r="F44" s="47">
        <v>1695</v>
      </c>
      <c r="G44" s="47">
        <v>1669</v>
      </c>
      <c r="H44" s="47">
        <v>1644</v>
      </c>
      <c r="I44" s="47">
        <v>1619</v>
      </c>
      <c r="J44" s="47">
        <v>1595</v>
      </c>
      <c r="K44" s="47">
        <v>1571</v>
      </c>
      <c r="L44" s="47">
        <v>1547</v>
      </c>
      <c r="M44" s="47">
        <v>1524</v>
      </c>
      <c r="N44" s="47">
        <v>1504</v>
      </c>
      <c r="O44" s="47">
        <v>1484</v>
      </c>
      <c r="P44" s="47">
        <v>1466</v>
      </c>
      <c r="Q44" s="47">
        <v>1448</v>
      </c>
      <c r="R44" s="47">
        <v>1429</v>
      </c>
      <c r="S44" s="47">
        <v>1412</v>
      </c>
      <c r="T44" s="47" t="s">
        <v>673</v>
      </c>
      <c r="U44" s="47" t="s">
        <v>673</v>
      </c>
      <c r="V44" s="47" t="s">
        <v>673</v>
      </c>
      <c r="W44" s="47" t="s">
        <v>673</v>
      </c>
      <c r="X44" s="47" t="s">
        <v>673</v>
      </c>
      <c r="Y44" s="47" t="s">
        <v>673</v>
      </c>
      <c r="Z44" s="47" t="s">
        <v>673</v>
      </c>
      <c r="AA44" s="47" t="s">
        <v>673</v>
      </c>
      <c r="AB44" s="47" t="s">
        <v>673</v>
      </c>
      <c r="AC44" s="47" t="s">
        <v>673</v>
      </c>
      <c r="AD44" s="47" t="s">
        <v>673</v>
      </c>
      <c r="AE44" s="47" t="s">
        <v>673</v>
      </c>
      <c r="AF44" s="47" t="s">
        <v>673</v>
      </c>
      <c r="AG44" s="47" t="s">
        <v>673</v>
      </c>
      <c r="AH44" s="47" t="s">
        <v>673</v>
      </c>
      <c r="AI44" s="47" t="s">
        <v>673</v>
      </c>
      <c r="AJ44" s="47" t="s">
        <v>673</v>
      </c>
      <c r="AK44" s="47" t="s">
        <v>673</v>
      </c>
      <c r="AL44" s="47" t="s">
        <v>673</v>
      </c>
      <c r="AM44" s="47" t="s">
        <v>673</v>
      </c>
      <c r="AN44" s="47" t="s">
        <v>673</v>
      </c>
      <c r="AO44" s="47" t="s">
        <v>673</v>
      </c>
      <c r="AP44" s="47" t="s">
        <v>673</v>
      </c>
      <c r="AQ44" s="47" t="s">
        <v>673</v>
      </c>
      <c r="AR44" s="47" t="s">
        <v>673</v>
      </c>
      <c r="AS44" s="47" t="s">
        <v>673</v>
      </c>
    </row>
    <row r="45" spans="1:45">
      <c r="A45" s="46">
        <v>34</v>
      </c>
      <c r="B45" s="47">
        <v>1720</v>
      </c>
      <c r="C45" s="47">
        <v>1720</v>
      </c>
      <c r="D45" s="47">
        <v>1720</v>
      </c>
      <c r="E45" s="47">
        <v>1720</v>
      </c>
      <c r="F45" s="47">
        <v>1720</v>
      </c>
      <c r="G45" s="47">
        <v>1693</v>
      </c>
      <c r="H45" s="47">
        <v>1667</v>
      </c>
      <c r="I45" s="47">
        <v>1642</v>
      </c>
      <c r="J45" s="47">
        <v>1617</v>
      </c>
      <c r="K45" s="47">
        <v>1593</v>
      </c>
      <c r="L45" s="47">
        <v>1568</v>
      </c>
      <c r="M45" s="47">
        <v>1544</v>
      </c>
      <c r="N45" s="47">
        <v>1524</v>
      </c>
      <c r="O45" s="47">
        <v>1504</v>
      </c>
      <c r="P45" s="47">
        <v>1485</v>
      </c>
      <c r="Q45" s="47">
        <v>1466</v>
      </c>
      <c r="R45" s="47">
        <v>1447</v>
      </c>
      <c r="S45" s="47">
        <v>1430</v>
      </c>
      <c r="T45" s="47">
        <v>1412</v>
      </c>
      <c r="U45" s="47" t="s">
        <v>673</v>
      </c>
      <c r="V45" s="47" t="s">
        <v>673</v>
      </c>
      <c r="W45" s="47" t="s">
        <v>673</v>
      </c>
      <c r="X45" s="47" t="s">
        <v>673</v>
      </c>
      <c r="Y45" s="47" t="s">
        <v>673</v>
      </c>
      <c r="Z45" s="47" t="s">
        <v>673</v>
      </c>
      <c r="AA45" s="47" t="s">
        <v>673</v>
      </c>
      <c r="AB45" s="47" t="s">
        <v>673</v>
      </c>
      <c r="AC45" s="47" t="s">
        <v>673</v>
      </c>
      <c r="AD45" s="47" t="s">
        <v>673</v>
      </c>
      <c r="AE45" s="47" t="s">
        <v>673</v>
      </c>
      <c r="AF45" s="47" t="s">
        <v>673</v>
      </c>
      <c r="AG45" s="47" t="s">
        <v>673</v>
      </c>
      <c r="AH45" s="47" t="s">
        <v>673</v>
      </c>
      <c r="AI45" s="47" t="s">
        <v>673</v>
      </c>
      <c r="AJ45" s="47" t="s">
        <v>673</v>
      </c>
      <c r="AK45" s="47" t="s">
        <v>673</v>
      </c>
      <c r="AL45" s="47" t="s">
        <v>673</v>
      </c>
      <c r="AM45" s="47" t="s">
        <v>673</v>
      </c>
      <c r="AN45" s="47" t="s">
        <v>673</v>
      </c>
      <c r="AO45" s="47" t="s">
        <v>673</v>
      </c>
      <c r="AP45" s="47" t="s">
        <v>673</v>
      </c>
      <c r="AQ45" s="47" t="s">
        <v>673</v>
      </c>
      <c r="AR45" s="47" t="s">
        <v>673</v>
      </c>
      <c r="AS45" s="47" t="s">
        <v>673</v>
      </c>
    </row>
    <row r="46" spans="1:45">
      <c r="A46" s="46">
        <v>35</v>
      </c>
      <c r="B46" s="47">
        <v>1746</v>
      </c>
      <c r="C46" s="47">
        <v>1746</v>
      </c>
      <c r="D46" s="47">
        <v>1746</v>
      </c>
      <c r="E46" s="47">
        <v>1746</v>
      </c>
      <c r="F46" s="47">
        <v>1746</v>
      </c>
      <c r="G46" s="47">
        <v>1718</v>
      </c>
      <c r="H46" s="47">
        <v>1692</v>
      </c>
      <c r="I46" s="47">
        <v>1666</v>
      </c>
      <c r="J46" s="47">
        <v>1640</v>
      </c>
      <c r="K46" s="47">
        <v>1616</v>
      </c>
      <c r="L46" s="47">
        <v>1590</v>
      </c>
      <c r="M46" s="47">
        <v>1566</v>
      </c>
      <c r="N46" s="47">
        <v>1545</v>
      </c>
      <c r="O46" s="47">
        <v>1524</v>
      </c>
      <c r="P46" s="47">
        <v>1504</v>
      </c>
      <c r="Q46" s="47">
        <v>1486</v>
      </c>
      <c r="R46" s="47">
        <v>1466</v>
      </c>
      <c r="S46" s="47">
        <v>1448</v>
      </c>
      <c r="T46" s="47">
        <v>1430</v>
      </c>
      <c r="U46" s="47">
        <v>1415</v>
      </c>
      <c r="V46" s="47" t="s">
        <v>673</v>
      </c>
      <c r="W46" s="47" t="s">
        <v>673</v>
      </c>
      <c r="X46" s="47" t="s">
        <v>673</v>
      </c>
      <c r="Y46" s="47" t="s">
        <v>673</v>
      </c>
      <c r="Z46" s="47" t="s">
        <v>673</v>
      </c>
      <c r="AA46" s="47" t="s">
        <v>673</v>
      </c>
      <c r="AB46" s="47" t="s">
        <v>673</v>
      </c>
      <c r="AC46" s="47" t="s">
        <v>673</v>
      </c>
      <c r="AD46" s="47" t="s">
        <v>673</v>
      </c>
      <c r="AE46" s="47" t="s">
        <v>673</v>
      </c>
      <c r="AF46" s="47" t="s">
        <v>673</v>
      </c>
      <c r="AG46" s="47" t="s">
        <v>673</v>
      </c>
      <c r="AH46" s="47" t="s">
        <v>673</v>
      </c>
      <c r="AI46" s="47" t="s">
        <v>673</v>
      </c>
      <c r="AJ46" s="47" t="s">
        <v>673</v>
      </c>
      <c r="AK46" s="47" t="s">
        <v>673</v>
      </c>
      <c r="AL46" s="47" t="s">
        <v>673</v>
      </c>
      <c r="AM46" s="47" t="s">
        <v>673</v>
      </c>
      <c r="AN46" s="47" t="s">
        <v>673</v>
      </c>
      <c r="AO46" s="47" t="s">
        <v>673</v>
      </c>
      <c r="AP46" s="47" t="s">
        <v>673</v>
      </c>
      <c r="AQ46" s="47" t="s">
        <v>673</v>
      </c>
      <c r="AR46" s="47" t="s">
        <v>673</v>
      </c>
      <c r="AS46" s="47" t="s">
        <v>673</v>
      </c>
    </row>
    <row r="47" spans="1:45">
      <c r="A47" s="46">
        <v>36</v>
      </c>
      <c r="B47" s="47">
        <v>1772</v>
      </c>
      <c r="C47" s="47">
        <v>1772</v>
      </c>
      <c r="D47" s="47">
        <v>1772</v>
      </c>
      <c r="E47" s="47">
        <v>1772</v>
      </c>
      <c r="F47" s="47">
        <v>1772</v>
      </c>
      <c r="G47" s="47">
        <v>1744</v>
      </c>
      <c r="H47" s="47">
        <v>1717</v>
      </c>
      <c r="I47" s="47">
        <v>1690</v>
      </c>
      <c r="J47" s="47">
        <v>1664</v>
      </c>
      <c r="K47" s="47">
        <v>1639</v>
      </c>
      <c r="L47" s="47">
        <v>1613</v>
      </c>
      <c r="M47" s="47">
        <v>1588</v>
      </c>
      <c r="N47" s="47">
        <v>1566</v>
      </c>
      <c r="O47" s="47">
        <v>1545</v>
      </c>
      <c r="P47" s="47">
        <v>1525</v>
      </c>
      <c r="Q47" s="47">
        <v>1506</v>
      </c>
      <c r="R47" s="47">
        <v>1486</v>
      </c>
      <c r="S47" s="47">
        <v>1467</v>
      </c>
      <c r="T47" s="47">
        <v>1449</v>
      </c>
      <c r="U47" s="47">
        <v>1433</v>
      </c>
      <c r="V47" s="47">
        <v>1421</v>
      </c>
      <c r="W47" s="47" t="s">
        <v>673</v>
      </c>
      <c r="X47" s="47" t="s">
        <v>673</v>
      </c>
      <c r="Y47" s="47" t="s">
        <v>673</v>
      </c>
      <c r="Z47" s="47" t="s">
        <v>673</v>
      </c>
      <c r="AA47" s="47" t="s">
        <v>673</v>
      </c>
      <c r="AB47" s="47" t="s">
        <v>673</v>
      </c>
      <c r="AC47" s="47" t="s">
        <v>673</v>
      </c>
      <c r="AD47" s="47" t="s">
        <v>673</v>
      </c>
      <c r="AE47" s="47" t="s">
        <v>673</v>
      </c>
      <c r="AF47" s="47" t="s">
        <v>673</v>
      </c>
      <c r="AG47" s="47" t="s">
        <v>673</v>
      </c>
      <c r="AH47" s="47" t="s">
        <v>673</v>
      </c>
      <c r="AI47" s="47" t="s">
        <v>673</v>
      </c>
      <c r="AJ47" s="47" t="s">
        <v>673</v>
      </c>
      <c r="AK47" s="47" t="s">
        <v>673</v>
      </c>
      <c r="AL47" s="47" t="s">
        <v>673</v>
      </c>
      <c r="AM47" s="47" t="s">
        <v>673</v>
      </c>
      <c r="AN47" s="47" t="s">
        <v>673</v>
      </c>
      <c r="AO47" s="47" t="s">
        <v>673</v>
      </c>
      <c r="AP47" s="47" t="s">
        <v>673</v>
      </c>
      <c r="AQ47" s="47" t="s">
        <v>673</v>
      </c>
      <c r="AR47" s="47" t="s">
        <v>673</v>
      </c>
      <c r="AS47" s="47" t="s">
        <v>673</v>
      </c>
    </row>
    <row r="48" spans="1:45">
      <c r="A48" s="46">
        <v>37</v>
      </c>
      <c r="B48" s="47">
        <v>1799</v>
      </c>
      <c r="C48" s="47">
        <v>1799</v>
      </c>
      <c r="D48" s="47">
        <v>1799</v>
      </c>
      <c r="E48" s="47">
        <v>1799</v>
      </c>
      <c r="F48" s="47">
        <v>1799</v>
      </c>
      <c r="G48" s="47">
        <v>1770</v>
      </c>
      <c r="H48" s="47">
        <v>1742</v>
      </c>
      <c r="I48" s="47">
        <v>1715</v>
      </c>
      <c r="J48" s="47">
        <v>1688</v>
      </c>
      <c r="K48" s="47">
        <v>1662</v>
      </c>
      <c r="L48" s="47">
        <v>1636</v>
      </c>
      <c r="M48" s="47">
        <v>1610</v>
      </c>
      <c r="N48" s="47">
        <v>1588</v>
      </c>
      <c r="O48" s="47">
        <v>1567</v>
      </c>
      <c r="P48" s="47">
        <v>1546</v>
      </c>
      <c r="Q48" s="47">
        <v>1526</v>
      </c>
      <c r="R48" s="47">
        <v>1506</v>
      </c>
      <c r="S48" s="47">
        <v>1487</v>
      </c>
      <c r="T48" s="47">
        <v>1468</v>
      </c>
      <c r="U48" s="47">
        <v>1452</v>
      </c>
      <c r="V48" s="47">
        <v>1439</v>
      </c>
      <c r="W48" s="47">
        <v>1431</v>
      </c>
      <c r="X48" s="47" t="s">
        <v>673</v>
      </c>
      <c r="Y48" s="47" t="s">
        <v>673</v>
      </c>
      <c r="Z48" s="47" t="s">
        <v>673</v>
      </c>
      <c r="AA48" s="47" t="s">
        <v>673</v>
      </c>
      <c r="AB48" s="47" t="s">
        <v>673</v>
      </c>
      <c r="AC48" s="47" t="s">
        <v>673</v>
      </c>
      <c r="AD48" s="47" t="s">
        <v>673</v>
      </c>
      <c r="AE48" s="47" t="s">
        <v>673</v>
      </c>
      <c r="AF48" s="47" t="s">
        <v>673</v>
      </c>
      <c r="AG48" s="47" t="s">
        <v>673</v>
      </c>
      <c r="AH48" s="47" t="s">
        <v>673</v>
      </c>
      <c r="AI48" s="47" t="s">
        <v>673</v>
      </c>
      <c r="AJ48" s="47" t="s">
        <v>673</v>
      </c>
      <c r="AK48" s="47" t="s">
        <v>673</v>
      </c>
      <c r="AL48" s="47" t="s">
        <v>673</v>
      </c>
      <c r="AM48" s="47" t="s">
        <v>673</v>
      </c>
      <c r="AN48" s="47" t="s">
        <v>673</v>
      </c>
      <c r="AO48" s="47" t="s">
        <v>673</v>
      </c>
      <c r="AP48" s="47" t="s">
        <v>673</v>
      </c>
      <c r="AQ48" s="47" t="s">
        <v>673</v>
      </c>
      <c r="AR48" s="47" t="s">
        <v>673</v>
      </c>
      <c r="AS48" s="47" t="s">
        <v>673</v>
      </c>
    </row>
    <row r="49" spans="1:45">
      <c r="A49" s="46">
        <v>38</v>
      </c>
      <c r="B49" s="47">
        <v>1827</v>
      </c>
      <c r="C49" s="47">
        <v>1827</v>
      </c>
      <c r="D49" s="47">
        <v>1827</v>
      </c>
      <c r="E49" s="47">
        <v>1827</v>
      </c>
      <c r="F49" s="47">
        <v>1827</v>
      </c>
      <c r="G49" s="47">
        <v>1797</v>
      </c>
      <c r="H49" s="47">
        <v>1769</v>
      </c>
      <c r="I49" s="47">
        <v>1741</v>
      </c>
      <c r="J49" s="47">
        <v>1713</v>
      </c>
      <c r="K49" s="47">
        <v>1687</v>
      </c>
      <c r="L49" s="47">
        <v>1659</v>
      </c>
      <c r="M49" s="47">
        <v>1633</v>
      </c>
      <c r="N49" s="47">
        <v>1611</v>
      </c>
      <c r="O49" s="47">
        <v>1589</v>
      </c>
      <c r="P49" s="47">
        <v>1567</v>
      </c>
      <c r="Q49" s="47">
        <v>1547</v>
      </c>
      <c r="R49" s="47">
        <v>1526</v>
      </c>
      <c r="S49" s="47">
        <v>1507</v>
      </c>
      <c r="T49" s="47">
        <v>1488</v>
      </c>
      <c r="U49" s="47">
        <v>1471</v>
      </c>
      <c r="V49" s="47">
        <v>1458</v>
      </c>
      <c r="W49" s="47">
        <v>1450</v>
      </c>
      <c r="X49" s="47">
        <v>1447</v>
      </c>
      <c r="Y49" s="47" t="s">
        <v>673</v>
      </c>
      <c r="Z49" s="47" t="s">
        <v>673</v>
      </c>
      <c r="AA49" s="47" t="s">
        <v>673</v>
      </c>
      <c r="AB49" s="47" t="s">
        <v>673</v>
      </c>
      <c r="AC49" s="47" t="s">
        <v>673</v>
      </c>
      <c r="AD49" s="47" t="s">
        <v>673</v>
      </c>
      <c r="AE49" s="47" t="s">
        <v>673</v>
      </c>
      <c r="AF49" s="47" t="s">
        <v>673</v>
      </c>
      <c r="AG49" s="47" t="s">
        <v>673</v>
      </c>
      <c r="AH49" s="47" t="s">
        <v>673</v>
      </c>
      <c r="AI49" s="47" t="s">
        <v>673</v>
      </c>
      <c r="AJ49" s="47" t="s">
        <v>673</v>
      </c>
      <c r="AK49" s="47" t="s">
        <v>673</v>
      </c>
      <c r="AL49" s="47" t="s">
        <v>673</v>
      </c>
      <c r="AM49" s="47" t="s">
        <v>673</v>
      </c>
      <c r="AN49" s="47" t="s">
        <v>673</v>
      </c>
      <c r="AO49" s="47" t="s">
        <v>673</v>
      </c>
      <c r="AP49" s="47" t="s">
        <v>673</v>
      </c>
      <c r="AQ49" s="47" t="s">
        <v>673</v>
      </c>
      <c r="AR49" s="47" t="s">
        <v>673</v>
      </c>
      <c r="AS49" s="47" t="s">
        <v>673</v>
      </c>
    </row>
    <row r="50" spans="1:45">
      <c r="A50" s="46">
        <v>39</v>
      </c>
      <c r="B50" s="47">
        <v>1855</v>
      </c>
      <c r="C50" s="47">
        <v>1855</v>
      </c>
      <c r="D50" s="47">
        <v>1855</v>
      </c>
      <c r="E50" s="47">
        <v>1855</v>
      </c>
      <c r="F50" s="47">
        <v>1855</v>
      </c>
      <c r="G50" s="47">
        <v>1825</v>
      </c>
      <c r="H50" s="47">
        <v>1796</v>
      </c>
      <c r="I50" s="47">
        <v>1767</v>
      </c>
      <c r="J50" s="47">
        <v>1739</v>
      </c>
      <c r="K50" s="47">
        <v>1712</v>
      </c>
      <c r="L50" s="47">
        <v>1684</v>
      </c>
      <c r="M50" s="47">
        <v>1657</v>
      </c>
      <c r="N50" s="47">
        <v>1634</v>
      </c>
      <c r="O50" s="47">
        <v>1611</v>
      </c>
      <c r="P50" s="47">
        <v>1589</v>
      </c>
      <c r="Q50" s="47">
        <v>1568</v>
      </c>
      <c r="R50" s="47">
        <v>1547</v>
      </c>
      <c r="S50" s="47">
        <v>1527</v>
      </c>
      <c r="T50" s="47">
        <v>1508</v>
      </c>
      <c r="U50" s="47">
        <v>1491</v>
      </c>
      <c r="V50" s="47">
        <v>1477</v>
      </c>
      <c r="W50" s="47">
        <v>1469</v>
      </c>
      <c r="X50" s="47">
        <v>1466</v>
      </c>
      <c r="Y50" s="47">
        <v>1470</v>
      </c>
      <c r="Z50" s="47" t="s">
        <v>673</v>
      </c>
      <c r="AA50" s="47" t="s">
        <v>673</v>
      </c>
      <c r="AB50" s="47" t="s">
        <v>673</v>
      </c>
      <c r="AC50" s="47" t="s">
        <v>673</v>
      </c>
      <c r="AD50" s="47" t="s">
        <v>673</v>
      </c>
      <c r="AE50" s="47" t="s">
        <v>673</v>
      </c>
      <c r="AF50" s="47" t="s">
        <v>673</v>
      </c>
      <c r="AG50" s="47" t="s">
        <v>673</v>
      </c>
      <c r="AH50" s="47" t="s">
        <v>673</v>
      </c>
      <c r="AI50" s="47" t="s">
        <v>673</v>
      </c>
      <c r="AJ50" s="47" t="s">
        <v>673</v>
      </c>
      <c r="AK50" s="47" t="s">
        <v>673</v>
      </c>
      <c r="AL50" s="47" t="s">
        <v>673</v>
      </c>
      <c r="AM50" s="47" t="s">
        <v>673</v>
      </c>
      <c r="AN50" s="47" t="s">
        <v>673</v>
      </c>
      <c r="AO50" s="47" t="s">
        <v>673</v>
      </c>
      <c r="AP50" s="47" t="s">
        <v>673</v>
      </c>
      <c r="AQ50" s="47" t="s">
        <v>673</v>
      </c>
      <c r="AR50" s="47" t="s">
        <v>673</v>
      </c>
      <c r="AS50" s="47" t="s">
        <v>673</v>
      </c>
    </row>
    <row r="51" spans="1:45">
      <c r="A51" s="46">
        <v>40</v>
      </c>
      <c r="B51" s="47">
        <v>1860</v>
      </c>
      <c r="C51" s="47">
        <v>1860</v>
      </c>
      <c r="D51" s="47">
        <v>1860</v>
      </c>
      <c r="E51" s="47">
        <v>1860</v>
      </c>
      <c r="F51" s="47">
        <v>1860</v>
      </c>
      <c r="G51" s="47">
        <v>1853</v>
      </c>
      <c r="H51" s="47">
        <v>1823</v>
      </c>
      <c r="I51" s="47">
        <v>1794</v>
      </c>
      <c r="J51" s="47">
        <v>1765</v>
      </c>
      <c r="K51" s="47">
        <v>1737</v>
      </c>
      <c r="L51" s="47">
        <v>1709</v>
      </c>
      <c r="M51" s="47">
        <v>1681</v>
      </c>
      <c r="N51" s="47">
        <v>1658</v>
      </c>
      <c r="O51" s="47">
        <v>1634</v>
      </c>
      <c r="P51" s="47">
        <v>1612</v>
      </c>
      <c r="Q51" s="47">
        <v>1591</v>
      </c>
      <c r="R51" s="47">
        <v>1569</v>
      </c>
      <c r="S51" s="47">
        <v>1549</v>
      </c>
      <c r="T51" s="47">
        <v>1528</v>
      </c>
      <c r="U51" s="47">
        <v>1511</v>
      </c>
      <c r="V51" s="47">
        <v>1497</v>
      </c>
      <c r="W51" s="47">
        <v>1489</v>
      </c>
      <c r="X51" s="47">
        <v>1486</v>
      </c>
      <c r="Y51" s="47">
        <v>1490</v>
      </c>
      <c r="Z51" s="47">
        <v>1519</v>
      </c>
      <c r="AA51" s="47" t="s">
        <v>673</v>
      </c>
      <c r="AB51" s="47" t="s">
        <v>673</v>
      </c>
      <c r="AC51" s="47" t="s">
        <v>673</v>
      </c>
      <c r="AD51" s="47" t="s">
        <v>673</v>
      </c>
      <c r="AE51" s="47" t="s">
        <v>673</v>
      </c>
      <c r="AF51" s="47" t="s">
        <v>673</v>
      </c>
      <c r="AG51" s="47" t="s">
        <v>673</v>
      </c>
      <c r="AH51" s="47" t="s">
        <v>673</v>
      </c>
      <c r="AI51" s="47" t="s">
        <v>673</v>
      </c>
      <c r="AJ51" s="47" t="s">
        <v>673</v>
      </c>
      <c r="AK51" s="47" t="s">
        <v>673</v>
      </c>
      <c r="AL51" s="47" t="s">
        <v>673</v>
      </c>
      <c r="AM51" s="47" t="s">
        <v>673</v>
      </c>
      <c r="AN51" s="47" t="s">
        <v>673</v>
      </c>
      <c r="AO51" s="47" t="s">
        <v>673</v>
      </c>
      <c r="AP51" s="47" t="s">
        <v>673</v>
      </c>
      <c r="AQ51" s="47" t="s">
        <v>673</v>
      </c>
      <c r="AR51" s="47" t="s">
        <v>673</v>
      </c>
      <c r="AS51" s="47" t="s">
        <v>673</v>
      </c>
    </row>
    <row r="52" spans="1:45">
      <c r="A52" s="46">
        <v>41</v>
      </c>
      <c r="B52" s="47">
        <v>1856</v>
      </c>
      <c r="C52" s="47">
        <v>1856</v>
      </c>
      <c r="D52" s="47">
        <v>1856</v>
      </c>
      <c r="E52" s="47">
        <v>1856</v>
      </c>
      <c r="F52" s="47">
        <v>1856</v>
      </c>
      <c r="G52" s="47">
        <v>1858</v>
      </c>
      <c r="H52" s="47">
        <v>1852</v>
      </c>
      <c r="I52" s="47">
        <v>1822</v>
      </c>
      <c r="J52" s="47">
        <v>1792</v>
      </c>
      <c r="K52" s="47">
        <v>1764</v>
      </c>
      <c r="L52" s="47">
        <v>1735</v>
      </c>
      <c r="M52" s="47">
        <v>1706</v>
      </c>
      <c r="N52" s="47">
        <v>1682</v>
      </c>
      <c r="O52" s="47">
        <v>1659</v>
      </c>
      <c r="P52" s="47">
        <v>1636</v>
      </c>
      <c r="Q52" s="47">
        <v>1614</v>
      </c>
      <c r="R52" s="47">
        <v>1591</v>
      </c>
      <c r="S52" s="47">
        <v>1571</v>
      </c>
      <c r="T52" s="47">
        <v>1550</v>
      </c>
      <c r="U52" s="47">
        <v>1532</v>
      </c>
      <c r="V52" s="47">
        <v>1518</v>
      </c>
      <c r="W52" s="47">
        <v>1509</v>
      </c>
      <c r="X52" s="47">
        <v>1506</v>
      </c>
      <c r="Y52" s="47">
        <v>1511</v>
      </c>
      <c r="Z52" s="47">
        <v>1540</v>
      </c>
      <c r="AA52" s="47">
        <v>1536</v>
      </c>
      <c r="AB52" s="47" t="s">
        <v>673</v>
      </c>
      <c r="AC52" s="47" t="s">
        <v>673</v>
      </c>
      <c r="AD52" s="47" t="s">
        <v>673</v>
      </c>
      <c r="AE52" s="47" t="s">
        <v>673</v>
      </c>
      <c r="AF52" s="47" t="s">
        <v>673</v>
      </c>
      <c r="AG52" s="47" t="s">
        <v>673</v>
      </c>
      <c r="AH52" s="47" t="s">
        <v>673</v>
      </c>
      <c r="AI52" s="47" t="s">
        <v>673</v>
      </c>
      <c r="AJ52" s="47" t="s">
        <v>673</v>
      </c>
      <c r="AK52" s="47" t="s">
        <v>673</v>
      </c>
      <c r="AL52" s="47" t="s">
        <v>673</v>
      </c>
      <c r="AM52" s="47" t="s">
        <v>673</v>
      </c>
      <c r="AN52" s="47" t="s">
        <v>673</v>
      </c>
      <c r="AO52" s="47" t="s">
        <v>673</v>
      </c>
      <c r="AP52" s="47" t="s">
        <v>673</v>
      </c>
      <c r="AQ52" s="47" t="s">
        <v>673</v>
      </c>
      <c r="AR52" s="47" t="s">
        <v>673</v>
      </c>
      <c r="AS52" s="47" t="s">
        <v>673</v>
      </c>
    </row>
    <row r="53" spans="1:45">
      <c r="A53" s="46">
        <v>42</v>
      </c>
      <c r="B53" s="47">
        <v>1867</v>
      </c>
      <c r="C53" s="47">
        <v>1867</v>
      </c>
      <c r="D53" s="47">
        <v>1867</v>
      </c>
      <c r="E53" s="47">
        <v>1867</v>
      </c>
      <c r="F53" s="47">
        <v>1867</v>
      </c>
      <c r="G53" s="47">
        <v>1854</v>
      </c>
      <c r="H53" s="47">
        <v>1856</v>
      </c>
      <c r="I53" s="47">
        <v>1850</v>
      </c>
      <c r="J53" s="47">
        <v>1820</v>
      </c>
      <c r="K53" s="47">
        <v>1791</v>
      </c>
      <c r="L53" s="47">
        <v>1761</v>
      </c>
      <c r="M53" s="47">
        <v>1732</v>
      </c>
      <c r="N53" s="47">
        <v>1708</v>
      </c>
      <c r="O53" s="47">
        <v>1683</v>
      </c>
      <c r="P53" s="47">
        <v>1660</v>
      </c>
      <c r="Q53" s="47">
        <v>1637</v>
      </c>
      <c r="R53" s="47">
        <v>1614</v>
      </c>
      <c r="S53" s="47">
        <v>1593</v>
      </c>
      <c r="T53" s="47">
        <v>1572</v>
      </c>
      <c r="U53" s="47">
        <v>1554</v>
      </c>
      <c r="V53" s="47">
        <v>1540</v>
      </c>
      <c r="W53" s="47">
        <v>1530</v>
      </c>
      <c r="X53" s="47">
        <v>1527</v>
      </c>
      <c r="Y53" s="47">
        <v>1532</v>
      </c>
      <c r="Z53" s="47">
        <v>1562</v>
      </c>
      <c r="AA53" s="47">
        <v>1558</v>
      </c>
      <c r="AB53" s="47">
        <v>1558</v>
      </c>
      <c r="AC53" s="47" t="s">
        <v>673</v>
      </c>
      <c r="AD53" s="47" t="s">
        <v>673</v>
      </c>
      <c r="AE53" s="47" t="s">
        <v>673</v>
      </c>
      <c r="AF53" s="47" t="s">
        <v>673</v>
      </c>
      <c r="AG53" s="47" t="s">
        <v>673</v>
      </c>
      <c r="AH53" s="47" t="s">
        <v>673</v>
      </c>
      <c r="AI53" s="47" t="s">
        <v>673</v>
      </c>
      <c r="AJ53" s="47" t="s">
        <v>673</v>
      </c>
      <c r="AK53" s="47" t="s">
        <v>673</v>
      </c>
      <c r="AL53" s="47" t="s">
        <v>673</v>
      </c>
      <c r="AM53" s="47" t="s">
        <v>673</v>
      </c>
      <c r="AN53" s="47" t="s">
        <v>673</v>
      </c>
      <c r="AO53" s="47" t="s">
        <v>673</v>
      </c>
      <c r="AP53" s="47" t="s">
        <v>673</v>
      </c>
      <c r="AQ53" s="47" t="s">
        <v>673</v>
      </c>
      <c r="AR53" s="47" t="s">
        <v>673</v>
      </c>
      <c r="AS53" s="47" t="s">
        <v>673</v>
      </c>
    </row>
    <row r="54" spans="1:45">
      <c r="A54" s="46">
        <v>43</v>
      </c>
      <c r="B54" s="47">
        <v>1877</v>
      </c>
      <c r="C54" s="47">
        <v>1877</v>
      </c>
      <c r="D54" s="47">
        <v>1877</v>
      </c>
      <c r="E54" s="47">
        <v>1877</v>
      </c>
      <c r="F54" s="47">
        <v>1877</v>
      </c>
      <c r="G54" s="47">
        <v>1864</v>
      </c>
      <c r="H54" s="47">
        <v>1852</v>
      </c>
      <c r="I54" s="47">
        <v>1855</v>
      </c>
      <c r="J54" s="47">
        <v>1849</v>
      </c>
      <c r="K54" s="47">
        <v>1819</v>
      </c>
      <c r="L54" s="47">
        <v>1788</v>
      </c>
      <c r="M54" s="47">
        <v>1759</v>
      </c>
      <c r="N54" s="47">
        <v>1734</v>
      </c>
      <c r="O54" s="47">
        <v>1708</v>
      </c>
      <c r="P54" s="47">
        <v>1684</v>
      </c>
      <c r="Q54" s="47">
        <v>1661</v>
      </c>
      <c r="R54" s="47">
        <v>1638</v>
      </c>
      <c r="S54" s="47">
        <v>1616</v>
      </c>
      <c r="T54" s="47">
        <v>1595</v>
      </c>
      <c r="U54" s="47">
        <v>1576</v>
      </c>
      <c r="V54" s="47">
        <v>1561</v>
      </c>
      <c r="W54" s="47">
        <v>1552</v>
      </c>
      <c r="X54" s="47">
        <v>1549</v>
      </c>
      <c r="Y54" s="47">
        <v>1553</v>
      </c>
      <c r="Z54" s="47">
        <v>1584</v>
      </c>
      <c r="AA54" s="47">
        <v>1580</v>
      </c>
      <c r="AB54" s="47">
        <v>1580</v>
      </c>
      <c r="AC54" s="47">
        <v>1580</v>
      </c>
      <c r="AD54" s="47" t="s">
        <v>673</v>
      </c>
      <c r="AE54" s="47" t="s">
        <v>673</v>
      </c>
      <c r="AF54" s="47" t="s">
        <v>673</v>
      </c>
      <c r="AG54" s="47" t="s">
        <v>673</v>
      </c>
      <c r="AH54" s="47" t="s">
        <v>673</v>
      </c>
      <c r="AI54" s="47" t="s">
        <v>673</v>
      </c>
      <c r="AJ54" s="47" t="s">
        <v>673</v>
      </c>
      <c r="AK54" s="47" t="s">
        <v>673</v>
      </c>
      <c r="AL54" s="47" t="s">
        <v>673</v>
      </c>
      <c r="AM54" s="47" t="s">
        <v>673</v>
      </c>
      <c r="AN54" s="47" t="s">
        <v>673</v>
      </c>
      <c r="AO54" s="47" t="s">
        <v>673</v>
      </c>
      <c r="AP54" s="47" t="s">
        <v>673</v>
      </c>
      <c r="AQ54" s="47" t="s">
        <v>673</v>
      </c>
      <c r="AR54" s="47" t="s">
        <v>673</v>
      </c>
      <c r="AS54" s="47" t="s">
        <v>673</v>
      </c>
    </row>
    <row r="55" spans="1:45">
      <c r="A55" s="46">
        <v>44</v>
      </c>
      <c r="B55" s="47">
        <v>1885</v>
      </c>
      <c r="C55" s="47">
        <v>1885</v>
      </c>
      <c r="D55" s="47">
        <v>1885</v>
      </c>
      <c r="E55" s="47">
        <v>1885</v>
      </c>
      <c r="F55" s="47">
        <v>1885</v>
      </c>
      <c r="G55" s="47">
        <v>1874</v>
      </c>
      <c r="H55" s="47">
        <v>1862</v>
      </c>
      <c r="I55" s="47">
        <v>1850</v>
      </c>
      <c r="J55" s="47">
        <v>1853</v>
      </c>
      <c r="K55" s="47">
        <v>1848</v>
      </c>
      <c r="L55" s="47">
        <v>1816</v>
      </c>
      <c r="M55" s="47">
        <v>1786</v>
      </c>
      <c r="N55" s="47">
        <v>1760</v>
      </c>
      <c r="O55" s="47">
        <v>1734</v>
      </c>
      <c r="P55" s="47">
        <v>1710</v>
      </c>
      <c r="Q55" s="47">
        <v>1686</v>
      </c>
      <c r="R55" s="47">
        <v>1662</v>
      </c>
      <c r="S55" s="47">
        <v>1640</v>
      </c>
      <c r="T55" s="47">
        <v>1618</v>
      </c>
      <c r="U55" s="47">
        <v>1599</v>
      </c>
      <c r="V55" s="47">
        <v>1584</v>
      </c>
      <c r="W55" s="47">
        <v>1574</v>
      </c>
      <c r="X55" s="47">
        <v>1571</v>
      </c>
      <c r="Y55" s="47">
        <v>1575</v>
      </c>
      <c r="Z55" s="47">
        <v>1607</v>
      </c>
      <c r="AA55" s="47">
        <v>1602</v>
      </c>
      <c r="AB55" s="47">
        <v>1602</v>
      </c>
      <c r="AC55" s="47">
        <v>1602</v>
      </c>
      <c r="AD55" s="47">
        <v>1602</v>
      </c>
      <c r="AE55" s="47" t="s">
        <v>673</v>
      </c>
      <c r="AF55" s="47" t="s">
        <v>673</v>
      </c>
      <c r="AG55" s="47" t="s">
        <v>673</v>
      </c>
      <c r="AH55" s="47" t="s">
        <v>673</v>
      </c>
      <c r="AI55" s="47" t="s">
        <v>673</v>
      </c>
      <c r="AJ55" s="47" t="s">
        <v>673</v>
      </c>
      <c r="AK55" s="47" t="s">
        <v>673</v>
      </c>
      <c r="AL55" s="47" t="s">
        <v>673</v>
      </c>
      <c r="AM55" s="47" t="s">
        <v>673</v>
      </c>
      <c r="AN55" s="47" t="s">
        <v>673</v>
      </c>
      <c r="AO55" s="47" t="s">
        <v>673</v>
      </c>
      <c r="AP55" s="47" t="s">
        <v>673</v>
      </c>
      <c r="AQ55" s="47" t="s">
        <v>673</v>
      </c>
      <c r="AR55" s="47" t="s">
        <v>673</v>
      </c>
      <c r="AS55" s="47" t="s">
        <v>673</v>
      </c>
    </row>
    <row r="56" spans="1:45">
      <c r="A56" s="46">
        <v>45</v>
      </c>
      <c r="B56" s="47">
        <v>1893</v>
      </c>
      <c r="C56" s="47">
        <v>1893</v>
      </c>
      <c r="D56" s="47">
        <v>1893</v>
      </c>
      <c r="E56" s="47">
        <v>1893</v>
      </c>
      <c r="F56" s="47">
        <v>1893</v>
      </c>
      <c r="G56" s="47">
        <v>1882</v>
      </c>
      <c r="H56" s="47">
        <v>1871</v>
      </c>
      <c r="I56" s="47">
        <v>1860</v>
      </c>
      <c r="J56" s="47">
        <v>1848</v>
      </c>
      <c r="K56" s="47">
        <v>1852</v>
      </c>
      <c r="L56" s="47">
        <v>1845</v>
      </c>
      <c r="M56" s="47">
        <v>1814</v>
      </c>
      <c r="N56" s="47">
        <v>1787</v>
      </c>
      <c r="O56" s="47">
        <v>1761</v>
      </c>
      <c r="P56" s="47">
        <v>1736</v>
      </c>
      <c r="Q56" s="47">
        <v>1712</v>
      </c>
      <c r="R56" s="47">
        <v>1687</v>
      </c>
      <c r="S56" s="47">
        <v>1665</v>
      </c>
      <c r="T56" s="47">
        <v>1642</v>
      </c>
      <c r="U56" s="47">
        <v>1622</v>
      </c>
      <c r="V56" s="47">
        <v>1607</v>
      </c>
      <c r="W56" s="47">
        <v>1597</v>
      </c>
      <c r="X56" s="47">
        <v>1593</v>
      </c>
      <c r="Y56" s="47">
        <v>1598</v>
      </c>
      <c r="Z56" s="47">
        <v>1630</v>
      </c>
      <c r="AA56" s="47">
        <v>1625</v>
      </c>
      <c r="AB56" s="47">
        <v>1625</v>
      </c>
      <c r="AC56" s="47">
        <v>1625</v>
      </c>
      <c r="AD56" s="47">
        <v>1625</v>
      </c>
      <c r="AE56" s="47">
        <v>1625</v>
      </c>
      <c r="AF56" s="47" t="s">
        <v>673</v>
      </c>
      <c r="AG56" s="47" t="s">
        <v>673</v>
      </c>
      <c r="AH56" s="47" t="s">
        <v>673</v>
      </c>
      <c r="AI56" s="47" t="s">
        <v>673</v>
      </c>
      <c r="AJ56" s="47" t="s">
        <v>673</v>
      </c>
      <c r="AK56" s="47" t="s">
        <v>673</v>
      </c>
      <c r="AL56" s="47" t="s">
        <v>673</v>
      </c>
      <c r="AM56" s="47" t="s">
        <v>673</v>
      </c>
      <c r="AN56" s="47" t="s">
        <v>673</v>
      </c>
      <c r="AO56" s="47" t="s">
        <v>673</v>
      </c>
      <c r="AP56" s="47" t="s">
        <v>673</v>
      </c>
      <c r="AQ56" s="47" t="s">
        <v>673</v>
      </c>
      <c r="AR56" s="47" t="s">
        <v>673</v>
      </c>
      <c r="AS56" s="47" t="s">
        <v>673</v>
      </c>
    </row>
    <row r="57" spans="1:45">
      <c r="A57" s="46">
        <v>46</v>
      </c>
      <c r="B57" s="47">
        <v>1899</v>
      </c>
      <c r="C57" s="47">
        <v>1899</v>
      </c>
      <c r="D57" s="47">
        <v>1899</v>
      </c>
      <c r="E57" s="47">
        <v>1899</v>
      </c>
      <c r="F57" s="47">
        <v>1899</v>
      </c>
      <c r="G57" s="47">
        <v>1890</v>
      </c>
      <c r="H57" s="47">
        <v>1880</v>
      </c>
      <c r="I57" s="47">
        <v>1869</v>
      </c>
      <c r="J57" s="47">
        <v>1858</v>
      </c>
      <c r="K57" s="47">
        <v>1848</v>
      </c>
      <c r="L57" s="47">
        <v>1849</v>
      </c>
      <c r="M57" s="47">
        <v>1843</v>
      </c>
      <c r="N57" s="47">
        <v>1816</v>
      </c>
      <c r="O57" s="47">
        <v>1789</v>
      </c>
      <c r="P57" s="47">
        <v>1763</v>
      </c>
      <c r="Q57" s="47">
        <v>1738</v>
      </c>
      <c r="R57" s="47">
        <v>1713</v>
      </c>
      <c r="S57" s="47">
        <v>1690</v>
      </c>
      <c r="T57" s="47">
        <v>1666</v>
      </c>
      <c r="U57" s="47">
        <v>1646</v>
      </c>
      <c r="V57" s="47">
        <v>1631</v>
      </c>
      <c r="W57" s="47">
        <v>1620</v>
      </c>
      <c r="X57" s="47">
        <v>1617</v>
      </c>
      <c r="Y57" s="47">
        <v>1621</v>
      </c>
      <c r="Z57" s="47">
        <v>1654</v>
      </c>
      <c r="AA57" s="47">
        <v>1649</v>
      </c>
      <c r="AB57" s="47">
        <v>1649</v>
      </c>
      <c r="AC57" s="47">
        <v>1649</v>
      </c>
      <c r="AD57" s="47">
        <v>1649</v>
      </c>
      <c r="AE57" s="47">
        <v>1649</v>
      </c>
      <c r="AF57" s="47">
        <v>1649</v>
      </c>
      <c r="AG57" s="47" t="s">
        <v>673</v>
      </c>
      <c r="AH57" s="47" t="s">
        <v>673</v>
      </c>
      <c r="AI57" s="47" t="s">
        <v>673</v>
      </c>
      <c r="AJ57" s="47" t="s">
        <v>673</v>
      </c>
      <c r="AK57" s="47" t="s">
        <v>673</v>
      </c>
      <c r="AL57" s="47" t="s">
        <v>673</v>
      </c>
      <c r="AM57" s="47" t="s">
        <v>673</v>
      </c>
      <c r="AN57" s="47" t="s">
        <v>673</v>
      </c>
      <c r="AO57" s="47" t="s">
        <v>673</v>
      </c>
      <c r="AP57" s="47" t="s">
        <v>673</v>
      </c>
      <c r="AQ57" s="47" t="s">
        <v>673</v>
      </c>
      <c r="AR57" s="47" t="s">
        <v>673</v>
      </c>
      <c r="AS57" s="47" t="s">
        <v>673</v>
      </c>
    </row>
    <row r="58" spans="1:45">
      <c r="A58" s="46">
        <v>47</v>
      </c>
      <c r="B58" s="47">
        <v>1906</v>
      </c>
      <c r="C58" s="47">
        <v>1906</v>
      </c>
      <c r="D58" s="47">
        <v>1906</v>
      </c>
      <c r="E58" s="47">
        <v>1906</v>
      </c>
      <c r="F58" s="47">
        <v>1906</v>
      </c>
      <c r="G58" s="47">
        <v>1897</v>
      </c>
      <c r="H58" s="47">
        <v>1887</v>
      </c>
      <c r="I58" s="47">
        <v>1878</v>
      </c>
      <c r="J58" s="47">
        <v>1868</v>
      </c>
      <c r="K58" s="47">
        <v>1858</v>
      </c>
      <c r="L58" s="47">
        <v>1845</v>
      </c>
      <c r="M58" s="47">
        <v>1848</v>
      </c>
      <c r="N58" s="47">
        <v>1844</v>
      </c>
      <c r="O58" s="47">
        <v>1817</v>
      </c>
      <c r="P58" s="47">
        <v>1790</v>
      </c>
      <c r="Q58" s="47">
        <v>1765</v>
      </c>
      <c r="R58" s="47">
        <v>1739</v>
      </c>
      <c r="S58" s="47">
        <v>1716</v>
      </c>
      <c r="T58" s="47">
        <v>1692</v>
      </c>
      <c r="U58" s="47">
        <v>1671</v>
      </c>
      <c r="V58" s="47">
        <v>1655</v>
      </c>
      <c r="W58" s="47">
        <v>1644</v>
      </c>
      <c r="X58" s="47">
        <v>1641</v>
      </c>
      <c r="Y58" s="47">
        <v>1646</v>
      </c>
      <c r="Z58" s="47">
        <v>1679</v>
      </c>
      <c r="AA58" s="47">
        <v>1674</v>
      </c>
      <c r="AB58" s="47">
        <v>1674</v>
      </c>
      <c r="AC58" s="47">
        <v>1674</v>
      </c>
      <c r="AD58" s="47">
        <v>1674</v>
      </c>
      <c r="AE58" s="47">
        <v>1674</v>
      </c>
      <c r="AF58" s="47">
        <v>1674</v>
      </c>
      <c r="AG58" s="47">
        <v>1674</v>
      </c>
      <c r="AH58" s="47" t="s">
        <v>673</v>
      </c>
      <c r="AI58" s="47" t="s">
        <v>673</v>
      </c>
      <c r="AJ58" s="47" t="s">
        <v>673</v>
      </c>
      <c r="AK58" s="47" t="s">
        <v>673</v>
      </c>
      <c r="AL58" s="47" t="s">
        <v>673</v>
      </c>
      <c r="AM58" s="47" t="s">
        <v>673</v>
      </c>
      <c r="AN58" s="47" t="s">
        <v>673</v>
      </c>
      <c r="AO58" s="47" t="s">
        <v>673</v>
      </c>
      <c r="AP58" s="47" t="s">
        <v>673</v>
      </c>
      <c r="AQ58" s="47" t="s">
        <v>673</v>
      </c>
      <c r="AR58" s="47" t="s">
        <v>673</v>
      </c>
      <c r="AS58" s="47" t="s">
        <v>673</v>
      </c>
    </row>
    <row r="59" spans="1:45">
      <c r="A59" s="46">
        <v>48</v>
      </c>
      <c r="B59" s="47">
        <v>1913</v>
      </c>
      <c r="C59" s="47">
        <v>1913</v>
      </c>
      <c r="D59" s="47">
        <v>1913</v>
      </c>
      <c r="E59" s="47">
        <v>1913</v>
      </c>
      <c r="F59" s="47">
        <v>1913</v>
      </c>
      <c r="G59" s="47">
        <v>1904</v>
      </c>
      <c r="H59" s="47">
        <v>1895</v>
      </c>
      <c r="I59" s="47">
        <v>1886</v>
      </c>
      <c r="J59" s="47">
        <v>1878</v>
      </c>
      <c r="K59" s="47">
        <v>1868</v>
      </c>
      <c r="L59" s="47">
        <v>1856</v>
      </c>
      <c r="M59" s="47">
        <v>1843</v>
      </c>
      <c r="N59" s="47">
        <v>1851</v>
      </c>
      <c r="O59" s="47">
        <v>1846</v>
      </c>
      <c r="P59" s="47">
        <v>1819</v>
      </c>
      <c r="Q59" s="47">
        <v>1793</v>
      </c>
      <c r="R59" s="47">
        <v>1766</v>
      </c>
      <c r="S59" s="47">
        <v>1742</v>
      </c>
      <c r="T59" s="47">
        <v>1718</v>
      </c>
      <c r="U59" s="47">
        <v>1697</v>
      </c>
      <c r="V59" s="47">
        <v>1680</v>
      </c>
      <c r="W59" s="47">
        <v>1669</v>
      </c>
      <c r="X59" s="47">
        <v>1666</v>
      </c>
      <c r="Y59" s="47">
        <v>1670</v>
      </c>
      <c r="Z59" s="47">
        <v>1704</v>
      </c>
      <c r="AA59" s="47">
        <v>1699</v>
      </c>
      <c r="AB59" s="47">
        <v>1699</v>
      </c>
      <c r="AC59" s="47">
        <v>1699</v>
      </c>
      <c r="AD59" s="47">
        <v>1699</v>
      </c>
      <c r="AE59" s="47">
        <v>1699</v>
      </c>
      <c r="AF59" s="47">
        <v>1699</v>
      </c>
      <c r="AG59" s="47">
        <v>1699</v>
      </c>
      <c r="AH59" s="47">
        <v>1699</v>
      </c>
      <c r="AI59" s="47" t="s">
        <v>673</v>
      </c>
      <c r="AJ59" s="47" t="s">
        <v>673</v>
      </c>
      <c r="AK59" s="47" t="s">
        <v>673</v>
      </c>
      <c r="AL59" s="47" t="s">
        <v>673</v>
      </c>
      <c r="AM59" s="47" t="s">
        <v>673</v>
      </c>
      <c r="AN59" s="47" t="s">
        <v>673</v>
      </c>
      <c r="AO59" s="47" t="s">
        <v>673</v>
      </c>
      <c r="AP59" s="47" t="s">
        <v>673</v>
      </c>
      <c r="AQ59" s="47" t="s">
        <v>673</v>
      </c>
      <c r="AR59" s="47" t="s">
        <v>673</v>
      </c>
      <c r="AS59" s="47" t="s">
        <v>673</v>
      </c>
    </row>
    <row r="60" spans="1:45">
      <c r="A60" s="46">
        <v>49</v>
      </c>
      <c r="B60" s="47">
        <v>1920</v>
      </c>
      <c r="C60" s="47">
        <v>1920</v>
      </c>
      <c r="D60" s="47">
        <v>1920</v>
      </c>
      <c r="E60" s="47">
        <v>1920</v>
      </c>
      <c r="F60" s="47">
        <v>1920</v>
      </c>
      <c r="G60" s="47">
        <v>1912</v>
      </c>
      <c r="H60" s="47">
        <v>1903</v>
      </c>
      <c r="I60" s="47">
        <v>1895</v>
      </c>
      <c r="J60" s="47">
        <v>1887</v>
      </c>
      <c r="K60" s="47">
        <v>1878</v>
      </c>
      <c r="L60" s="47">
        <v>1866</v>
      </c>
      <c r="M60" s="47">
        <v>1855</v>
      </c>
      <c r="N60" s="47">
        <v>1848</v>
      </c>
      <c r="O60" s="47">
        <v>1854</v>
      </c>
      <c r="P60" s="47">
        <v>1848</v>
      </c>
      <c r="Q60" s="47">
        <v>1822</v>
      </c>
      <c r="R60" s="47">
        <v>1795</v>
      </c>
      <c r="S60" s="47">
        <v>1770</v>
      </c>
      <c r="T60" s="47">
        <v>1745</v>
      </c>
      <c r="U60" s="47">
        <v>1723</v>
      </c>
      <c r="V60" s="47">
        <v>1706</v>
      </c>
      <c r="W60" s="47">
        <v>1695</v>
      </c>
      <c r="X60" s="47">
        <v>1691</v>
      </c>
      <c r="Y60" s="47">
        <v>1696</v>
      </c>
      <c r="Z60" s="47">
        <v>1730</v>
      </c>
      <c r="AA60" s="47">
        <v>1726</v>
      </c>
      <c r="AB60" s="47">
        <v>1726</v>
      </c>
      <c r="AC60" s="47">
        <v>1726</v>
      </c>
      <c r="AD60" s="47">
        <v>1726</v>
      </c>
      <c r="AE60" s="47">
        <v>1726</v>
      </c>
      <c r="AF60" s="47">
        <v>1726</v>
      </c>
      <c r="AG60" s="47">
        <v>1726</v>
      </c>
      <c r="AH60" s="47">
        <v>1726</v>
      </c>
      <c r="AI60" s="47">
        <v>1726</v>
      </c>
      <c r="AJ60" s="47" t="s">
        <v>673</v>
      </c>
      <c r="AK60" s="47" t="s">
        <v>673</v>
      </c>
      <c r="AL60" s="47" t="s">
        <v>673</v>
      </c>
      <c r="AM60" s="47" t="s">
        <v>673</v>
      </c>
      <c r="AN60" s="47" t="s">
        <v>673</v>
      </c>
      <c r="AO60" s="47" t="s">
        <v>673</v>
      </c>
      <c r="AP60" s="47" t="s">
        <v>673</v>
      </c>
      <c r="AQ60" s="47" t="s">
        <v>673</v>
      </c>
      <c r="AR60" s="47" t="s">
        <v>673</v>
      </c>
      <c r="AS60" s="47" t="s">
        <v>673</v>
      </c>
    </row>
    <row r="61" spans="1:45">
      <c r="A61" s="46">
        <v>50</v>
      </c>
      <c r="B61" s="47">
        <v>1928</v>
      </c>
      <c r="C61" s="47">
        <v>1928</v>
      </c>
      <c r="D61" s="47">
        <v>1928</v>
      </c>
      <c r="E61" s="47">
        <v>1928</v>
      </c>
      <c r="F61" s="47">
        <v>1928</v>
      </c>
      <c r="G61" s="47">
        <v>1920</v>
      </c>
      <c r="H61" s="47">
        <v>1912</v>
      </c>
      <c r="I61" s="47">
        <v>1904</v>
      </c>
      <c r="J61" s="47">
        <v>1896</v>
      </c>
      <c r="K61" s="47">
        <v>1889</v>
      </c>
      <c r="L61" s="47">
        <v>1877</v>
      </c>
      <c r="M61" s="47">
        <v>1866</v>
      </c>
      <c r="N61" s="47">
        <v>1861</v>
      </c>
      <c r="O61" s="47">
        <v>1853</v>
      </c>
      <c r="P61" s="47">
        <v>1857</v>
      </c>
      <c r="Q61" s="47">
        <v>1851</v>
      </c>
      <c r="R61" s="47">
        <v>1823</v>
      </c>
      <c r="S61" s="47">
        <v>1798</v>
      </c>
      <c r="T61" s="47">
        <v>1772</v>
      </c>
      <c r="U61" s="47">
        <v>1750</v>
      </c>
      <c r="V61" s="47">
        <v>1733</v>
      </c>
      <c r="W61" s="47">
        <v>1722</v>
      </c>
      <c r="X61" s="47">
        <v>1717</v>
      </c>
      <c r="Y61" s="47">
        <v>1722</v>
      </c>
      <c r="Z61" s="47">
        <v>1757</v>
      </c>
      <c r="AA61" s="47">
        <v>1752</v>
      </c>
      <c r="AB61" s="47">
        <v>1752</v>
      </c>
      <c r="AC61" s="47">
        <v>1752</v>
      </c>
      <c r="AD61" s="47">
        <v>1752</v>
      </c>
      <c r="AE61" s="47">
        <v>1752</v>
      </c>
      <c r="AF61" s="47">
        <v>1752</v>
      </c>
      <c r="AG61" s="47">
        <v>1752</v>
      </c>
      <c r="AH61" s="47">
        <v>1752</v>
      </c>
      <c r="AI61" s="47">
        <v>1752</v>
      </c>
      <c r="AJ61" s="47">
        <v>1752</v>
      </c>
      <c r="AK61" s="47" t="s">
        <v>673</v>
      </c>
      <c r="AL61" s="47" t="s">
        <v>673</v>
      </c>
      <c r="AM61" s="47" t="s">
        <v>673</v>
      </c>
      <c r="AN61" s="47" t="s">
        <v>673</v>
      </c>
      <c r="AO61" s="47" t="s">
        <v>673</v>
      </c>
      <c r="AP61" s="47" t="s">
        <v>673</v>
      </c>
      <c r="AQ61" s="47" t="s">
        <v>673</v>
      </c>
      <c r="AR61" s="47" t="s">
        <v>673</v>
      </c>
      <c r="AS61" s="47" t="s">
        <v>673</v>
      </c>
    </row>
    <row r="62" spans="1:45">
      <c r="A62" s="46">
        <v>51</v>
      </c>
      <c r="B62" s="47">
        <v>1935</v>
      </c>
      <c r="C62" s="47">
        <v>1935</v>
      </c>
      <c r="D62" s="47">
        <v>1935</v>
      </c>
      <c r="E62" s="47">
        <v>1935</v>
      </c>
      <c r="F62" s="47">
        <v>1935</v>
      </c>
      <c r="G62" s="47">
        <v>1927</v>
      </c>
      <c r="H62" s="47">
        <v>1920</v>
      </c>
      <c r="I62" s="47">
        <v>1913</v>
      </c>
      <c r="J62" s="47">
        <v>1905</v>
      </c>
      <c r="K62" s="47">
        <v>1898</v>
      </c>
      <c r="L62" s="47">
        <v>1889</v>
      </c>
      <c r="M62" s="47">
        <v>1878</v>
      </c>
      <c r="N62" s="47">
        <v>1874</v>
      </c>
      <c r="O62" s="47">
        <v>1866</v>
      </c>
      <c r="P62" s="47">
        <v>1859</v>
      </c>
      <c r="Q62" s="47">
        <v>1863</v>
      </c>
      <c r="R62" s="47">
        <v>1853</v>
      </c>
      <c r="S62" s="47">
        <v>1827</v>
      </c>
      <c r="T62" s="47">
        <v>1801</v>
      </c>
      <c r="U62" s="47">
        <v>1778</v>
      </c>
      <c r="V62" s="47">
        <v>1760</v>
      </c>
      <c r="W62" s="47">
        <v>1749</v>
      </c>
      <c r="X62" s="47">
        <v>1744</v>
      </c>
      <c r="Y62" s="47">
        <v>1749</v>
      </c>
      <c r="Z62" s="47">
        <v>1785</v>
      </c>
      <c r="AA62" s="47">
        <v>1780</v>
      </c>
      <c r="AB62" s="47">
        <v>1780</v>
      </c>
      <c r="AC62" s="47">
        <v>1780</v>
      </c>
      <c r="AD62" s="47">
        <v>1780</v>
      </c>
      <c r="AE62" s="47">
        <v>1780</v>
      </c>
      <c r="AF62" s="47">
        <v>1780</v>
      </c>
      <c r="AG62" s="47">
        <v>1780</v>
      </c>
      <c r="AH62" s="47">
        <v>1780</v>
      </c>
      <c r="AI62" s="47">
        <v>1780</v>
      </c>
      <c r="AJ62" s="47">
        <v>1780</v>
      </c>
      <c r="AK62" s="47">
        <v>1780</v>
      </c>
      <c r="AL62" s="47" t="s">
        <v>673</v>
      </c>
      <c r="AM62" s="47" t="s">
        <v>673</v>
      </c>
      <c r="AN62" s="47" t="s">
        <v>673</v>
      </c>
      <c r="AO62" s="47" t="s">
        <v>673</v>
      </c>
      <c r="AP62" s="47" t="s">
        <v>673</v>
      </c>
      <c r="AQ62" s="47" t="s">
        <v>673</v>
      </c>
      <c r="AR62" s="47" t="s">
        <v>673</v>
      </c>
      <c r="AS62" s="47" t="s">
        <v>673</v>
      </c>
    </row>
    <row r="63" spans="1:45">
      <c r="A63" s="46">
        <v>52</v>
      </c>
      <c r="B63" s="47">
        <v>1941</v>
      </c>
      <c r="C63" s="47">
        <v>1941</v>
      </c>
      <c r="D63" s="47">
        <v>1941</v>
      </c>
      <c r="E63" s="47">
        <v>1941</v>
      </c>
      <c r="F63" s="47">
        <v>1941</v>
      </c>
      <c r="G63" s="47">
        <v>1934</v>
      </c>
      <c r="H63" s="47">
        <v>1927</v>
      </c>
      <c r="I63" s="47">
        <v>1920</v>
      </c>
      <c r="J63" s="47">
        <v>1913</v>
      </c>
      <c r="K63" s="47">
        <v>1906</v>
      </c>
      <c r="L63" s="47">
        <v>1900</v>
      </c>
      <c r="M63" s="47">
        <v>1891</v>
      </c>
      <c r="N63" s="47">
        <v>1886</v>
      </c>
      <c r="O63" s="47">
        <v>1879</v>
      </c>
      <c r="P63" s="47">
        <v>1872</v>
      </c>
      <c r="Q63" s="47">
        <v>1865</v>
      </c>
      <c r="R63" s="47">
        <v>1867</v>
      </c>
      <c r="S63" s="47">
        <v>1858</v>
      </c>
      <c r="T63" s="47">
        <v>1830</v>
      </c>
      <c r="U63" s="47">
        <v>1807</v>
      </c>
      <c r="V63" s="47">
        <v>1789</v>
      </c>
      <c r="W63" s="47">
        <v>1777</v>
      </c>
      <c r="X63" s="47">
        <v>1772</v>
      </c>
      <c r="Y63" s="47">
        <v>1777</v>
      </c>
      <c r="Z63" s="47">
        <v>1814</v>
      </c>
      <c r="AA63" s="47">
        <v>1809</v>
      </c>
      <c r="AB63" s="47">
        <v>1809</v>
      </c>
      <c r="AC63" s="47">
        <v>1809</v>
      </c>
      <c r="AD63" s="47">
        <v>1809</v>
      </c>
      <c r="AE63" s="47">
        <v>1809</v>
      </c>
      <c r="AF63" s="47">
        <v>1809</v>
      </c>
      <c r="AG63" s="47">
        <v>1809</v>
      </c>
      <c r="AH63" s="47">
        <v>1809</v>
      </c>
      <c r="AI63" s="47">
        <v>1809</v>
      </c>
      <c r="AJ63" s="47">
        <v>1809</v>
      </c>
      <c r="AK63" s="47">
        <v>1809</v>
      </c>
      <c r="AL63" s="47">
        <v>1809</v>
      </c>
      <c r="AM63" s="47" t="s">
        <v>673</v>
      </c>
      <c r="AN63" s="47" t="s">
        <v>673</v>
      </c>
      <c r="AO63" s="47" t="s">
        <v>673</v>
      </c>
      <c r="AP63" s="47" t="s">
        <v>673</v>
      </c>
      <c r="AQ63" s="47" t="s">
        <v>673</v>
      </c>
      <c r="AR63" s="47" t="s">
        <v>673</v>
      </c>
      <c r="AS63" s="47" t="s">
        <v>673</v>
      </c>
    </row>
    <row r="64" spans="1:45">
      <c r="A64" s="46">
        <v>53</v>
      </c>
      <c r="B64" s="47">
        <v>1949</v>
      </c>
      <c r="C64" s="47">
        <v>1949</v>
      </c>
      <c r="D64" s="47">
        <v>1949</v>
      </c>
      <c r="E64" s="47">
        <v>1949</v>
      </c>
      <c r="F64" s="47">
        <v>1949</v>
      </c>
      <c r="G64" s="47">
        <v>1942</v>
      </c>
      <c r="H64" s="47">
        <v>1936</v>
      </c>
      <c r="I64" s="47">
        <v>1930</v>
      </c>
      <c r="J64" s="47">
        <v>1923</v>
      </c>
      <c r="K64" s="47">
        <v>1917</v>
      </c>
      <c r="L64" s="47">
        <v>1911</v>
      </c>
      <c r="M64" s="47">
        <v>1904</v>
      </c>
      <c r="N64" s="47">
        <v>1898</v>
      </c>
      <c r="O64" s="47">
        <v>1892</v>
      </c>
      <c r="P64" s="47">
        <v>1886</v>
      </c>
      <c r="Q64" s="47">
        <v>1879</v>
      </c>
      <c r="R64" s="47">
        <v>1873</v>
      </c>
      <c r="S64" s="47">
        <v>1874</v>
      </c>
      <c r="T64" s="47">
        <v>1861</v>
      </c>
      <c r="U64" s="47">
        <v>1837</v>
      </c>
      <c r="V64" s="47">
        <v>1819</v>
      </c>
      <c r="W64" s="47">
        <v>1806</v>
      </c>
      <c r="X64" s="47">
        <v>1802</v>
      </c>
      <c r="Y64" s="47">
        <v>1807</v>
      </c>
      <c r="Z64" s="47">
        <v>1844</v>
      </c>
      <c r="AA64" s="47">
        <v>1839</v>
      </c>
      <c r="AB64" s="47">
        <v>1839</v>
      </c>
      <c r="AC64" s="47">
        <v>1839</v>
      </c>
      <c r="AD64" s="47">
        <v>1839</v>
      </c>
      <c r="AE64" s="47">
        <v>1839</v>
      </c>
      <c r="AF64" s="47">
        <v>1839</v>
      </c>
      <c r="AG64" s="47">
        <v>1839</v>
      </c>
      <c r="AH64" s="47">
        <v>1839</v>
      </c>
      <c r="AI64" s="47">
        <v>1839</v>
      </c>
      <c r="AJ64" s="47">
        <v>1839</v>
      </c>
      <c r="AK64" s="47">
        <v>1839</v>
      </c>
      <c r="AL64" s="47">
        <v>1839</v>
      </c>
      <c r="AM64" s="47">
        <v>1839</v>
      </c>
      <c r="AN64" s="47" t="s">
        <v>673</v>
      </c>
      <c r="AO64" s="47" t="s">
        <v>673</v>
      </c>
      <c r="AP64" s="47" t="s">
        <v>673</v>
      </c>
      <c r="AQ64" s="47" t="s">
        <v>673</v>
      </c>
      <c r="AR64" s="47" t="s">
        <v>673</v>
      </c>
      <c r="AS64" s="47" t="s">
        <v>673</v>
      </c>
    </row>
    <row r="65" spans="1:45">
      <c r="A65" s="46">
        <v>54</v>
      </c>
      <c r="B65" s="47">
        <v>1955</v>
      </c>
      <c r="C65" s="47">
        <v>1955</v>
      </c>
      <c r="D65" s="47">
        <v>1955</v>
      </c>
      <c r="E65" s="47">
        <v>1955</v>
      </c>
      <c r="F65" s="47">
        <v>1955</v>
      </c>
      <c r="G65" s="47">
        <v>1950</v>
      </c>
      <c r="H65" s="47">
        <v>1944</v>
      </c>
      <c r="I65" s="47">
        <v>1938</v>
      </c>
      <c r="J65" s="47">
        <v>1933</v>
      </c>
      <c r="K65" s="47">
        <v>1927</v>
      </c>
      <c r="L65" s="47">
        <v>1921</v>
      </c>
      <c r="M65" s="47">
        <v>1916</v>
      </c>
      <c r="N65" s="47">
        <v>1910</v>
      </c>
      <c r="O65" s="47">
        <v>1904</v>
      </c>
      <c r="P65" s="47">
        <v>1899</v>
      </c>
      <c r="Q65" s="47">
        <v>1893</v>
      </c>
      <c r="R65" s="47">
        <v>1888</v>
      </c>
      <c r="S65" s="47">
        <v>1882</v>
      </c>
      <c r="T65" s="47">
        <v>1880</v>
      </c>
      <c r="U65" s="47">
        <v>1869</v>
      </c>
      <c r="V65" s="47">
        <v>1849</v>
      </c>
      <c r="W65" s="47">
        <v>1837</v>
      </c>
      <c r="X65" s="47">
        <v>1832</v>
      </c>
      <c r="Y65" s="47">
        <v>1837</v>
      </c>
      <c r="Z65" s="47">
        <v>1875</v>
      </c>
      <c r="AA65" s="47">
        <v>1870</v>
      </c>
      <c r="AB65" s="47">
        <v>1870</v>
      </c>
      <c r="AC65" s="47">
        <v>1870</v>
      </c>
      <c r="AD65" s="47">
        <v>1870</v>
      </c>
      <c r="AE65" s="47">
        <v>1870</v>
      </c>
      <c r="AF65" s="47">
        <v>1870</v>
      </c>
      <c r="AG65" s="47">
        <v>1870</v>
      </c>
      <c r="AH65" s="47">
        <v>1870</v>
      </c>
      <c r="AI65" s="47">
        <v>1870</v>
      </c>
      <c r="AJ65" s="47">
        <v>1870</v>
      </c>
      <c r="AK65" s="47">
        <v>1870</v>
      </c>
      <c r="AL65" s="47">
        <v>1870</v>
      </c>
      <c r="AM65" s="47">
        <v>1870</v>
      </c>
      <c r="AN65" s="47">
        <v>1870</v>
      </c>
      <c r="AO65" s="47" t="s">
        <v>673</v>
      </c>
      <c r="AP65" s="47" t="s">
        <v>673</v>
      </c>
      <c r="AQ65" s="47" t="s">
        <v>673</v>
      </c>
      <c r="AR65" s="47" t="s">
        <v>673</v>
      </c>
      <c r="AS65" s="47" t="s">
        <v>673</v>
      </c>
    </row>
    <row r="66" spans="1:45">
      <c r="A66" s="46">
        <v>55</v>
      </c>
      <c r="B66" s="47">
        <v>1962</v>
      </c>
      <c r="C66" s="47">
        <v>1962</v>
      </c>
      <c r="D66" s="47">
        <v>1962</v>
      </c>
      <c r="E66" s="47">
        <v>1962</v>
      </c>
      <c r="F66" s="47">
        <v>1962</v>
      </c>
      <c r="G66" s="47">
        <v>1957</v>
      </c>
      <c r="H66" s="47">
        <v>1952</v>
      </c>
      <c r="I66" s="47">
        <v>1947</v>
      </c>
      <c r="J66" s="47">
        <v>1942</v>
      </c>
      <c r="K66" s="47">
        <v>1938</v>
      </c>
      <c r="L66" s="47">
        <v>1933</v>
      </c>
      <c r="M66" s="47">
        <v>1928</v>
      </c>
      <c r="N66" s="47">
        <v>1923</v>
      </c>
      <c r="O66" s="47">
        <v>1918</v>
      </c>
      <c r="P66" s="47">
        <v>1914</v>
      </c>
      <c r="Q66" s="47">
        <v>1909</v>
      </c>
      <c r="R66" s="47">
        <v>1904</v>
      </c>
      <c r="S66" s="47">
        <v>1899</v>
      </c>
      <c r="T66" s="47">
        <v>1894</v>
      </c>
      <c r="U66" s="47">
        <v>1892</v>
      </c>
      <c r="V66" s="47">
        <v>1882</v>
      </c>
      <c r="W66" s="47">
        <v>1869</v>
      </c>
      <c r="X66" s="47">
        <v>1864</v>
      </c>
      <c r="Y66" s="47">
        <v>1869</v>
      </c>
      <c r="Z66" s="47">
        <v>1908</v>
      </c>
      <c r="AA66" s="47">
        <v>1902</v>
      </c>
      <c r="AB66" s="47">
        <v>1902</v>
      </c>
      <c r="AC66" s="47">
        <v>1902</v>
      </c>
      <c r="AD66" s="47">
        <v>1902</v>
      </c>
      <c r="AE66" s="47">
        <v>1902</v>
      </c>
      <c r="AF66" s="47">
        <v>1902</v>
      </c>
      <c r="AG66" s="47">
        <v>1902</v>
      </c>
      <c r="AH66" s="47">
        <v>1902</v>
      </c>
      <c r="AI66" s="47">
        <v>1902</v>
      </c>
      <c r="AJ66" s="47">
        <v>1902</v>
      </c>
      <c r="AK66" s="47">
        <v>1902</v>
      </c>
      <c r="AL66" s="47">
        <v>1902</v>
      </c>
      <c r="AM66" s="47">
        <v>1902</v>
      </c>
      <c r="AN66" s="47">
        <v>1902</v>
      </c>
      <c r="AO66" s="47">
        <v>1902</v>
      </c>
      <c r="AP66" s="47" t="s">
        <v>673</v>
      </c>
      <c r="AQ66" s="47" t="s">
        <v>673</v>
      </c>
      <c r="AR66" s="47" t="s">
        <v>673</v>
      </c>
      <c r="AS66" s="47" t="s">
        <v>673</v>
      </c>
    </row>
    <row r="67" spans="1:45">
      <c r="A67" s="46">
        <v>56</v>
      </c>
      <c r="B67" s="47">
        <v>1973</v>
      </c>
      <c r="C67" s="47">
        <v>1973</v>
      </c>
      <c r="D67" s="47">
        <v>1973</v>
      </c>
      <c r="E67" s="47">
        <v>1973</v>
      </c>
      <c r="F67" s="47">
        <v>1973</v>
      </c>
      <c r="G67" s="47">
        <v>1969</v>
      </c>
      <c r="H67" s="47">
        <v>1966</v>
      </c>
      <c r="I67" s="47">
        <v>1962</v>
      </c>
      <c r="J67" s="47">
        <v>1958</v>
      </c>
      <c r="K67" s="47">
        <v>1954</v>
      </c>
      <c r="L67" s="47">
        <v>1950</v>
      </c>
      <c r="M67" s="47">
        <v>1946</v>
      </c>
      <c r="N67" s="47">
        <v>1942</v>
      </c>
      <c r="O67" s="47">
        <v>1938</v>
      </c>
      <c r="P67" s="47">
        <v>1934</v>
      </c>
      <c r="Q67" s="47">
        <v>1930</v>
      </c>
      <c r="R67" s="47">
        <v>1926</v>
      </c>
      <c r="S67" s="47">
        <v>1922</v>
      </c>
      <c r="T67" s="47">
        <v>1918</v>
      </c>
      <c r="U67" s="47">
        <v>1915</v>
      </c>
      <c r="V67" s="47">
        <v>1912</v>
      </c>
      <c r="W67" s="47">
        <v>1903</v>
      </c>
      <c r="X67" s="47">
        <v>1898</v>
      </c>
      <c r="Y67" s="47">
        <v>1903</v>
      </c>
      <c r="Z67" s="47">
        <v>1943</v>
      </c>
      <c r="AA67" s="47">
        <v>1937</v>
      </c>
      <c r="AB67" s="47">
        <v>1937</v>
      </c>
      <c r="AC67" s="47">
        <v>1937</v>
      </c>
      <c r="AD67" s="47">
        <v>1937</v>
      </c>
      <c r="AE67" s="47">
        <v>1937</v>
      </c>
      <c r="AF67" s="47">
        <v>1937</v>
      </c>
      <c r="AG67" s="47">
        <v>1937</v>
      </c>
      <c r="AH67" s="47">
        <v>1937</v>
      </c>
      <c r="AI67" s="47">
        <v>1937</v>
      </c>
      <c r="AJ67" s="47">
        <v>1937</v>
      </c>
      <c r="AK67" s="47">
        <v>1937</v>
      </c>
      <c r="AL67" s="47">
        <v>1937</v>
      </c>
      <c r="AM67" s="47">
        <v>1937</v>
      </c>
      <c r="AN67" s="47">
        <v>1937</v>
      </c>
      <c r="AO67" s="47">
        <v>1937</v>
      </c>
      <c r="AP67" s="47">
        <v>1937</v>
      </c>
      <c r="AQ67" s="47" t="s">
        <v>673</v>
      </c>
      <c r="AR67" s="47" t="s">
        <v>673</v>
      </c>
      <c r="AS67" s="47" t="s">
        <v>673</v>
      </c>
    </row>
    <row r="68" spans="1:45">
      <c r="A68" s="46">
        <v>57</v>
      </c>
      <c r="B68" s="47">
        <v>1991</v>
      </c>
      <c r="C68" s="47">
        <v>1991</v>
      </c>
      <c r="D68" s="47">
        <v>1991</v>
      </c>
      <c r="E68" s="47">
        <v>1991</v>
      </c>
      <c r="F68" s="47">
        <v>1991</v>
      </c>
      <c r="G68" s="47">
        <v>1988</v>
      </c>
      <c r="H68" s="47">
        <v>1985</v>
      </c>
      <c r="I68" s="47">
        <v>1982</v>
      </c>
      <c r="J68" s="47">
        <v>1979</v>
      </c>
      <c r="K68" s="47">
        <v>1976</v>
      </c>
      <c r="L68" s="47">
        <v>1973</v>
      </c>
      <c r="M68" s="47">
        <v>1971</v>
      </c>
      <c r="N68" s="47">
        <v>1968</v>
      </c>
      <c r="O68" s="47">
        <v>1965</v>
      </c>
      <c r="P68" s="47">
        <v>1962</v>
      </c>
      <c r="Q68" s="47">
        <v>1959</v>
      </c>
      <c r="R68" s="47">
        <v>1956</v>
      </c>
      <c r="S68" s="47">
        <v>1953</v>
      </c>
      <c r="T68" s="47">
        <v>1950</v>
      </c>
      <c r="U68" s="47">
        <v>1947</v>
      </c>
      <c r="V68" s="47">
        <v>1944</v>
      </c>
      <c r="W68" s="47">
        <v>1940</v>
      </c>
      <c r="X68" s="47">
        <v>1933</v>
      </c>
      <c r="Y68" s="47">
        <v>1939</v>
      </c>
      <c r="Z68" s="47">
        <v>1979</v>
      </c>
      <c r="AA68" s="47">
        <v>1973</v>
      </c>
      <c r="AB68" s="47">
        <v>1973</v>
      </c>
      <c r="AC68" s="47">
        <v>1973</v>
      </c>
      <c r="AD68" s="47">
        <v>1973</v>
      </c>
      <c r="AE68" s="47">
        <v>1973</v>
      </c>
      <c r="AF68" s="47">
        <v>1973</v>
      </c>
      <c r="AG68" s="47">
        <v>1973</v>
      </c>
      <c r="AH68" s="47">
        <v>1973</v>
      </c>
      <c r="AI68" s="47">
        <v>1973</v>
      </c>
      <c r="AJ68" s="47">
        <v>1973</v>
      </c>
      <c r="AK68" s="47">
        <v>1973</v>
      </c>
      <c r="AL68" s="47">
        <v>1973</v>
      </c>
      <c r="AM68" s="47">
        <v>1973</v>
      </c>
      <c r="AN68" s="47">
        <v>1973</v>
      </c>
      <c r="AO68" s="47">
        <v>1973</v>
      </c>
      <c r="AP68" s="47">
        <v>1973</v>
      </c>
      <c r="AQ68" s="47">
        <v>1973</v>
      </c>
      <c r="AR68" s="47" t="s">
        <v>673</v>
      </c>
      <c r="AS68" s="47" t="s">
        <v>673</v>
      </c>
    </row>
    <row r="69" spans="1:45">
      <c r="A69" s="46">
        <v>58</v>
      </c>
      <c r="B69" s="47">
        <v>2017</v>
      </c>
      <c r="C69" s="47">
        <v>2017</v>
      </c>
      <c r="D69" s="47">
        <v>2017</v>
      </c>
      <c r="E69" s="47">
        <v>2017</v>
      </c>
      <c r="F69" s="47">
        <v>2017</v>
      </c>
      <c r="G69" s="47">
        <v>2015</v>
      </c>
      <c r="H69" s="47">
        <v>2013</v>
      </c>
      <c r="I69" s="47">
        <v>2011</v>
      </c>
      <c r="J69" s="47">
        <v>2010</v>
      </c>
      <c r="K69" s="47">
        <v>2008</v>
      </c>
      <c r="L69" s="47">
        <v>2006</v>
      </c>
      <c r="M69" s="47">
        <v>2004</v>
      </c>
      <c r="N69" s="47">
        <v>2002</v>
      </c>
      <c r="O69" s="47">
        <v>2000</v>
      </c>
      <c r="P69" s="47">
        <v>1998</v>
      </c>
      <c r="Q69" s="47">
        <v>1997</v>
      </c>
      <c r="R69" s="47">
        <v>1995</v>
      </c>
      <c r="S69" s="47">
        <v>1993</v>
      </c>
      <c r="T69" s="47">
        <v>1991</v>
      </c>
      <c r="U69" s="47">
        <v>1989</v>
      </c>
      <c r="V69" s="47">
        <v>1987</v>
      </c>
      <c r="W69" s="47">
        <v>1985</v>
      </c>
      <c r="X69" s="47">
        <v>1980</v>
      </c>
      <c r="Y69" s="47">
        <v>1976</v>
      </c>
      <c r="Z69" s="47">
        <v>2016</v>
      </c>
      <c r="AA69" s="47">
        <v>2010</v>
      </c>
      <c r="AB69" s="47">
        <v>2010</v>
      </c>
      <c r="AC69" s="47">
        <v>2010</v>
      </c>
      <c r="AD69" s="47">
        <v>2010</v>
      </c>
      <c r="AE69" s="47">
        <v>2010</v>
      </c>
      <c r="AF69" s="47">
        <v>2010</v>
      </c>
      <c r="AG69" s="47">
        <v>2010</v>
      </c>
      <c r="AH69" s="47">
        <v>2010</v>
      </c>
      <c r="AI69" s="47">
        <v>2010</v>
      </c>
      <c r="AJ69" s="47">
        <v>2010</v>
      </c>
      <c r="AK69" s="47">
        <v>2010</v>
      </c>
      <c r="AL69" s="47">
        <v>2010</v>
      </c>
      <c r="AM69" s="47">
        <v>2010</v>
      </c>
      <c r="AN69" s="47">
        <v>2010</v>
      </c>
      <c r="AO69" s="47">
        <v>2010</v>
      </c>
      <c r="AP69" s="47">
        <v>2010</v>
      </c>
      <c r="AQ69" s="47">
        <v>2010</v>
      </c>
      <c r="AR69" s="47">
        <v>2010</v>
      </c>
      <c r="AS69" s="47" t="s">
        <v>673</v>
      </c>
    </row>
    <row r="70" spans="1:45">
      <c r="A70" s="46">
        <v>59</v>
      </c>
      <c r="B70" s="47">
        <v>2057</v>
      </c>
      <c r="C70" s="47">
        <v>2057</v>
      </c>
      <c r="D70" s="47">
        <v>2057</v>
      </c>
      <c r="E70" s="47">
        <v>2057</v>
      </c>
      <c r="F70" s="47">
        <v>2057</v>
      </c>
      <c r="G70" s="47">
        <v>2056</v>
      </c>
      <c r="H70" s="47">
        <v>2056</v>
      </c>
      <c r="I70" s="47">
        <v>2055</v>
      </c>
      <c r="J70" s="47">
        <v>2054</v>
      </c>
      <c r="K70" s="47">
        <v>2054</v>
      </c>
      <c r="L70" s="47">
        <v>2053</v>
      </c>
      <c r="M70" s="47">
        <v>2052</v>
      </c>
      <c r="N70" s="47">
        <v>2052</v>
      </c>
      <c r="O70" s="47">
        <v>2051</v>
      </c>
      <c r="P70" s="47">
        <v>2050</v>
      </c>
      <c r="Q70" s="47">
        <v>2050</v>
      </c>
      <c r="R70" s="47">
        <v>2049</v>
      </c>
      <c r="S70" s="47">
        <v>2049</v>
      </c>
      <c r="T70" s="47">
        <v>2048</v>
      </c>
      <c r="U70" s="47">
        <v>2047</v>
      </c>
      <c r="V70" s="47">
        <v>2047</v>
      </c>
      <c r="W70" s="47">
        <v>2046</v>
      </c>
      <c r="X70" s="47">
        <v>2045</v>
      </c>
      <c r="Y70" s="47">
        <v>2038</v>
      </c>
      <c r="Z70" s="47">
        <v>2059</v>
      </c>
      <c r="AA70" s="47">
        <v>2056</v>
      </c>
      <c r="AB70" s="47">
        <v>2056</v>
      </c>
      <c r="AC70" s="47">
        <v>2056</v>
      </c>
      <c r="AD70" s="47">
        <v>2056</v>
      </c>
      <c r="AE70" s="47">
        <v>2056</v>
      </c>
      <c r="AF70" s="47">
        <v>2056</v>
      </c>
      <c r="AG70" s="47">
        <v>2056</v>
      </c>
      <c r="AH70" s="47">
        <v>2056</v>
      </c>
      <c r="AI70" s="47">
        <v>2056</v>
      </c>
      <c r="AJ70" s="47">
        <v>2056</v>
      </c>
      <c r="AK70" s="47">
        <v>2056</v>
      </c>
      <c r="AL70" s="47">
        <v>2056</v>
      </c>
      <c r="AM70" s="47">
        <v>2056</v>
      </c>
      <c r="AN70" s="47">
        <v>2056</v>
      </c>
      <c r="AO70" s="47">
        <v>2056</v>
      </c>
      <c r="AP70" s="47">
        <v>2056</v>
      </c>
      <c r="AQ70" s="47">
        <v>2056</v>
      </c>
      <c r="AR70" s="47">
        <v>2056</v>
      </c>
      <c r="AS70" s="47">
        <v>2056</v>
      </c>
    </row>
    <row r="71" spans="1:45">
      <c r="A71" s="46">
        <v>60</v>
      </c>
      <c r="B71" s="47">
        <v>2102</v>
      </c>
      <c r="C71" s="47">
        <v>2102</v>
      </c>
      <c r="D71" s="47">
        <v>2102</v>
      </c>
      <c r="E71" s="47">
        <v>2102</v>
      </c>
      <c r="F71" s="47">
        <v>2102</v>
      </c>
      <c r="G71" s="47">
        <v>2102</v>
      </c>
      <c r="H71" s="47">
        <v>2102</v>
      </c>
      <c r="I71" s="47">
        <v>2102</v>
      </c>
      <c r="J71" s="47">
        <v>2102</v>
      </c>
      <c r="K71" s="47">
        <v>2102</v>
      </c>
      <c r="L71" s="47">
        <v>2102</v>
      </c>
      <c r="M71" s="47">
        <v>2102</v>
      </c>
      <c r="N71" s="47">
        <v>2102</v>
      </c>
      <c r="O71" s="47">
        <v>2102</v>
      </c>
      <c r="P71" s="47">
        <v>2102</v>
      </c>
      <c r="Q71" s="47">
        <v>2102</v>
      </c>
      <c r="R71" s="47">
        <v>2102</v>
      </c>
      <c r="S71" s="47">
        <v>2102</v>
      </c>
      <c r="T71" s="47">
        <v>2102</v>
      </c>
      <c r="U71" s="47">
        <v>2102</v>
      </c>
      <c r="V71" s="47">
        <v>2102</v>
      </c>
      <c r="W71" s="47">
        <v>2102</v>
      </c>
      <c r="X71" s="47">
        <v>2102</v>
      </c>
      <c r="Y71" s="47">
        <v>2102</v>
      </c>
      <c r="Z71" s="47">
        <v>2102</v>
      </c>
      <c r="AA71" s="47">
        <v>2102</v>
      </c>
      <c r="AB71" s="47">
        <v>2102</v>
      </c>
      <c r="AC71" s="47">
        <v>2102</v>
      </c>
      <c r="AD71" s="47">
        <v>2102</v>
      </c>
      <c r="AE71" s="47">
        <v>2102</v>
      </c>
      <c r="AF71" s="47">
        <v>2102</v>
      </c>
      <c r="AG71" s="47">
        <v>2102</v>
      </c>
      <c r="AH71" s="47">
        <v>2102</v>
      </c>
      <c r="AI71" s="47">
        <v>2102</v>
      </c>
      <c r="AJ71" s="47">
        <v>2102</v>
      </c>
      <c r="AK71" s="47">
        <v>2102</v>
      </c>
      <c r="AL71" s="47">
        <v>2102</v>
      </c>
      <c r="AM71" s="47">
        <v>2102</v>
      </c>
      <c r="AN71" s="47">
        <v>2102</v>
      </c>
      <c r="AO71" s="47">
        <v>2102</v>
      </c>
      <c r="AP71" s="47">
        <v>2102</v>
      </c>
      <c r="AQ71" s="47">
        <v>2102</v>
      </c>
      <c r="AR71" s="47">
        <v>2102</v>
      </c>
      <c r="AS71" s="47">
        <v>2102</v>
      </c>
    </row>
    <row r="72" spans="1:45">
      <c r="A72" s="46">
        <v>61</v>
      </c>
      <c r="B72" s="47">
        <v>2143</v>
      </c>
      <c r="C72" s="47">
        <v>2143</v>
      </c>
      <c r="D72" s="47">
        <v>2143</v>
      </c>
      <c r="E72" s="47">
        <v>2143</v>
      </c>
      <c r="F72" s="47">
        <v>2143</v>
      </c>
      <c r="G72" s="47">
        <v>2143</v>
      </c>
      <c r="H72" s="47">
        <v>2143</v>
      </c>
      <c r="I72" s="47">
        <v>2143</v>
      </c>
      <c r="J72" s="47">
        <v>2143</v>
      </c>
      <c r="K72" s="47">
        <v>2143</v>
      </c>
      <c r="L72" s="47">
        <v>2143</v>
      </c>
      <c r="M72" s="47">
        <v>2143</v>
      </c>
      <c r="N72" s="47">
        <v>2143</v>
      </c>
      <c r="O72" s="47">
        <v>2143</v>
      </c>
      <c r="P72" s="47">
        <v>2143</v>
      </c>
      <c r="Q72" s="47">
        <v>2143</v>
      </c>
      <c r="R72" s="47">
        <v>2143</v>
      </c>
      <c r="S72" s="47">
        <v>2143</v>
      </c>
      <c r="T72" s="47">
        <v>2143</v>
      </c>
      <c r="U72" s="47">
        <v>2143</v>
      </c>
      <c r="V72" s="47">
        <v>2143</v>
      </c>
      <c r="W72" s="47">
        <v>2143</v>
      </c>
      <c r="X72" s="47">
        <v>2143</v>
      </c>
      <c r="Y72" s="47">
        <v>2143</v>
      </c>
      <c r="Z72" s="47">
        <v>2143</v>
      </c>
      <c r="AA72" s="47">
        <v>2143</v>
      </c>
      <c r="AB72" s="47">
        <v>2143</v>
      </c>
      <c r="AC72" s="47">
        <v>2143</v>
      </c>
      <c r="AD72" s="47">
        <v>2143</v>
      </c>
      <c r="AE72" s="47">
        <v>2143</v>
      </c>
      <c r="AF72" s="47">
        <v>2143</v>
      </c>
      <c r="AG72" s="47">
        <v>2143</v>
      </c>
      <c r="AH72" s="47">
        <v>2143</v>
      </c>
      <c r="AI72" s="47">
        <v>2143</v>
      </c>
      <c r="AJ72" s="47">
        <v>2143</v>
      </c>
      <c r="AK72" s="47">
        <v>2143</v>
      </c>
      <c r="AL72" s="47">
        <v>2143</v>
      </c>
      <c r="AM72" s="47">
        <v>2143</v>
      </c>
      <c r="AN72" s="47">
        <v>2143</v>
      </c>
      <c r="AO72" s="47">
        <v>2143</v>
      </c>
      <c r="AP72" s="47">
        <v>2143</v>
      </c>
      <c r="AQ72" s="47">
        <v>2143</v>
      </c>
      <c r="AR72" s="47">
        <v>2143</v>
      </c>
      <c r="AS72" s="47">
        <v>2143</v>
      </c>
    </row>
    <row r="73" spans="1:45">
      <c r="A73" s="46">
        <v>62</v>
      </c>
      <c r="B73" s="47">
        <v>2187</v>
      </c>
      <c r="C73" s="47">
        <v>2187</v>
      </c>
      <c r="D73" s="47">
        <v>2187</v>
      </c>
      <c r="E73" s="47">
        <v>2187</v>
      </c>
      <c r="F73" s="47">
        <v>2187</v>
      </c>
      <c r="G73" s="47">
        <v>2187</v>
      </c>
      <c r="H73" s="47">
        <v>2187</v>
      </c>
      <c r="I73" s="47">
        <v>2187</v>
      </c>
      <c r="J73" s="47">
        <v>2187</v>
      </c>
      <c r="K73" s="47">
        <v>2187</v>
      </c>
      <c r="L73" s="47">
        <v>2187</v>
      </c>
      <c r="M73" s="47">
        <v>2187</v>
      </c>
      <c r="N73" s="47">
        <v>2187</v>
      </c>
      <c r="O73" s="47">
        <v>2187</v>
      </c>
      <c r="P73" s="47">
        <v>2187</v>
      </c>
      <c r="Q73" s="47">
        <v>2187</v>
      </c>
      <c r="R73" s="47">
        <v>2187</v>
      </c>
      <c r="S73" s="47">
        <v>2187</v>
      </c>
      <c r="T73" s="47">
        <v>2187</v>
      </c>
      <c r="U73" s="47">
        <v>2187</v>
      </c>
      <c r="V73" s="47">
        <v>2187</v>
      </c>
      <c r="W73" s="47">
        <v>2187</v>
      </c>
      <c r="X73" s="47">
        <v>2187</v>
      </c>
      <c r="Y73" s="47">
        <v>2187</v>
      </c>
      <c r="Z73" s="47">
        <v>2187</v>
      </c>
      <c r="AA73" s="47">
        <v>2187</v>
      </c>
      <c r="AB73" s="47">
        <v>2187</v>
      </c>
      <c r="AC73" s="47">
        <v>2187</v>
      </c>
      <c r="AD73" s="47">
        <v>2187</v>
      </c>
      <c r="AE73" s="47">
        <v>2187</v>
      </c>
      <c r="AF73" s="47">
        <v>2187</v>
      </c>
      <c r="AG73" s="47">
        <v>2187</v>
      </c>
      <c r="AH73" s="47">
        <v>2187</v>
      </c>
      <c r="AI73" s="47">
        <v>2187</v>
      </c>
      <c r="AJ73" s="47">
        <v>2187</v>
      </c>
      <c r="AK73" s="47">
        <v>2187</v>
      </c>
      <c r="AL73" s="47">
        <v>2187</v>
      </c>
      <c r="AM73" s="47">
        <v>2187</v>
      </c>
      <c r="AN73" s="47">
        <v>2187</v>
      </c>
      <c r="AO73" s="47">
        <v>2187</v>
      </c>
      <c r="AP73" s="47">
        <v>2187</v>
      </c>
      <c r="AQ73" s="47">
        <v>2187</v>
      </c>
      <c r="AR73" s="47">
        <v>2187</v>
      </c>
      <c r="AS73" s="47">
        <v>2187</v>
      </c>
    </row>
    <row r="74" spans="1:45">
      <c r="A74" s="46">
        <v>63</v>
      </c>
      <c r="B74" s="47">
        <v>2234</v>
      </c>
      <c r="C74" s="47">
        <v>2234</v>
      </c>
      <c r="D74" s="47">
        <v>2234</v>
      </c>
      <c r="E74" s="47">
        <v>2234</v>
      </c>
      <c r="F74" s="47">
        <v>2234</v>
      </c>
      <c r="G74" s="47">
        <v>2234</v>
      </c>
      <c r="H74" s="47">
        <v>2234</v>
      </c>
      <c r="I74" s="47">
        <v>2234</v>
      </c>
      <c r="J74" s="47">
        <v>2234</v>
      </c>
      <c r="K74" s="47">
        <v>2234</v>
      </c>
      <c r="L74" s="47">
        <v>2234</v>
      </c>
      <c r="M74" s="47">
        <v>2234</v>
      </c>
      <c r="N74" s="47">
        <v>2234</v>
      </c>
      <c r="O74" s="47">
        <v>2234</v>
      </c>
      <c r="P74" s="47">
        <v>2234</v>
      </c>
      <c r="Q74" s="47">
        <v>2234</v>
      </c>
      <c r="R74" s="47">
        <v>2234</v>
      </c>
      <c r="S74" s="47">
        <v>2234</v>
      </c>
      <c r="T74" s="47">
        <v>2234</v>
      </c>
      <c r="U74" s="47">
        <v>2234</v>
      </c>
      <c r="V74" s="47">
        <v>2234</v>
      </c>
      <c r="W74" s="47">
        <v>2234</v>
      </c>
      <c r="X74" s="47">
        <v>2234</v>
      </c>
      <c r="Y74" s="47">
        <v>2234</v>
      </c>
      <c r="Z74" s="47">
        <v>2234</v>
      </c>
      <c r="AA74" s="47">
        <v>2234</v>
      </c>
      <c r="AB74" s="47">
        <v>2234</v>
      </c>
      <c r="AC74" s="47">
        <v>2234</v>
      </c>
      <c r="AD74" s="47">
        <v>2234</v>
      </c>
      <c r="AE74" s="47">
        <v>2234</v>
      </c>
      <c r="AF74" s="47">
        <v>2234</v>
      </c>
      <c r="AG74" s="47">
        <v>2234</v>
      </c>
      <c r="AH74" s="47">
        <v>2234</v>
      </c>
      <c r="AI74" s="47">
        <v>2234</v>
      </c>
      <c r="AJ74" s="47">
        <v>2234</v>
      </c>
      <c r="AK74" s="47">
        <v>2234</v>
      </c>
      <c r="AL74" s="47">
        <v>2234</v>
      </c>
      <c r="AM74" s="47">
        <v>2234</v>
      </c>
      <c r="AN74" s="47">
        <v>2234</v>
      </c>
      <c r="AO74" s="47">
        <v>2234</v>
      </c>
      <c r="AP74" s="47">
        <v>2234</v>
      </c>
      <c r="AQ74" s="47">
        <v>2234</v>
      </c>
      <c r="AR74" s="47">
        <v>2234</v>
      </c>
      <c r="AS74" s="47">
        <v>2234</v>
      </c>
    </row>
    <row r="75" spans="1:45">
      <c r="A75" s="46">
        <v>64</v>
      </c>
      <c r="B75" s="47">
        <v>2283</v>
      </c>
      <c r="C75" s="47">
        <v>2283</v>
      </c>
      <c r="D75" s="47">
        <v>2283</v>
      </c>
      <c r="E75" s="47">
        <v>2283</v>
      </c>
      <c r="F75" s="47">
        <v>2283</v>
      </c>
      <c r="G75" s="47">
        <v>2283</v>
      </c>
      <c r="H75" s="47">
        <v>2283</v>
      </c>
      <c r="I75" s="47">
        <v>2283</v>
      </c>
      <c r="J75" s="47">
        <v>2283</v>
      </c>
      <c r="K75" s="47">
        <v>2283</v>
      </c>
      <c r="L75" s="47">
        <v>2283</v>
      </c>
      <c r="M75" s="47">
        <v>2283</v>
      </c>
      <c r="N75" s="47">
        <v>2283</v>
      </c>
      <c r="O75" s="47">
        <v>2283</v>
      </c>
      <c r="P75" s="47">
        <v>2283</v>
      </c>
      <c r="Q75" s="47">
        <v>2283</v>
      </c>
      <c r="R75" s="47">
        <v>2283</v>
      </c>
      <c r="S75" s="47">
        <v>2283</v>
      </c>
      <c r="T75" s="47">
        <v>2283</v>
      </c>
      <c r="U75" s="47">
        <v>2283</v>
      </c>
      <c r="V75" s="47">
        <v>2283</v>
      </c>
      <c r="W75" s="47">
        <v>2283</v>
      </c>
      <c r="X75" s="47">
        <v>2283</v>
      </c>
      <c r="Y75" s="47">
        <v>2283</v>
      </c>
      <c r="Z75" s="47">
        <v>2283</v>
      </c>
      <c r="AA75" s="47">
        <v>2283</v>
      </c>
      <c r="AB75" s="47">
        <v>2283</v>
      </c>
      <c r="AC75" s="47">
        <v>2283</v>
      </c>
      <c r="AD75" s="47">
        <v>2283</v>
      </c>
      <c r="AE75" s="47">
        <v>2283</v>
      </c>
      <c r="AF75" s="47">
        <v>2283</v>
      </c>
      <c r="AG75" s="47">
        <v>2283</v>
      </c>
      <c r="AH75" s="47">
        <v>2283</v>
      </c>
      <c r="AI75" s="47">
        <v>2283</v>
      </c>
      <c r="AJ75" s="47">
        <v>2283</v>
      </c>
      <c r="AK75" s="47">
        <v>2283</v>
      </c>
      <c r="AL75" s="47">
        <v>2283</v>
      </c>
      <c r="AM75" s="47">
        <v>2283</v>
      </c>
      <c r="AN75" s="47">
        <v>2283</v>
      </c>
      <c r="AO75" s="47">
        <v>2283</v>
      </c>
      <c r="AP75" s="47">
        <v>2283</v>
      </c>
      <c r="AQ75" s="47">
        <v>2283</v>
      </c>
      <c r="AR75" s="47">
        <v>2283</v>
      </c>
      <c r="AS75" s="47">
        <v>2283</v>
      </c>
    </row>
    <row r="76" spans="1:45">
      <c r="A76" s="46">
        <v>65</v>
      </c>
      <c r="B76" s="47">
        <v>2335</v>
      </c>
      <c r="C76" s="47">
        <v>2335</v>
      </c>
      <c r="D76" s="47">
        <v>2335</v>
      </c>
      <c r="E76" s="47">
        <v>2335</v>
      </c>
      <c r="F76" s="47">
        <v>2335</v>
      </c>
      <c r="G76" s="47">
        <v>2335</v>
      </c>
      <c r="H76" s="47">
        <v>2335</v>
      </c>
      <c r="I76" s="47">
        <v>2335</v>
      </c>
      <c r="J76" s="47">
        <v>2335</v>
      </c>
      <c r="K76" s="47">
        <v>2335</v>
      </c>
      <c r="L76" s="47">
        <v>2335</v>
      </c>
      <c r="M76" s="47">
        <v>2335</v>
      </c>
      <c r="N76" s="47">
        <v>2335</v>
      </c>
      <c r="O76" s="47">
        <v>2335</v>
      </c>
      <c r="P76" s="47">
        <v>2335</v>
      </c>
      <c r="Q76" s="47">
        <v>2335</v>
      </c>
      <c r="R76" s="47">
        <v>2335</v>
      </c>
      <c r="S76" s="47">
        <v>2335</v>
      </c>
      <c r="T76" s="47">
        <v>2335</v>
      </c>
      <c r="U76" s="47">
        <v>2335</v>
      </c>
      <c r="V76" s="47">
        <v>2335</v>
      </c>
      <c r="W76" s="47">
        <v>2335</v>
      </c>
      <c r="X76" s="47">
        <v>2335</v>
      </c>
      <c r="Y76" s="47">
        <v>2335</v>
      </c>
      <c r="Z76" s="47">
        <v>2335</v>
      </c>
      <c r="AA76" s="47">
        <v>2335</v>
      </c>
      <c r="AB76" s="47">
        <v>2335</v>
      </c>
      <c r="AC76" s="47">
        <v>2335</v>
      </c>
      <c r="AD76" s="47">
        <v>2335</v>
      </c>
      <c r="AE76" s="47">
        <v>2335</v>
      </c>
      <c r="AF76" s="47">
        <v>2335</v>
      </c>
      <c r="AG76" s="47">
        <v>2335</v>
      </c>
      <c r="AH76" s="47">
        <v>2335</v>
      </c>
      <c r="AI76" s="47">
        <v>2335</v>
      </c>
      <c r="AJ76" s="47">
        <v>2335</v>
      </c>
      <c r="AK76" s="47">
        <v>2335</v>
      </c>
      <c r="AL76" s="47">
        <v>2335</v>
      </c>
      <c r="AM76" s="47">
        <v>2335</v>
      </c>
      <c r="AN76" s="47">
        <v>2335</v>
      </c>
      <c r="AO76" s="47">
        <v>2335</v>
      </c>
      <c r="AP76" s="47">
        <v>2335</v>
      </c>
      <c r="AQ76" s="47">
        <v>2335</v>
      </c>
      <c r="AR76" s="47">
        <v>2335</v>
      </c>
      <c r="AS76" s="47">
        <v>2335</v>
      </c>
    </row>
    <row r="77" spans="1:45">
      <c r="A77" s="46">
        <v>66</v>
      </c>
      <c r="B77" s="47">
        <v>2391</v>
      </c>
      <c r="C77" s="47">
        <v>2391</v>
      </c>
      <c r="D77" s="47">
        <v>2391</v>
      </c>
      <c r="E77" s="47">
        <v>2391</v>
      </c>
      <c r="F77" s="47">
        <v>2391</v>
      </c>
      <c r="G77" s="47">
        <v>2391</v>
      </c>
      <c r="H77" s="47">
        <v>2391</v>
      </c>
      <c r="I77" s="47">
        <v>2391</v>
      </c>
      <c r="J77" s="47">
        <v>2391</v>
      </c>
      <c r="K77" s="47">
        <v>2391</v>
      </c>
      <c r="L77" s="47">
        <v>2391</v>
      </c>
      <c r="M77" s="47">
        <v>2391</v>
      </c>
      <c r="N77" s="47">
        <v>2391</v>
      </c>
      <c r="O77" s="47">
        <v>2391</v>
      </c>
      <c r="P77" s="47">
        <v>2391</v>
      </c>
      <c r="Q77" s="47">
        <v>2391</v>
      </c>
      <c r="R77" s="47">
        <v>2391</v>
      </c>
      <c r="S77" s="47">
        <v>2391</v>
      </c>
      <c r="T77" s="47">
        <v>2391</v>
      </c>
      <c r="U77" s="47">
        <v>2391</v>
      </c>
      <c r="V77" s="47">
        <v>2391</v>
      </c>
      <c r="W77" s="47">
        <v>2391</v>
      </c>
      <c r="X77" s="47">
        <v>2391</v>
      </c>
      <c r="Y77" s="47">
        <v>2391</v>
      </c>
      <c r="Z77" s="47">
        <v>2391</v>
      </c>
      <c r="AA77" s="47">
        <v>2391</v>
      </c>
      <c r="AB77" s="47">
        <v>2391</v>
      </c>
      <c r="AC77" s="47">
        <v>2391</v>
      </c>
      <c r="AD77" s="47">
        <v>2391</v>
      </c>
      <c r="AE77" s="47">
        <v>2391</v>
      </c>
      <c r="AF77" s="47">
        <v>2391</v>
      </c>
      <c r="AG77" s="47">
        <v>2391</v>
      </c>
      <c r="AH77" s="47">
        <v>2391</v>
      </c>
      <c r="AI77" s="47">
        <v>2391</v>
      </c>
      <c r="AJ77" s="47">
        <v>2391</v>
      </c>
      <c r="AK77" s="47">
        <v>2391</v>
      </c>
      <c r="AL77" s="47">
        <v>2391</v>
      </c>
      <c r="AM77" s="47">
        <v>2391</v>
      </c>
      <c r="AN77" s="47">
        <v>2391</v>
      </c>
      <c r="AO77" s="47">
        <v>2391</v>
      </c>
      <c r="AP77" s="47">
        <v>2391</v>
      </c>
      <c r="AQ77" s="47">
        <v>2391</v>
      </c>
      <c r="AR77" s="47">
        <v>2391</v>
      </c>
      <c r="AS77" s="47">
        <v>2391</v>
      </c>
    </row>
    <row r="78" spans="1:45">
      <c r="A78" s="46">
        <v>67</v>
      </c>
      <c r="B78" s="47">
        <v>2450</v>
      </c>
      <c r="C78" s="47">
        <v>2450</v>
      </c>
      <c r="D78" s="47">
        <v>2450</v>
      </c>
      <c r="E78" s="47">
        <v>2450</v>
      </c>
      <c r="F78" s="47">
        <v>2450</v>
      </c>
      <c r="G78" s="47">
        <v>2450</v>
      </c>
      <c r="H78" s="47">
        <v>2450</v>
      </c>
      <c r="I78" s="47">
        <v>2450</v>
      </c>
      <c r="J78" s="47">
        <v>2450</v>
      </c>
      <c r="K78" s="47">
        <v>2450</v>
      </c>
      <c r="L78" s="47">
        <v>2450</v>
      </c>
      <c r="M78" s="47">
        <v>2450</v>
      </c>
      <c r="N78" s="47">
        <v>2450</v>
      </c>
      <c r="O78" s="47">
        <v>2450</v>
      </c>
      <c r="P78" s="47">
        <v>2450</v>
      </c>
      <c r="Q78" s="47">
        <v>2450</v>
      </c>
      <c r="R78" s="47">
        <v>2450</v>
      </c>
      <c r="S78" s="47">
        <v>2450</v>
      </c>
      <c r="T78" s="47">
        <v>2450</v>
      </c>
      <c r="U78" s="47">
        <v>2450</v>
      </c>
      <c r="V78" s="47">
        <v>2450</v>
      </c>
      <c r="W78" s="47">
        <v>2450</v>
      </c>
      <c r="X78" s="47">
        <v>2450</v>
      </c>
      <c r="Y78" s="47">
        <v>2450</v>
      </c>
      <c r="Z78" s="47">
        <v>2450</v>
      </c>
      <c r="AA78" s="47">
        <v>2450</v>
      </c>
      <c r="AB78" s="47">
        <v>2450</v>
      </c>
      <c r="AC78" s="47">
        <v>2450</v>
      </c>
      <c r="AD78" s="47">
        <v>2450</v>
      </c>
      <c r="AE78" s="47">
        <v>2450</v>
      </c>
      <c r="AF78" s="47">
        <v>2450</v>
      </c>
      <c r="AG78" s="47">
        <v>2450</v>
      </c>
      <c r="AH78" s="47">
        <v>2450</v>
      </c>
      <c r="AI78" s="47">
        <v>2450</v>
      </c>
      <c r="AJ78" s="47">
        <v>2450</v>
      </c>
      <c r="AK78" s="47">
        <v>2450</v>
      </c>
      <c r="AL78" s="47">
        <v>2450</v>
      </c>
      <c r="AM78" s="47">
        <v>2450</v>
      </c>
      <c r="AN78" s="47">
        <v>2450</v>
      </c>
      <c r="AO78" s="47">
        <v>2450</v>
      </c>
      <c r="AP78" s="47">
        <v>2450</v>
      </c>
      <c r="AQ78" s="47">
        <v>2450</v>
      </c>
      <c r="AR78" s="47">
        <v>2450</v>
      </c>
      <c r="AS78" s="47">
        <v>2450</v>
      </c>
    </row>
    <row r="79" spans="1:45">
      <c r="A79" s="46">
        <v>68</v>
      </c>
      <c r="B79" s="47">
        <v>2514</v>
      </c>
      <c r="C79" s="47">
        <v>2514</v>
      </c>
      <c r="D79" s="47">
        <v>2514</v>
      </c>
      <c r="E79" s="47">
        <v>2514</v>
      </c>
      <c r="F79" s="47">
        <v>2514</v>
      </c>
      <c r="G79" s="47">
        <v>2514</v>
      </c>
      <c r="H79" s="47">
        <v>2514</v>
      </c>
      <c r="I79" s="47">
        <v>2514</v>
      </c>
      <c r="J79" s="47">
        <v>2514</v>
      </c>
      <c r="K79" s="47">
        <v>2514</v>
      </c>
      <c r="L79" s="47">
        <v>2514</v>
      </c>
      <c r="M79" s="47">
        <v>2514</v>
      </c>
      <c r="N79" s="47">
        <v>2514</v>
      </c>
      <c r="O79" s="47">
        <v>2514</v>
      </c>
      <c r="P79" s="47">
        <v>2514</v>
      </c>
      <c r="Q79" s="47">
        <v>2514</v>
      </c>
      <c r="R79" s="47">
        <v>2514</v>
      </c>
      <c r="S79" s="47">
        <v>2514</v>
      </c>
      <c r="T79" s="47">
        <v>2514</v>
      </c>
      <c r="U79" s="47">
        <v>2514</v>
      </c>
      <c r="V79" s="47">
        <v>2514</v>
      </c>
      <c r="W79" s="47">
        <v>2514</v>
      </c>
      <c r="X79" s="47">
        <v>2514</v>
      </c>
      <c r="Y79" s="47">
        <v>2514</v>
      </c>
      <c r="Z79" s="47">
        <v>2514</v>
      </c>
      <c r="AA79" s="47">
        <v>2514</v>
      </c>
      <c r="AB79" s="47">
        <v>2514</v>
      </c>
      <c r="AC79" s="47">
        <v>2514</v>
      </c>
      <c r="AD79" s="47">
        <v>2514</v>
      </c>
      <c r="AE79" s="47">
        <v>2514</v>
      </c>
      <c r="AF79" s="47">
        <v>2514</v>
      </c>
      <c r="AG79" s="47">
        <v>2514</v>
      </c>
      <c r="AH79" s="47">
        <v>2514</v>
      </c>
      <c r="AI79" s="47">
        <v>2514</v>
      </c>
      <c r="AJ79" s="47">
        <v>2514</v>
      </c>
      <c r="AK79" s="47">
        <v>2514</v>
      </c>
      <c r="AL79" s="47">
        <v>2514</v>
      </c>
      <c r="AM79" s="47">
        <v>2514</v>
      </c>
      <c r="AN79" s="47">
        <v>2514</v>
      </c>
      <c r="AO79" s="47">
        <v>2514</v>
      </c>
      <c r="AP79" s="47">
        <v>2514</v>
      </c>
      <c r="AQ79" s="47">
        <v>2514</v>
      </c>
      <c r="AR79" s="47">
        <v>2514</v>
      </c>
      <c r="AS79" s="47">
        <v>2514</v>
      </c>
    </row>
    <row r="80" spans="1:45">
      <c r="A80" s="46">
        <v>69</v>
      </c>
      <c r="B80" s="47">
        <v>2583</v>
      </c>
      <c r="C80" s="47">
        <v>2583</v>
      </c>
      <c r="D80" s="47">
        <v>2583</v>
      </c>
      <c r="E80" s="47">
        <v>2583</v>
      </c>
      <c r="F80" s="47">
        <v>2583</v>
      </c>
      <c r="G80" s="47">
        <v>2583</v>
      </c>
      <c r="H80" s="47">
        <v>2583</v>
      </c>
      <c r="I80" s="47">
        <v>2583</v>
      </c>
      <c r="J80" s="47">
        <v>2583</v>
      </c>
      <c r="K80" s="47">
        <v>2583</v>
      </c>
      <c r="L80" s="47">
        <v>2583</v>
      </c>
      <c r="M80" s="47">
        <v>2583</v>
      </c>
      <c r="N80" s="47">
        <v>2583</v>
      </c>
      <c r="O80" s="47">
        <v>2583</v>
      </c>
      <c r="P80" s="47">
        <v>2583</v>
      </c>
      <c r="Q80" s="47">
        <v>2583</v>
      </c>
      <c r="R80" s="47">
        <v>2583</v>
      </c>
      <c r="S80" s="47">
        <v>2583</v>
      </c>
      <c r="T80" s="47">
        <v>2583</v>
      </c>
      <c r="U80" s="47">
        <v>2583</v>
      </c>
      <c r="V80" s="47">
        <v>2583</v>
      </c>
      <c r="W80" s="47">
        <v>2583</v>
      </c>
      <c r="X80" s="47">
        <v>2583</v>
      </c>
      <c r="Y80" s="47">
        <v>2583</v>
      </c>
      <c r="Z80" s="47">
        <v>2583</v>
      </c>
      <c r="AA80" s="47">
        <v>2583</v>
      </c>
      <c r="AB80" s="47">
        <v>2583</v>
      </c>
      <c r="AC80" s="47">
        <v>2583</v>
      </c>
      <c r="AD80" s="47">
        <v>2583</v>
      </c>
      <c r="AE80" s="47">
        <v>2583</v>
      </c>
      <c r="AF80" s="47">
        <v>2583</v>
      </c>
      <c r="AG80" s="47">
        <v>2583</v>
      </c>
      <c r="AH80" s="47">
        <v>2583</v>
      </c>
      <c r="AI80" s="47">
        <v>2583</v>
      </c>
      <c r="AJ80" s="47">
        <v>2583</v>
      </c>
      <c r="AK80" s="47">
        <v>2583</v>
      </c>
      <c r="AL80" s="47">
        <v>2583</v>
      </c>
      <c r="AM80" s="47">
        <v>2583</v>
      </c>
      <c r="AN80" s="47">
        <v>2583</v>
      </c>
      <c r="AO80" s="47">
        <v>2583</v>
      </c>
      <c r="AP80" s="47">
        <v>2583</v>
      </c>
      <c r="AQ80" s="47">
        <v>2583</v>
      </c>
      <c r="AR80" s="47">
        <v>2583</v>
      </c>
      <c r="AS80" s="47">
        <v>2583</v>
      </c>
    </row>
    <row r="81" spans="1:45">
      <c r="A81" s="46">
        <v>70</v>
      </c>
      <c r="B81" s="47">
        <v>2658</v>
      </c>
      <c r="C81" s="47">
        <v>2658</v>
      </c>
      <c r="D81" s="47">
        <v>2658</v>
      </c>
      <c r="E81" s="47">
        <v>2658</v>
      </c>
      <c r="F81" s="47">
        <v>2658</v>
      </c>
      <c r="G81" s="47">
        <v>2658</v>
      </c>
      <c r="H81" s="47">
        <v>2658</v>
      </c>
      <c r="I81" s="47">
        <v>2658</v>
      </c>
      <c r="J81" s="47">
        <v>2658</v>
      </c>
      <c r="K81" s="47">
        <v>2658</v>
      </c>
      <c r="L81" s="47">
        <v>2658</v>
      </c>
      <c r="M81" s="47">
        <v>2658</v>
      </c>
      <c r="N81" s="47">
        <v>2658</v>
      </c>
      <c r="O81" s="47">
        <v>2658</v>
      </c>
      <c r="P81" s="47">
        <v>2658</v>
      </c>
      <c r="Q81" s="47">
        <v>2658</v>
      </c>
      <c r="R81" s="47">
        <v>2658</v>
      </c>
      <c r="S81" s="47">
        <v>2658</v>
      </c>
      <c r="T81" s="47">
        <v>2658</v>
      </c>
      <c r="U81" s="47">
        <v>2658</v>
      </c>
      <c r="V81" s="47">
        <v>2658</v>
      </c>
      <c r="W81" s="47">
        <v>2658</v>
      </c>
      <c r="X81" s="47">
        <v>2658</v>
      </c>
      <c r="Y81" s="47">
        <v>2658</v>
      </c>
      <c r="Z81" s="47">
        <v>2658</v>
      </c>
      <c r="AA81" s="47">
        <v>2658</v>
      </c>
      <c r="AB81" s="47">
        <v>2658</v>
      </c>
      <c r="AC81" s="47">
        <v>2658</v>
      </c>
      <c r="AD81" s="47">
        <v>2658</v>
      </c>
      <c r="AE81" s="47">
        <v>2658</v>
      </c>
      <c r="AF81" s="47">
        <v>2658</v>
      </c>
      <c r="AG81" s="47">
        <v>2658</v>
      </c>
      <c r="AH81" s="47">
        <v>2658</v>
      </c>
      <c r="AI81" s="47">
        <v>2658</v>
      </c>
      <c r="AJ81" s="47">
        <v>2658</v>
      </c>
      <c r="AK81" s="47">
        <v>2658</v>
      </c>
      <c r="AL81" s="47">
        <v>2658</v>
      </c>
      <c r="AM81" s="47">
        <v>2658</v>
      </c>
      <c r="AN81" s="47">
        <v>2658</v>
      </c>
      <c r="AO81" s="47">
        <v>2658</v>
      </c>
      <c r="AP81" s="47">
        <v>2658</v>
      </c>
      <c r="AQ81" s="47">
        <v>2658</v>
      </c>
      <c r="AR81" s="47">
        <v>2658</v>
      </c>
      <c r="AS81" s="47">
        <v>2658</v>
      </c>
    </row>
    <row r="82" spans="1:45">
      <c r="A82" s="46">
        <v>71</v>
      </c>
      <c r="B82" s="47">
        <v>2741</v>
      </c>
      <c r="C82" s="47">
        <v>2741</v>
      </c>
      <c r="D82" s="47">
        <v>2741</v>
      </c>
      <c r="E82" s="47">
        <v>2741</v>
      </c>
      <c r="F82" s="47">
        <v>2741</v>
      </c>
      <c r="G82" s="47">
        <v>2741</v>
      </c>
      <c r="H82" s="47">
        <v>2741</v>
      </c>
      <c r="I82" s="47">
        <v>2741</v>
      </c>
      <c r="J82" s="47">
        <v>2741</v>
      </c>
      <c r="K82" s="47">
        <v>2741</v>
      </c>
      <c r="L82" s="47">
        <v>2741</v>
      </c>
      <c r="M82" s="47">
        <v>2741</v>
      </c>
      <c r="N82" s="47">
        <v>2741</v>
      </c>
      <c r="O82" s="47">
        <v>2741</v>
      </c>
      <c r="P82" s="47">
        <v>2741</v>
      </c>
      <c r="Q82" s="47">
        <v>2741</v>
      </c>
      <c r="R82" s="47">
        <v>2741</v>
      </c>
      <c r="S82" s="47">
        <v>2741</v>
      </c>
      <c r="T82" s="47">
        <v>2741</v>
      </c>
      <c r="U82" s="47">
        <v>2741</v>
      </c>
      <c r="V82" s="47">
        <v>2741</v>
      </c>
      <c r="W82" s="47">
        <v>2741</v>
      </c>
      <c r="X82" s="47">
        <v>2741</v>
      </c>
      <c r="Y82" s="47">
        <v>2741</v>
      </c>
      <c r="Z82" s="47">
        <v>2741</v>
      </c>
      <c r="AA82" s="47">
        <v>2741</v>
      </c>
      <c r="AB82" s="47">
        <v>2741</v>
      </c>
      <c r="AC82" s="47">
        <v>2741</v>
      </c>
      <c r="AD82" s="47">
        <v>2741</v>
      </c>
      <c r="AE82" s="47">
        <v>2741</v>
      </c>
      <c r="AF82" s="47">
        <v>2741</v>
      </c>
      <c r="AG82" s="47">
        <v>2741</v>
      </c>
      <c r="AH82" s="47">
        <v>2741</v>
      </c>
      <c r="AI82" s="47">
        <v>2741</v>
      </c>
      <c r="AJ82" s="47">
        <v>2741</v>
      </c>
      <c r="AK82" s="47">
        <v>2741</v>
      </c>
      <c r="AL82" s="47">
        <v>2741</v>
      </c>
      <c r="AM82" s="47">
        <v>2741</v>
      </c>
      <c r="AN82" s="47">
        <v>2741</v>
      </c>
      <c r="AO82" s="47">
        <v>2741</v>
      </c>
      <c r="AP82" s="47">
        <v>2741</v>
      </c>
      <c r="AQ82" s="47">
        <v>2741</v>
      </c>
      <c r="AR82" s="47">
        <v>2741</v>
      </c>
      <c r="AS82" s="47">
        <v>2741</v>
      </c>
    </row>
    <row r="83" spans="1:45">
      <c r="A83" s="46">
        <v>72</v>
      </c>
      <c r="B83" s="47">
        <v>2833</v>
      </c>
      <c r="C83" s="47">
        <v>2833</v>
      </c>
      <c r="D83" s="47">
        <v>2833</v>
      </c>
      <c r="E83" s="47">
        <v>2833</v>
      </c>
      <c r="F83" s="47">
        <v>2833</v>
      </c>
      <c r="G83" s="47">
        <v>2833</v>
      </c>
      <c r="H83" s="47">
        <v>2833</v>
      </c>
      <c r="I83" s="47">
        <v>2833</v>
      </c>
      <c r="J83" s="47">
        <v>2833</v>
      </c>
      <c r="K83" s="47">
        <v>2833</v>
      </c>
      <c r="L83" s="47">
        <v>2833</v>
      </c>
      <c r="M83" s="47">
        <v>2833</v>
      </c>
      <c r="N83" s="47">
        <v>2833</v>
      </c>
      <c r="O83" s="47">
        <v>2833</v>
      </c>
      <c r="P83" s="47">
        <v>2833</v>
      </c>
      <c r="Q83" s="47">
        <v>2833</v>
      </c>
      <c r="R83" s="47">
        <v>2833</v>
      </c>
      <c r="S83" s="47">
        <v>2833</v>
      </c>
      <c r="T83" s="47">
        <v>2833</v>
      </c>
      <c r="U83" s="47">
        <v>2833</v>
      </c>
      <c r="V83" s="47">
        <v>2833</v>
      </c>
      <c r="W83" s="47">
        <v>2833</v>
      </c>
      <c r="X83" s="47">
        <v>2833</v>
      </c>
      <c r="Y83" s="47">
        <v>2833</v>
      </c>
      <c r="Z83" s="47">
        <v>2833</v>
      </c>
      <c r="AA83" s="47">
        <v>2833</v>
      </c>
      <c r="AB83" s="47">
        <v>2833</v>
      </c>
      <c r="AC83" s="47">
        <v>2833</v>
      </c>
      <c r="AD83" s="47">
        <v>2833</v>
      </c>
      <c r="AE83" s="47">
        <v>2833</v>
      </c>
      <c r="AF83" s="47">
        <v>2833</v>
      </c>
      <c r="AG83" s="47">
        <v>2833</v>
      </c>
      <c r="AH83" s="47">
        <v>2833</v>
      </c>
      <c r="AI83" s="47">
        <v>2833</v>
      </c>
      <c r="AJ83" s="47">
        <v>2833</v>
      </c>
      <c r="AK83" s="47">
        <v>2833</v>
      </c>
      <c r="AL83" s="47">
        <v>2833</v>
      </c>
      <c r="AM83" s="47">
        <v>2833</v>
      </c>
      <c r="AN83" s="47">
        <v>2833</v>
      </c>
      <c r="AO83" s="47">
        <v>2833</v>
      </c>
      <c r="AP83" s="47">
        <v>2833</v>
      </c>
      <c r="AQ83" s="47">
        <v>2833</v>
      </c>
      <c r="AR83" s="47">
        <v>2833</v>
      </c>
      <c r="AS83" s="47">
        <v>2833</v>
      </c>
    </row>
    <row r="84" spans="1:45">
      <c r="A84" s="46">
        <v>73</v>
      </c>
      <c r="B84" s="47">
        <v>2933</v>
      </c>
      <c r="C84" s="47">
        <v>2933</v>
      </c>
      <c r="D84" s="47">
        <v>2933</v>
      </c>
      <c r="E84" s="47">
        <v>2933</v>
      </c>
      <c r="F84" s="47">
        <v>2933</v>
      </c>
      <c r="G84" s="47">
        <v>2933</v>
      </c>
      <c r="H84" s="47">
        <v>2933</v>
      </c>
      <c r="I84" s="47">
        <v>2933</v>
      </c>
      <c r="J84" s="47">
        <v>2933</v>
      </c>
      <c r="K84" s="47">
        <v>2933</v>
      </c>
      <c r="L84" s="47">
        <v>2933</v>
      </c>
      <c r="M84" s="47">
        <v>2933</v>
      </c>
      <c r="N84" s="47">
        <v>2933</v>
      </c>
      <c r="O84" s="47">
        <v>2933</v>
      </c>
      <c r="P84" s="47">
        <v>2933</v>
      </c>
      <c r="Q84" s="47">
        <v>2933</v>
      </c>
      <c r="R84" s="47">
        <v>2933</v>
      </c>
      <c r="S84" s="47">
        <v>2933</v>
      </c>
      <c r="T84" s="47">
        <v>2933</v>
      </c>
      <c r="U84" s="47">
        <v>2933</v>
      </c>
      <c r="V84" s="47">
        <v>2933</v>
      </c>
      <c r="W84" s="47">
        <v>2933</v>
      </c>
      <c r="X84" s="47">
        <v>2933</v>
      </c>
      <c r="Y84" s="47">
        <v>2933</v>
      </c>
      <c r="Z84" s="47">
        <v>2933</v>
      </c>
      <c r="AA84" s="47">
        <v>2933</v>
      </c>
      <c r="AB84" s="47">
        <v>2933</v>
      </c>
      <c r="AC84" s="47">
        <v>2933</v>
      </c>
      <c r="AD84" s="47">
        <v>2933</v>
      </c>
      <c r="AE84" s="47">
        <v>2933</v>
      </c>
      <c r="AF84" s="47">
        <v>2933</v>
      </c>
      <c r="AG84" s="47">
        <v>2933</v>
      </c>
      <c r="AH84" s="47">
        <v>2933</v>
      </c>
      <c r="AI84" s="47">
        <v>2933</v>
      </c>
      <c r="AJ84" s="47">
        <v>2933</v>
      </c>
      <c r="AK84" s="47">
        <v>2933</v>
      </c>
      <c r="AL84" s="47">
        <v>2933</v>
      </c>
      <c r="AM84" s="47">
        <v>2933</v>
      </c>
      <c r="AN84" s="47">
        <v>2933</v>
      </c>
      <c r="AO84" s="47">
        <v>2933</v>
      </c>
      <c r="AP84" s="47">
        <v>2933</v>
      </c>
      <c r="AQ84" s="47">
        <v>2933</v>
      </c>
      <c r="AR84" s="47">
        <v>2933</v>
      </c>
      <c r="AS84" s="47">
        <v>2933</v>
      </c>
    </row>
    <row r="85" spans="1:45">
      <c r="A85" s="46">
        <v>74</v>
      </c>
      <c r="B85" s="47">
        <v>3043</v>
      </c>
      <c r="C85" s="47">
        <v>3043</v>
      </c>
      <c r="D85" s="47">
        <v>3043</v>
      </c>
      <c r="E85" s="47">
        <v>3043</v>
      </c>
      <c r="F85" s="47">
        <v>3043</v>
      </c>
      <c r="G85" s="47">
        <v>3043</v>
      </c>
      <c r="H85" s="47">
        <v>3043</v>
      </c>
      <c r="I85" s="47">
        <v>3043</v>
      </c>
      <c r="J85" s="47">
        <v>3043</v>
      </c>
      <c r="K85" s="47">
        <v>3043</v>
      </c>
      <c r="L85" s="47">
        <v>3043</v>
      </c>
      <c r="M85" s="47">
        <v>3043</v>
      </c>
      <c r="N85" s="47">
        <v>3043</v>
      </c>
      <c r="O85" s="47">
        <v>3043</v>
      </c>
      <c r="P85" s="47">
        <v>3043</v>
      </c>
      <c r="Q85" s="47">
        <v>3043</v>
      </c>
      <c r="R85" s="47">
        <v>3043</v>
      </c>
      <c r="S85" s="47">
        <v>3043</v>
      </c>
      <c r="T85" s="47">
        <v>3043</v>
      </c>
      <c r="U85" s="47">
        <v>3043</v>
      </c>
      <c r="V85" s="47">
        <v>3043</v>
      </c>
      <c r="W85" s="47">
        <v>3043</v>
      </c>
      <c r="X85" s="47">
        <v>3043</v>
      </c>
      <c r="Y85" s="47">
        <v>3043</v>
      </c>
      <c r="Z85" s="47">
        <v>3043</v>
      </c>
      <c r="AA85" s="47">
        <v>3043</v>
      </c>
      <c r="AB85" s="47">
        <v>3043</v>
      </c>
      <c r="AC85" s="47">
        <v>3043</v>
      </c>
      <c r="AD85" s="47">
        <v>3043</v>
      </c>
      <c r="AE85" s="47">
        <v>3043</v>
      </c>
      <c r="AF85" s="47">
        <v>3043</v>
      </c>
      <c r="AG85" s="47">
        <v>3043</v>
      </c>
      <c r="AH85" s="47">
        <v>3043</v>
      </c>
      <c r="AI85" s="47">
        <v>3043</v>
      </c>
      <c r="AJ85" s="47">
        <v>3043</v>
      </c>
      <c r="AK85" s="47">
        <v>3043</v>
      </c>
      <c r="AL85" s="47">
        <v>3043</v>
      </c>
      <c r="AM85" s="47">
        <v>3043</v>
      </c>
      <c r="AN85" s="47">
        <v>3043</v>
      </c>
      <c r="AO85" s="47">
        <v>3043</v>
      </c>
      <c r="AP85" s="47">
        <v>3043</v>
      </c>
      <c r="AQ85" s="47">
        <v>3043</v>
      </c>
      <c r="AR85" s="47">
        <v>3043</v>
      </c>
      <c r="AS85" s="47">
        <v>3043</v>
      </c>
    </row>
    <row r="86" spans="1:45">
      <c r="A86" s="46">
        <v>75</v>
      </c>
      <c r="B86" s="47">
        <v>3165</v>
      </c>
      <c r="C86" s="47">
        <v>3165</v>
      </c>
      <c r="D86" s="47">
        <v>3165</v>
      </c>
      <c r="E86" s="47">
        <v>3165</v>
      </c>
      <c r="F86" s="47">
        <v>3165</v>
      </c>
      <c r="G86" s="47">
        <v>3165</v>
      </c>
      <c r="H86" s="47">
        <v>3165</v>
      </c>
      <c r="I86" s="47">
        <v>3165</v>
      </c>
      <c r="J86" s="47">
        <v>3165</v>
      </c>
      <c r="K86" s="47">
        <v>3165</v>
      </c>
      <c r="L86" s="47">
        <v>3165</v>
      </c>
      <c r="M86" s="47">
        <v>3165</v>
      </c>
      <c r="N86" s="47">
        <v>3165</v>
      </c>
      <c r="O86" s="47">
        <v>3165</v>
      </c>
      <c r="P86" s="47">
        <v>3165</v>
      </c>
      <c r="Q86" s="47">
        <v>3165</v>
      </c>
      <c r="R86" s="47">
        <v>3165</v>
      </c>
      <c r="S86" s="47">
        <v>3165</v>
      </c>
      <c r="T86" s="47">
        <v>3165</v>
      </c>
      <c r="U86" s="47">
        <v>3165</v>
      </c>
      <c r="V86" s="47">
        <v>3165</v>
      </c>
      <c r="W86" s="47">
        <v>3165</v>
      </c>
      <c r="X86" s="47">
        <v>3165</v>
      </c>
      <c r="Y86" s="47">
        <v>3165</v>
      </c>
      <c r="Z86" s="47">
        <v>3165</v>
      </c>
      <c r="AA86" s="47">
        <v>3165</v>
      </c>
      <c r="AB86" s="47">
        <v>3165</v>
      </c>
      <c r="AC86" s="47">
        <v>3165</v>
      </c>
      <c r="AD86" s="47">
        <v>3165</v>
      </c>
      <c r="AE86" s="47">
        <v>3165</v>
      </c>
      <c r="AF86" s="47">
        <v>3165</v>
      </c>
      <c r="AG86" s="47">
        <v>3165</v>
      </c>
      <c r="AH86" s="47">
        <v>3165</v>
      </c>
      <c r="AI86" s="47">
        <v>3165</v>
      </c>
      <c r="AJ86" s="47">
        <v>3165</v>
      </c>
      <c r="AK86" s="47">
        <v>3165</v>
      </c>
      <c r="AL86" s="47">
        <v>3165</v>
      </c>
      <c r="AM86" s="47">
        <v>3165</v>
      </c>
      <c r="AN86" s="47">
        <v>3165</v>
      </c>
      <c r="AO86" s="47">
        <v>3165</v>
      </c>
      <c r="AP86" s="47">
        <v>3165</v>
      </c>
      <c r="AQ86" s="47">
        <v>3165</v>
      </c>
      <c r="AR86" s="47">
        <v>3165</v>
      </c>
      <c r="AS86" s="47">
        <v>3165</v>
      </c>
    </row>
    <row r="88" spans="1:45" ht="13.8">
      <c r="A88" s="82" t="s">
        <v>475</v>
      </c>
      <c r="B88" s="83"/>
      <c r="C88" s="7"/>
      <c r="D88" s="7"/>
      <c r="E88" s="7"/>
      <c r="F88" s="7"/>
      <c r="G88" s="7"/>
      <c r="H88" s="83"/>
      <c r="I88" s="7"/>
      <c r="J88" s="7"/>
      <c r="K88" s="7"/>
      <c r="L88"/>
      <c r="M88"/>
      <c r="N88"/>
      <c r="O88"/>
    </row>
    <row r="89" spans="1:45" ht="13.8">
      <c r="A89" s="82"/>
      <c r="B89" s="83"/>
      <c r="C89" s="7"/>
      <c r="D89" s="7"/>
      <c r="E89" s="7"/>
      <c r="F89" s="7"/>
      <c r="G89" s="7"/>
      <c r="H89" s="83"/>
      <c r="I89" s="7"/>
      <c r="J89" s="7"/>
      <c r="K89" s="7"/>
      <c r="L89"/>
      <c r="M89"/>
      <c r="N89"/>
      <c r="O89"/>
    </row>
    <row r="90" spans="1:45" ht="13.8">
      <c r="A90" s="177" t="s">
        <v>674</v>
      </c>
      <c r="B90" s="177"/>
      <c r="C90" s="177"/>
      <c r="D90" s="177"/>
      <c r="E90" s="177"/>
      <c r="F90" s="177"/>
      <c r="G90" s="177"/>
      <c r="H90" s="177"/>
      <c r="I90" s="177"/>
      <c r="J90" s="177"/>
      <c r="K90" s="177"/>
      <c r="L90" s="177"/>
      <c r="M90" s="177"/>
      <c r="N90" s="177"/>
      <c r="O90" s="177"/>
    </row>
    <row r="91" spans="1:45" ht="13.8">
      <c r="A91" s="69"/>
      <c r="B91" s="83"/>
      <c r="C91" s="7"/>
      <c r="D91" s="7"/>
      <c r="E91" s="7"/>
      <c r="F91" s="7"/>
      <c r="G91" s="7"/>
      <c r="H91" s="83"/>
      <c r="I91" s="7"/>
      <c r="J91" s="7"/>
      <c r="K91" s="7"/>
      <c r="L91"/>
      <c r="M91"/>
      <c r="N91"/>
      <c r="O91"/>
    </row>
    <row r="92" spans="1:45" ht="13.8">
      <c r="A92" s="177" t="s">
        <v>675</v>
      </c>
      <c r="B92" s="177"/>
      <c r="C92" s="177"/>
      <c r="D92" s="177"/>
      <c r="E92" s="177"/>
      <c r="F92" s="177"/>
      <c r="G92" s="177"/>
      <c r="H92" s="177"/>
      <c r="I92" s="177"/>
      <c r="J92" s="177"/>
      <c r="K92" s="177"/>
      <c r="L92" s="177"/>
      <c r="M92" s="177"/>
      <c r="N92" s="177"/>
      <c r="O92" s="177"/>
    </row>
    <row r="93" spans="1:45" ht="13.8">
      <c r="A93" s="84"/>
      <c r="B93" s="83"/>
      <c r="C93" s="7"/>
      <c r="D93" s="7"/>
      <c r="E93" s="7"/>
      <c r="F93" s="7"/>
      <c r="G93" s="7"/>
      <c r="H93" s="83"/>
      <c r="I93" s="7"/>
      <c r="J93" s="7"/>
      <c r="K93" s="7"/>
      <c r="L93"/>
      <c r="M93"/>
      <c r="N93"/>
      <c r="O93"/>
    </row>
    <row r="94" spans="1:45" ht="13.8">
      <c r="A94" s="178" t="s">
        <v>676</v>
      </c>
      <c r="B94" s="178"/>
      <c r="C94" s="178"/>
      <c r="D94" s="178"/>
      <c r="E94" s="178"/>
      <c r="F94" s="178"/>
      <c r="G94" s="178"/>
      <c r="H94" s="178"/>
      <c r="I94" s="178"/>
      <c r="J94" s="178"/>
      <c r="K94" s="178"/>
      <c r="L94" s="178"/>
      <c r="M94" s="178"/>
      <c r="N94" s="178"/>
      <c r="O94" s="178"/>
    </row>
  </sheetData>
  <sheetProtection algorithmName="SHA-512" hashValue="80pa+zhkoWmUivSCDj09okVFBtRg2b4AQ2OBXQnPTFk+KdW5YyaaRcQqMbrHZtih7CXLr924yTqpbL2sLx9XYw==" saltValue="+QbMEilo97k3K46c+edTuA==" spinCount="100000" sheet="1" objects="1" scenarios="1"/>
  <mergeCells count="4">
    <mergeCell ref="A90:O90"/>
    <mergeCell ref="A92:O92"/>
    <mergeCell ref="A94:O94"/>
    <mergeCell ref="B25:AS25"/>
  </mergeCells>
  <conditionalFormatting sqref="A6:A21">
    <cfRule type="expression" dxfId="71" priority="5" stopIfTrue="1">
      <formula>MOD(ROW(),2)=0</formula>
    </cfRule>
    <cfRule type="expression" dxfId="70" priority="6" stopIfTrue="1">
      <formula>MOD(ROW(),2)&lt;&gt;0</formula>
    </cfRule>
  </conditionalFormatting>
  <conditionalFormatting sqref="A26:A86">
    <cfRule type="expression" dxfId="69" priority="1" stopIfTrue="1">
      <formula>MOD(ROW(),2)=0</formula>
    </cfRule>
    <cfRule type="expression" dxfId="68" priority="2" stopIfTrue="1">
      <formula>MOD(ROW(),2)&lt;&gt;0</formula>
    </cfRule>
  </conditionalFormatting>
  <conditionalFormatting sqref="B25">
    <cfRule type="expression" dxfId="67" priority="19" stopIfTrue="1">
      <formula>MOD(ROW(),2)=0</formula>
    </cfRule>
    <cfRule type="expression" dxfId="66" priority="20" stopIfTrue="1">
      <formula>MOD(ROW(),2)&lt;&gt;0</formula>
    </cfRule>
  </conditionalFormatting>
  <conditionalFormatting sqref="B6:AS21">
    <cfRule type="expression" dxfId="65" priority="3" stopIfTrue="1">
      <formula>MOD(ROW(),2)=0</formula>
    </cfRule>
    <cfRule type="expression" dxfId="64" priority="4" stopIfTrue="1">
      <formula>MOD(ROW(),2)&lt;&gt;0</formula>
    </cfRule>
  </conditionalFormatting>
  <conditionalFormatting sqref="B26:AS86">
    <cfRule type="expression" dxfId="63" priority="15" stopIfTrue="1">
      <formula>MOD(ROW(),2)=0</formula>
    </cfRule>
    <cfRule type="expression" dxfId="62" priority="1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42"/>
  <dimension ref="A1:AS96"/>
  <sheetViews>
    <sheetView showGridLines="0" zoomScale="85" zoomScaleNormal="85" workbookViewId="0">
      <selection activeCell="A27" sqref="A27:XFD27"/>
    </sheetView>
  </sheetViews>
  <sheetFormatPr defaultColWidth="10" defaultRowHeight="13.2"/>
  <cols>
    <col min="1" max="1" width="33.44140625" style="15" customWidth="1"/>
    <col min="2" max="45" width="5.77734375" style="15" customWidth="1"/>
    <col min="46" max="16384" width="10" style="15"/>
  </cols>
  <sheetData>
    <row r="1" spans="1:45" ht="21">
      <c r="A1" s="14" t="s">
        <v>0</v>
      </c>
      <c r="B1" s="37"/>
      <c r="C1" s="37"/>
      <c r="D1" s="37"/>
      <c r="E1" s="37"/>
      <c r="F1" s="37"/>
      <c r="G1" s="37"/>
      <c r="H1" s="37"/>
      <c r="I1" s="37"/>
    </row>
    <row r="2" spans="1:45" ht="15.6">
      <c r="A2" s="16" t="str">
        <f>IF(title="&gt; Enter workbook title here","Enter workbook title in Cover sheet",title)</f>
        <v>AFPS - Consolidated Factor Spreadsheet</v>
      </c>
      <c r="B2" s="38"/>
      <c r="C2" s="38"/>
      <c r="D2" s="38"/>
      <c r="E2" s="38"/>
      <c r="F2" s="38"/>
      <c r="G2" s="38"/>
      <c r="H2" s="38"/>
      <c r="I2" s="38"/>
    </row>
    <row r="3" spans="1:45" ht="15.6">
      <c r="A3" s="17" t="str">
        <f>TABLE_FACTOR_TYPE&amp;" - x-"&amp;TABLE_SERIES_NUMBER</f>
        <v>Added pension - x-1314</v>
      </c>
      <c r="B3" s="38"/>
      <c r="C3" s="38"/>
      <c r="D3" s="38"/>
      <c r="E3" s="38"/>
      <c r="F3" s="38"/>
      <c r="G3" s="38"/>
      <c r="H3" s="38"/>
      <c r="I3" s="38"/>
    </row>
    <row r="4" spans="1:45">
      <c r="A4" s="18"/>
    </row>
    <row r="6" spans="1:45">
      <c r="A6" s="39" t="s">
        <v>466</v>
      </c>
      <c r="B6" s="40" t="s">
        <v>467</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row>
    <row r="7" spans="1:45">
      <c r="A7" s="41" t="s">
        <v>468</v>
      </c>
      <c r="B7" s="42" t="s">
        <v>469</v>
      </c>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row>
    <row r="8" spans="1:45">
      <c r="A8" s="41" t="s">
        <v>90</v>
      </c>
      <c r="B8" s="42" t="s">
        <v>114</v>
      </c>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row>
    <row r="9" spans="1:45">
      <c r="A9" s="41" t="s">
        <v>91</v>
      </c>
      <c r="B9" s="42" t="s">
        <v>358</v>
      </c>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row>
    <row r="10" spans="1:45">
      <c r="A10" s="41" t="s">
        <v>6</v>
      </c>
      <c r="B10" s="42" t="s">
        <v>386</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row>
    <row r="11" spans="1:45">
      <c r="A11" s="41" t="s">
        <v>92</v>
      </c>
      <c r="B11" s="42" t="s">
        <v>115</v>
      </c>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row>
    <row r="12" spans="1:45">
      <c r="A12" s="41" t="s">
        <v>93</v>
      </c>
      <c r="B12" s="42" t="s">
        <v>360</v>
      </c>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row>
    <row r="13" spans="1:45">
      <c r="A13" s="41" t="s">
        <v>470</v>
      </c>
      <c r="B13" s="42">
        <v>0</v>
      </c>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row>
    <row r="14" spans="1:45">
      <c r="A14" s="41" t="s">
        <v>88</v>
      </c>
      <c r="B14" s="42">
        <v>1314</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row>
    <row r="15" spans="1:45">
      <c r="A15" s="41" t="s">
        <v>471</v>
      </c>
      <c r="B15" s="42">
        <v>1314</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row>
    <row r="16" spans="1:45">
      <c r="A16" s="41" t="s">
        <v>95</v>
      </c>
      <c r="B16" s="42" t="s">
        <v>387</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row>
    <row r="17" spans="1:45" ht="39.6">
      <c r="A17" s="41" t="s">
        <v>96</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row>
    <row r="18" spans="1:45">
      <c r="A18" s="41" t="s">
        <v>97</v>
      </c>
      <c r="B18" s="43">
        <v>45222</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row>
    <row r="19" spans="1:45">
      <c r="A19" s="41" t="s">
        <v>98</v>
      </c>
      <c r="B19" s="43">
        <v>45383</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row>
    <row r="20" spans="1:45">
      <c r="A20" s="41" t="s">
        <v>99</v>
      </c>
      <c r="B20" s="42" t="s">
        <v>109</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row>
    <row r="21" spans="1:45">
      <c r="A21" s="137" t="s">
        <v>472</v>
      </c>
      <c r="B21" s="42" t="s">
        <v>110</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row>
    <row r="23" spans="1:45">
      <c r="A23" s="57"/>
      <c r="B23" s="57" t="str">
        <f>HYPERLINK("#'Factor List'!A1","Back to Factor List")</f>
        <v>Back to Factor List</v>
      </c>
    </row>
    <row r="24" spans="1:45">
      <c r="A24" s="57"/>
      <c r="B24" s="57" t="str">
        <f>HYPERLINK("#'Assumptions'!A1","Assumptions")</f>
        <v>Assumptions</v>
      </c>
    </row>
    <row r="25" spans="1:45">
      <c r="B25" s="179" t="s">
        <v>677</v>
      </c>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row>
    <row r="26" spans="1:45" ht="26.4">
      <c r="A26" s="44" t="s">
        <v>672</v>
      </c>
      <c r="B26" s="45">
        <v>16</v>
      </c>
      <c r="C26" s="45">
        <v>17</v>
      </c>
      <c r="D26" s="45">
        <v>18</v>
      </c>
      <c r="E26" s="45">
        <v>19</v>
      </c>
      <c r="F26" s="45">
        <v>20</v>
      </c>
      <c r="G26" s="45">
        <v>21</v>
      </c>
      <c r="H26" s="45">
        <v>22</v>
      </c>
      <c r="I26" s="45">
        <v>23</v>
      </c>
      <c r="J26" s="45">
        <v>24</v>
      </c>
      <c r="K26" s="45">
        <v>25</v>
      </c>
      <c r="L26" s="45">
        <v>26</v>
      </c>
      <c r="M26" s="45">
        <v>27</v>
      </c>
      <c r="N26" s="45">
        <v>28</v>
      </c>
      <c r="O26" s="45">
        <v>29</v>
      </c>
      <c r="P26" s="45">
        <v>30</v>
      </c>
      <c r="Q26" s="45">
        <v>31</v>
      </c>
      <c r="R26" s="45">
        <v>32</v>
      </c>
      <c r="S26" s="45">
        <v>33</v>
      </c>
      <c r="T26" s="45">
        <v>34</v>
      </c>
      <c r="U26" s="45">
        <v>35</v>
      </c>
      <c r="V26" s="45">
        <v>36</v>
      </c>
      <c r="W26" s="45">
        <v>37</v>
      </c>
      <c r="X26" s="45">
        <v>38</v>
      </c>
      <c r="Y26" s="45">
        <v>39</v>
      </c>
      <c r="Z26" s="45">
        <v>40</v>
      </c>
      <c r="AA26" s="45">
        <v>41</v>
      </c>
      <c r="AB26" s="45">
        <v>42</v>
      </c>
      <c r="AC26" s="45">
        <v>43</v>
      </c>
      <c r="AD26" s="45">
        <v>44</v>
      </c>
      <c r="AE26" s="45">
        <v>45</v>
      </c>
      <c r="AF26" s="45">
        <v>46</v>
      </c>
      <c r="AG26" s="45">
        <v>47</v>
      </c>
      <c r="AH26" s="45">
        <v>48</v>
      </c>
      <c r="AI26" s="45">
        <v>49</v>
      </c>
      <c r="AJ26" s="45">
        <v>50</v>
      </c>
      <c r="AK26" s="45">
        <v>51</v>
      </c>
      <c r="AL26" s="45">
        <v>52</v>
      </c>
      <c r="AM26" s="45">
        <v>53</v>
      </c>
      <c r="AN26" s="45">
        <v>54</v>
      </c>
      <c r="AO26" s="45">
        <v>55</v>
      </c>
      <c r="AP26" s="45">
        <v>56</v>
      </c>
      <c r="AQ26" s="45">
        <v>57</v>
      </c>
      <c r="AR26" s="45">
        <v>58</v>
      </c>
      <c r="AS26" s="45">
        <v>59</v>
      </c>
    </row>
    <row r="27" spans="1:45">
      <c r="A27" s="46">
        <v>16</v>
      </c>
      <c r="B27" s="47">
        <v>113</v>
      </c>
      <c r="C27" s="47" t="s">
        <v>673</v>
      </c>
      <c r="D27" s="47" t="s">
        <v>673</v>
      </c>
      <c r="E27" s="47" t="s">
        <v>673</v>
      </c>
      <c r="F27" s="47" t="s">
        <v>673</v>
      </c>
      <c r="G27" s="47" t="s">
        <v>673</v>
      </c>
      <c r="H27" s="47" t="s">
        <v>673</v>
      </c>
      <c r="I27" s="47" t="s">
        <v>673</v>
      </c>
      <c r="J27" s="47" t="s">
        <v>673</v>
      </c>
      <c r="K27" s="47" t="s">
        <v>673</v>
      </c>
      <c r="L27" s="47" t="s">
        <v>673</v>
      </c>
      <c r="M27" s="47" t="s">
        <v>673</v>
      </c>
      <c r="N27" s="47" t="s">
        <v>673</v>
      </c>
      <c r="O27" s="47" t="s">
        <v>673</v>
      </c>
      <c r="P27" s="47" t="s">
        <v>673</v>
      </c>
      <c r="Q27" s="47" t="s">
        <v>673</v>
      </c>
      <c r="R27" s="47" t="s">
        <v>673</v>
      </c>
      <c r="S27" s="47" t="s">
        <v>673</v>
      </c>
      <c r="T27" s="47" t="s">
        <v>673</v>
      </c>
      <c r="U27" s="47" t="s">
        <v>673</v>
      </c>
      <c r="V27" s="47" t="s">
        <v>673</v>
      </c>
      <c r="W27" s="47" t="s">
        <v>673</v>
      </c>
      <c r="X27" s="47" t="s">
        <v>673</v>
      </c>
      <c r="Y27" s="47" t="s">
        <v>673</v>
      </c>
      <c r="Z27" s="47" t="s">
        <v>673</v>
      </c>
      <c r="AA27" s="47" t="s">
        <v>673</v>
      </c>
      <c r="AB27" s="47" t="s">
        <v>673</v>
      </c>
      <c r="AC27" s="47" t="s">
        <v>673</v>
      </c>
      <c r="AD27" s="47" t="s">
        <v>673</v>
      </c>
      <c r="AE27" s="47" t="s">
        <v>673</v>
      </c>
      <c r="AF27" s="47" t="s">
        <v>673</v>
      </c>
      <c r="AG27" s="47" t="s">
        <v>673</v>
      </c>
      <c r="AH27" s="47" t="s">
        <v>673</v>
      </c>
      <c r="AI27" s="47" t="s">
        <v>673</v>
      </c>
      <c r="AJ27" s="47" t="s">
        <v>673</v>
      </c>
      <c r="AK27" s="47" t="s">
        <v>673</v>
      </c>
      <c r="AL27" s="47" t="s">
        <v>673</v>
      </c>
      <c r="AM27" s="47" t="s">
        <v>673</v>
      </c>
      <c r="AN27" s="47" t="s">
        <v>673</v>
      </c>
      <c r="AO27" s="47" t="s">
        <v>673</v>
      </c>
      <c r="AP27" s="47" t="s">
        <v>673</v>
      </c>
      <c r="AQ27" s="47" t="s">
        <v>673</v>
      </c>
      <c r="AR27" s="47" t="s">
        <v>673</v>
      </c>
      <c r="AS27" s="47" t="s">
        <v>673</v>
      </c>
    </row>
    <row r="28" spans="1:45">
      <c r="A28" s="46">
        <v>17</v>
      </c>
      <c r="B28" s="47">
        <v>114</v>
      </c>
      <c r="C28" s="47">
        <v>114</v>
      </c>
      <c r="D28" s="47" t="s">
        <v>673</v>
      </c>
      <c r="E28" s="47" t="s">
        <v>673</v>
      </c>
      <c r="F28" s="47" t="s">
        <v>673</v>
      </c>
      <c r="G28" s="47" t="s">
        <v>673</v>
      </c>
      <c r="H28" s="47" t="s">
        <v>673</v>
      </c>
      <c r="I28" s="47" t="s">
        <v>673</v>
      </c>
      <c r="J28" s="47" t="s">
        <v>673</v>
      </c>
      <c r="K28" s="47" t="s">
        <v>673</v>
      </c>
      <c r="L28" s="47" t="s">
        <v>673</v>
      </c>
      <c r="M28" s="47" t="s">
        <v>673</v>
      </c>
      <c r="N28" s="47" t="s">
        <v>673</v>
      </c>
      <c r="O28" s="47" t="s">
        <v>673</v>
      </c>
      <c r="P28" s="47" t="s">
        <v>673</v>
      </c>
      <c r="Q28" s="47" t="s">
        <v>673</v>
      </c>
      <c r="R28" s="47" t="s">
        <v>673</v>
      </c>
      <c r="S28" s="47" t="s">
        <v>673</v>
      </c>
      <c r="T28" s="47" t="s">
        <v>673</v>
      </c>
      <c r="U28" s="47" t="s">
        <v>673</v>
      </c>
      <c r="V28" s="47" t="s">
        <v>673</v>
      </c>
      <c r="W28" s="47" t="s">
        <v>673</v>
      </c>
      <c r="X28" s="47" t="s">
        <v>673</v>
      </c>
      <c r="Y28" s="47" t="s">
        <v>673</v>
      </c>
      <c r="Z28" s="47" t="s">
        <v>673</v>
      </c>
      <c r="AA28" s="47" t="s">
        <v>673</v>
      </c>
      <c r="AB28" s="47" t="s">
        <v>673</v>
      </c>
      <c r="AC28" s="47" t="s">
        <v>673</v>
      </c>
      <c r="AD28" s="47" t="s">
        <v>673</v>
      </c>
      <c r="AE28" s="47" t="s">
        <v>673</v>
      </c>
      <c r="AF28" s="47" t="s">
        <v>673</v>
      </c>
      <c r="AG28" s="47" t="s">
        <v>673</v>
      </c>
      <c r="AH28" s="47" t="s">
        <v>673</v>
      </c>
      <c r="AI28" s="47" t="s">
        <v>673</v>
      </c>
      <c r="AJ28" s="47" t="s">
        <v>673</v>
      </c>
      <c r="AK28" s="47" t="s">
        <v>673</v>
      </c>
      <c r="AL28" s="47" t="s">
        <v>673</v>
      </c>
      <c r="AM28" s="47" t="s">
        <v>673</v>
      </c>
      <c r="AN28" s="47" t="s">
        <v>673</v>
      </c>
      <c r="AO28" s="47" t="s">
        <v>673</v>
      </c>
      <c r="AP28" s="47" t="s">
        <v>673</v>
      </c>
      <c r="AQ28" s="47" t="s">
        <v>673</v>
      </c>
      <c r="AR28" s="47" t="s">
        <v>673</v>
      </c>
      <c r="AS28" s="47" t="s">
        <v>673</v>
      </c>
    </row>
    <row r="29" spans="1:45">
      <c r="A29" s="46">
        <v>18</v>
      </c>
      <c r="B29" s="47">
        <v>116</v>
      </c>
      <c r="C29" s="47">
        <v>116</v>
      </c>
      <c r="D29" s="47">
        <v>116</v>
      </c>
      <c r="E29" s="47" t="s">
        <v>673</v>
      </c>
      <c r="F29" s="47" t="s">
        <v>673</v>
      </c>
      <c r="G29" s="47" t="s">
        <v>673</v>
      </c>
      <c r="H29" s="47" t="s">
        <v>673</v>
      </c>
      <c r="I29" s="47" t="s">
        <v>673</v>
      </c>
      <c r="J29" s="47" t="s">
        <v>673</v>
      </c>
      <c r="K29" s="47" t="s">
        <v>673</v>
      </c>
      <c r="L29" s="47" t="s">
        <v>673</v>
      </c>
      <c r="M29" s="47" t="s">
        <v>673</v>
      </c>
      <c r="N29" s="47" t="s">
        <v>673</v>
      </c>
      <c r="O29" s="47" t="s">
        <v>673</v>
      </c>
      <c r="P29" s="47" t="s">
        <v>673</v>
      </c>
      <c r="Q29" s="47" t="s">
        <v>673</v>
      </c>
      <c r="R29" s="47" t="s">
        <v>673</v>
      </c>
      <c r="S29" s="47" t="s">
        <v>673</v>
      </c>
      <c r="T29" s="47" t="s">
        <v>673</v>
      </c>
      <c r="U29" s="47" t="s">
        <v>673</v>
      </c>
      <c r="V29" s="47" t="s">
        <v>673</v>
      </c>
      <c r="W29" s="47" t="s">
        <v>673</v>
      </c>
      <c r="X29" s="47" t="s">
        <v>673</v>
      </c>
      <c r="Y29" s="47" t="s">
        <v>673</v>
      </c>
      <c r="Z29" s="47" t="s">
        <v>673</v>
      </c>
      <c r="AA29" s="47" t="s">
        <v>673</v>
      </c>
      <c r="AB29" s="47" t="s">
        <v>673</v>
      </c>
      <c r="AC29" s="47" t="s">
        <v>673</v>
      </c>
      <c r="AD29" s="47" t="s">
        <v>673</v>
      </c>
      <c r="AE29" s="47" t="s">
        <v>673</v>
      </c>
      <c r="AF29" s="47" t="s">
        <v>673</v>
      </c>
      <c r="AG29" s="47" t="s">
        <v>673</v>
      </c>
      <c r="AH29" s="47" t="s">
        <v>673</v>
      </c>
      <c r="AI29" s="47" t="s">
        <v>673</v>
      </c>
      <c r="AJ29" s="47" t="s">
        <v>673</v>
      </c>
      <c r="AK29" s="47" t="s">
        <v>673</v>
      </c>
      <c r="AL29" s="47" t="s">
        <v>673</v>
      </c>
      <c r="AM29" s="47" t="s">
        <v>673</v>
      </c>
      <c r="AN29" s="47" t="s">
        <v>673</v>
      </c>
      <c r="AO29" s="47" t="s">
        <v>673</v>
      </c>
      <c r="AP29" s="47" t="s">
        <v>673</v>
      </c>
      <c r="AQ29" s="47" t="s">
        <v>673</v>
      </c>
      <c r="AR29" s="47" t="s">
        <v>673</v>
      </c>
      <c r="AS29" s="47" t="s">
        <v>673</v>
      </c>
    </row>
    <row r="30" spans="1:45">
      <c r="A30" s="46">
        <v>19</v>
      </c>
      <c r="B30" s="47">
        <v>118</v>
      </c>
      <c r="C30" s="47">
        <v>118</v>
      </c>
      <c r="D30" s="47">
        <v>118</v>
      </c>
      <c r="E30" s="47">
        <v>118</v>
      </c>
      <c r="F30" s="47" t="s">
        <v>673</v>
      </c>
      <c r="G30" s="47" t="s">
        <v>673</v>
      </c>
      <c r="H30" s="47" t="s">
        <v>673</v>
      </c>
      <c r="I30" s="47" t="s">
        <v>673</v>
      </c>
      <c r="J30" s="47" t="s">
        <v>673</v>
      </c>
      <c r="K30" s="47" t="s">
        <v>673</v>
      </c>
      <c r="L30" s="47" t="s">
        <v>673</v>
      </c>
      <c r="M30" s="47" t="s">
        <v>673</v>
      </c>
      <c r="N30" s="47" t="s">
        <v>673</v>
      </c>
      <c r="O30" s="47" t="s">
        <v>673</v>
      </c>
      <c r="P30" s="47" t="s">
        <v>673</v>
      </c>
      <c r="Q30" s="47" t="s">
        <v>673</v>
      </c>
      <c r="R30" s="47" t="s">
        <v>673</v>
      </c>
      <c r="S30" s="47" t="s">
        <v>673</v>
      </c>
      <c r="T30" s="47" t="s">
        <v>673</v>
      </c>
      <c r="U30" s="47" t="s">
        <v>673</v>
      </c>
      <c r="V30" s="47" t="s">
        <v>673</v>
      </c>
      <c r="W30" s="47" t="s">
        <v>673</v>
      </c>
      <c r="X30" s="47" t="s">
        <v>673</v>
      </c>
      <c r="Y30" s="47" t="s">
        <v>673</v>
      </c>
      <c r="Z30" s="47" t="s">
        <v>673</v>
      </c>
      <c r="AA30" s="47" t="s">
        <v>673</v>
      </c>
      <c r="AB30" s="47" t="s">
        <v>673</v>
      </c>
      <c r="AC30" s="47" t="s">
        <v>673</v>
      </c>
      <c r="AD30" s="47" t="s">
        <v>673</v>
      </c>
      <c r="AE30" s="47" t="s">
        <v>673</v>
      </c>
      <c r="AF30" s="47" t="s">
        <v>673</v>
      </c>
      <c r="AG30" s="47" t="s">
        <v>673</v>
      </c>
      <c r="AH30" s="47" t="s">
        <v>673</v>
      </c>
      <c r="AI30" s="47" t="s">
        <v>673</v>
      </c>
      <c r="AJ30" s="47" t="s">
        <v>673</v>
      </c>
      <c r="AK30" s="47" t="s">
        <v>673</v>
      </c>
      <c r="AL30" s="47" t="s">
        <v>673</v>
      </c>
      <c r="AM30" s="47" t="s">
        <v>673</v>
      </c>
      <c r="AN30" s="47" t="s">
        <v>673</v>
      </c>
      <c r="AO30" s="47" t="s">
        <v>673</v>
      </c>
      <c r="AP30" s="47" t="s">
        <v>673</v>
      </c>
      <c r="AQ30" s="47" t="s">
        <v>673</v>
      </c>
      <c r="AR30" s="47" t="s">
        <v>673</v>
      </c>
      <c r="AS30" s="47" t="s">
        <v>673</v>
      </c>
    </row>
    <row r="31" spans="1:45">
      <c r="A31" s="46">
        <v>20</v>
      </c>
      <c r="B31" s="47">
        <v>120</v>
      </c>
      <c r="C31" s="47">
        <v>120</v>
      </c>
      <c r="D31" s="47">
        <v>120</v>
      </c>
      <c r="E31" s="47">
        <v>120</v>
      </c>
      <c r="F31" s="47">
        <v>120</v>
      </c>
      <c r="G31" s="47" t="s">
        <v>673</v>
      </c>
      <c r="H31" s="47" t="s">
        <v>673</v>
      </c>
      <c r="I31" s="47" t="s">
        <v>673</v>
      </c>
      <c r="J31" s="47" t="s">
        <v>673</v>
      </c>
      <c r="K31" s="47" t="s">
        <v>673</v>
      </c>
      <c r="L31" s="47" t="s">
        <v>673</v>
      </c>
      <c r="M31" s="47" t="s">
        <v>673</v>
      </c>
      <c r="N31" s="47" t="s">
        <v>673</v>
      </c>
      <c r="O31" s="47" t="s">
        <v>673</v>
      </c>
      <c r="P31" s="47" t="s">
        <v>673</v>
      </c>
      <c r="Q31" s="47" t="s">
        <v>673</v>
      </c>
      <c r="R31" s="47" t="s">
        <v>673</v>
      </c>
      <c r="S31" s="47" t="s">
        <v>673</v>
      </c>
      <c r="T31" s="47" t="s">
        <v>673</v>
      </c>
      <c r="U31" s="47" t="s">
        <v>673</v>
      </c>
      <c r="V31" s="47" t="s">
        <v>673</v>
      </c>
      <c r="W31" s="47" t="s">
        <v>673</v>
      </c>
      <c r="X31" s="47" t="s">
        <v>673</v>
      </c>
      <c r="Y31" s="47" t="s">
        <v>673</v>
      </c>
      <c r="Z31" s="47" t="s">
        <v>673</v>
      </c>
      <c r="AA31" s="47" t="s">
        <v>673</v>
      </c>
      <c r="AB31" s="47" t="s">
        <v>673</v>
      </c>
      <c r="AC31" s="47" t="s">
        <v>673</v>
      </c>
      <c r="AD31" s="47" t="s">
        <v>673</v>
      </c>
      <c r="AE31" s="47" t="s">
        <v>673</v>
      </c>
      <c r="AF31" s="47" t="s">
        <v>673</v>
      </c>
      <c r="AG31" s="47" t="s">
        <v>673</v>
      </c>
      <c r="AH31" s="47" t="s">
        <v>673</v>
      </c>
      <c r="AI31" s="47" t="s">
        <v>673</v>
      </c>
      <c r="AJ31" s="47" t="s">
        <v>673</v>
      </c>
      <c r="AK31" s="47" t="s">
        <v>673</v>
      </c>
      <c r="AL31" s="47" t="s">
        <v>673</v>
      </c>
      <c r="AM31" s="47" t="s">
        <v>673</v>
      </c>
      <c r="AN31" s="47" t="s">
        <v>673</v>
      </c>
      <c r="AO31" s="47" t="s">
        <v>673</v>
      </c>
      <c r="AP31" s="47" t="s">
        <v>673</v>
      </c>
      <c r="AQ31" s="47" t="s">
        <v>673</v>
      </c>
      <c r="AR31" s="47" t="s">
        <v>673</v>
      </c>
      <c r="AS31" s="47" t="s">
        <v>673</v>
      </c>
    </row>
    <row r="32" spans="1:45">
      <c r="A32" s="46">
        <v>21</v>
      </c>
      <c r="B32" s="47">
        <v>122</v>
      </c>
      <c r="C32" s="47">
        <v>122</v>
      </c>
      <c r="D32" s="47">
        <v>122</v>
      </c>
      <c r="E32" s="47">
        <v>122</v>
      </c>
      <c r="F32" s="47">
        <v>122</v>
      </c>
      <c r="G32" s="47">
        <v>120</v>
      </c>
      <c r="H32" s="47" t="s">
        <v>673</v>
      </c>
      <c r="I32" s="47" t="s">
        <v>673</v>
      </c>
      <c r="J32" s="47" t="s">
        <v>673</v>
      </c>
      <c r="K32" s="47" t="s">
        <v>673</v>
      </c>
      <c r="L32" s="47" t="s">
        <v>673</v>
      </c>
      <c r="M32" s="47" t="s">
        <v>673</v>
      </c>
      <c r="N32" s="47" t="s">
        <v>673</v>
      </c>
      <c r="O32" s="47" t="s">
        <v>673</v>
      </c>
      <c r="P32" s="47" t="s">
        <v>673</v>
      </c>
      <c r="Q32" s="47" t="s">
        <v>673</v>
      </c>
      <c r="R32" s="47" t="s">
        <v>673</v>
      </c>
      <c r="S32" s="47" t="s">
        <v>673</v>
      </c>
      <c r="T32" s="47" t="s">
        <v>673</v>
      </c>
      <c r="U32" s="47" t="s">
        <v>673</v>
      </c>
      <c r="V32" s="47" t="s">
        <v>673</v>
      </c>
      <c r="W32" s="47" t="s">
        <v>673</v>
      </c>
      <c r="X32" s="47" t="s">
        <v>673</v>
      </c>
      <c r="Y32" s="47" t="s">
        <v>673</v>
      </c>
      <c r="Z32" s="47" t="s">
        <v>673</v>
      </c>
      <c r="AA32" s="47" t="s">
        <v>673</v>
      </c>
      <c r="AB32" s="47" t="s">
        <v>673</v>
      </c>
      <c r="AC32" s="47" t="s">
        <v>673</v>
      </c>
      <c r="AD32" s="47" t="s">
        <v>673</v>
      </c>
      <c r="AE32" s="47" t="s">
        <v>673</v>
      </c>
      <c r="AF32" s="47" t="s">
        <v>673</v>
      </c>
      <c r="AG32" s="47" t="s">
        <v>673</v>
      </c>
      <c r="AH32" s="47" t="s">
        <v>673</v>
      </c>
      <c r="AI32" s="47" t="s">
        <v>673</v>
      </c>
      <c r="AJ32" s="47" t="s">
        <v>673</v>
      </c>
      <c r="AK32" s="47" t="s">
        <v>673</v>
      </c>
      <c r="AL32" s="47" t="s">
        <v>673</v>
      </c>
      <c r="AM32" s="47" t="s">
        <v>673</v>
      </c>
      <c r="AN32" s="47" t="s">
        <v>673</v>
      </c>
      <c r="AO32" s="47" t="s">
        <v>673</v>
      </c>
      <c r="AP32" s="47" t="s">
        <v>673</v>
      </c>
      <c r="AQ32" s="47" t="s">
        <v>673</v>
      </c>
      <c r="AR32" s="47" t="s">
        <v>673</v>
      </c>
      <c r="AS32" s="47" t="s">
        <v>673</v>
      </c>
    </row>
    <row r="33" spans="1:45">
      <c r="A33" s="46">
        <v>22</v>
      </c>
      <c r="B33" s="47">
        <v>123</v>
      </c>
      <c r="C33" s="47">
        <v>123</v>
      </c>
      <c r="D33" s="47">
        <v>123</v>
      </c>
      <c r="E33" s="47">
        <v>123</v>
      </c>
      <c r="F33" s="47">
        <v>123</v>
      </c>
      <c r="G33" s="47">
        <v>122</v>
      </c>
      <c r="H33" s="47">
        <v>120</v>
      </c>
      <c r="I33" s="47" t="s">
        <v>673</v>
      </c>
      <c r="J33" s="47" t="s">
        <v>673</v>
      </c>
      <c r="K33" s="47" t="s">
        <v>673</v>
      </c>
      <c r="L33" s="47" t="s">
        <v>673</v>
      </c>
      <c r="M33" s="47" t="s">
        <v>673</v>
      </c>
      <c r="N33" s="47" t="s">
        <v>673</v>
      </c>
      <c r="O33" s="47" t="s">
        <v>673</v>
      </c>
      <c r="P33" s="47" t="s">
        <v>673</v>
      </c>
      <c r="Q33" s="47" t="s">
        <v>673</v>
      </c>
      <c r="R33" s="47" t="s">
        <v>673</v>
      </c>
      <c r="S33" s="47" t="s">
        <v>673</v>
      </c>
      <c r="T33" s="47" t="s">
        <v>673</v>
      </c>
      <c r="U33" s="47" t="s">
        <v>673</v>
      </c>
      <c r="V33" s="47" t="s">
        <v>673</v>
      </c>
      <c r="W33" s="47" t="s">
        <v>673</v>
      </c>
      <c r="X33" s="47" t="s">
        <v>673</v>
      </c>
      <c r="Y33" s="47" t="s">
        <v>673</v>
      </c>
      <c r="Z33" s="47" t="s">
        <v>673</v>
      </c>
      <c r="AA33" s="47" t="s">
        <v>673</v>
      </c>
      <c r="AB33" s="47" t="s">
        <v>673</v>
      </c>
      <c r="AC33" s="47" t="s">
        <v>673</v>
      </c>
      <c r="AD33" s="47" t="s">
        <v>673</v>
      </c>
      <c r="AE33" s="47" t="s">
        <v>673</v>
      </c>
      <c r="AF33" s="47" t="s">
        <v>673</v>
      </c>
      <c r="AG33" s="47" t="s">
        <v>673</v>
      </c>
      <c r="AH33" s="47" t="s">
        <v>673</v>
      </c>
      <c r="AI33" s="47" t="s">
        <v>673</v>
      </c>
      <c r="AJ33" s="47" t="s">
        <v>673</v>
      </c>
      <c r="AK33" s="47" t="s">
        <v>673</v>
      </c>
      <c r="AL33" s="47" t="s">
        <v>673</v>
      </c>
      <c r="AM33" s="47" t="s">
        <v>673</v>
      </c>
      <c r="AN33" s="47" t="s">
        <v>673</v>
      </c>
      <c r="AO33" s="47" t="s">
        <v>673</v>
      </c>
      <c r="AP33" s="47" t="s">
        <v>673</v>
      </c>
      <c r="AQ33" s="47" t="s">
        <v>673</v>
      </c>
      <c r="AR33" s="47" t="s">
        <v>673</v>
      </c>
      <c r="AS33" s="47" t="s">
        <v>673</v>
      </c>
    </row>
    <row r="34" spans="1:45">
      <c r="A34" s="46">
        <v>23</v>
      </c>
      <c r="B34" s="47">
        <v>125</v>
      </c>
      <c r="C34" s="47">
        <v>125</v>
      </c>
      <c r="D34" s="47">
        <v>125</v>
      </c>
      <c r="E34" s="47">
        <v>125</v>
      </c>
      <c r="F34" s="47">
        <v>125</v>
      </c>
      <c r="G34" s="47">
        <v>123</v>
      </c>
      <c r="H34" s="47">
        <v>122</v>
      </c>
      <c r="I34" s="47">
        <v>120</v>
      </c>
      <c r="J34" s="47" t="s">
        <v>673</v>
      </c>
      <c r="K34" s="47" t="s">
        <v>673</v>
      </c>
      <c r="L34" s="47" t="s">
        <v>673</v>
      </c>
      <c r="M34" s="47" t="s">
        <v>673</v>
      </c>
      <c r="N34" s="47" t="s">
        <v>673</v>
      </c>
      <c r="O34" s="47" t="s">
        <v>673</v>
      </c>
      <c r="P34" s="47" t="s">
        <v>673</v>
      </c>
      <c r="Q34" s="47" t="s">
        <v>673</v>
      </c>
      <c r="R34" s="47" t="s">
        <v>673</v>
      </c>
      <c r="S34" s="47" t="s">
        <v>673</v>
      </c>
      <c r="T34" s="47" t="s">
        <v>673</v>
      </c>
      <c r="U34" s="47" t="s">
        <v>673</v>
      </c>
      <c r="V34" s="47" t="s">
        <v>673</v>
      </c>
      <c r="W34" s="47" t="s">
        <v>673</v>
      </c>
      <c r="X34" s="47" t="s">
        <v>673</v>
      </c>
      <c r="Y34" s="47" t="s">
        <v>673</v>
      </c>
      <c r="Z34" s="47" t="s">
        <v>673</v>
      </c>
      <c r="AA34" s="47" t="s">
        <v>673</v>
      </c>
      <c r="AB34" s="47" t="s">
        <v>673</v>
      </c>
      <c r="AC34" s="47" t="s">
        <v>673</v>
      </c>
      <c r="AD34" s="47" t="s">
        <v>673</v>
      </c>
      <c r="AE34" s="47" t="s">
        <v>673</v>
      </c>
      <c r="AF34" s="47" t="s">
        <v>673</v>
      </c>
      <c r="AG34" s="47" t="s">
        <v>673</v>
      </c>
      <c r="AH34" s="47" t="s">
        <v>673</v>
      </c>
      <c r="AI34" s="47" t="s">
        <v>673</v>
      </c>
      <c r="AJ34" s="47" t="s">
        <v>673</v>
      </c>
      <c r="AK34" s="47" t="s">
        <v>673</v>
      </c>
      <c r="AL34" s="47" t="s">
        <v>673</v>
      </c>
      <c r="AM34" s="47" t="s">
        <v>673</v>
      </c>
      <c r="AN34" s="47" t="s">
        <v>673</v>
      </c>
      <c r="AO34" s="47" t="s">
        <v>673</v>
      </c>
      <c r="AP34" s="47" t="s">
        <v>673</v>
      </c>
      <c r="AQ34" s="47" t="s">
        <v>673</v>
      </c>
      <c r="AR34" s="47" t="s">
        <v>673</v>
      </c>
      <c r="AS34" s="47" t="s">
        <v>673</v>
      </c>
    </row>
    <row r="35" spans="1:45">
      <c r="A35" s="46">
        <v>24</v>
      </c>
      <c r="B35" s="47">
        <v>127</v>
      </c>
      <c r="C35" s="47">
        <v>127</v>
      </c>
      <c r="D35" s="47">
        <v>127</v>
      </c>
      <c r="E35" s="47">
        <v>127</v>
      </c>
      <c r="F35" s="47">
        <v>127</v>
      </c>
      <c r="G35" s="47">
        <v>125</v>
      </c>
      <c r="H35" s="47">
        <v>123</v>
      </c>
      <c r="I35" s="47">
        <v>122</v>
      </c>
      <c r="J35" s="47">
        <v>120</v>
      </c>
      <c r="K35" s="47" t="s">
        <v>673</v>
      </c>
      <c r="L35" s="47" t="s">
        <v>673</v>
      </c>
      <c r="M35" s="47" t="s">
        <v>673</v>
      </c>
      <c r="N35" s="47" t="s">
        <v>673</v>
      </c>
      <c r="O35" s="47" t="s">
        <v>673</v>
      </c>
      <c r="P35" s="47" t="s">
        <v>673</v>
      </c>
      <c r="Q35" s="47" t="s">
        <v>673</v>
      </c>
      <c r="R35" s="47" t="s">
        <v>673</v>
      </c>
      <c r="S35" s="47" t="s">
        <v>673</v>
      </c>
      <c r="T35" s="47" t="s">
        <v>673</v>
      </c>
      <c r="U35" s="47" t="s">
        <v>673</v>
      </c>
      <c r="V35" s="47" t="s">
        <v>673</v>
      </c>
      <c r="W35" s="47" t="s">
        <v>673</v>
      </c>
      <c r="X35" s="47" t="s">
        <v>673</v>
      </c>
      <c r="Y35" s="47" t="s">
        <v>673</v>
      </c>
      <c r="Z35" s="47" t="s">
        <v>673</v>
      </c>
      <c r="AA35" s="47" t="s">
        <v>673</v>
      </c>
      <c r="AB35" s="47" t="s">
        <v>673</v>
      </c>
      <c r="AC35" s="47" t="s">
        <v>673</v>
      </c>
      <c r="AD35" s="47" t="s">
        <v>673</v>
      </c>
      <c r="AE35" s="47" t="s">
        <v>673</v>
      </c>
      <c r="AF35" s="47" t="s">
        <v>673</v>
      </c>
      <c r="AG35" s="47" t="s">
        <v>673</v>
      </c>
      <c r="AH35" s="47" t="s">
        <v>673</v>
      </c>
      <c r="AI35" s="47" t="s">
        <v>673</v>
      </c>
      <c r="AJ35" s="47" t="s">
        <v>673</v>
      </c>
      <c r="AK35" s="47" t="s">
        <v>673</v>
      </c>
      <c r="AL35" s="47" t="s">
        <v>673</v>
      </c>
      <c r="AM35" s="47" t="s">
        <v>673</v>
      </c>
      <c r="AN35" s="47" t="s">
        <v>673</v>
      </c>
      <c r="AO35" s="47" t="s">
        <v>673</v>
      </c>
      <c r="AP35" s="47" t="s">
        <v>673</v>
      </c>
      <c r="AQ35" s="47" t="s">
        <v>673</v>
      </c>
      <c r="AR35" s="47" t="s">
        <v>673</v>
      </c>
      <c r="AS35" s="47" t="s">
        <v>673</v>
      </c>
    </row>
    <row r="36" spans="1:45">
      <c r="A36" s="46">
        <v>25</v>
      </c>
      <c r="B36" s="47">
        <v>129</v>
      </c>
      <c r="C36" s="47">
        <v>129</v>
      </c>
      <c r="D36" s="47">
        <v>129</v>
      </c>
      <c r="E36" s="47">
        <v>129</v>
      </c>
      <c r="F36" s="47">
        <v>129</v>
      </c>
      <c r="G36" s="47">
        <v>127</v>
      </c>
      <c r="H36" s="47">
        <v>125</v>
      </c>
      <c r="I36" s="47">
        <v>123</v>
      </c>
      <c r="J36" s="47">
        <v>122</v>
      </c>
      <c r="K36" s="47">
        <v>120</v>
      </c>
      <c r="L36" s="47" t="s">
        <v>673</v>
      </c>
      <c r="M36" s="47" t="s">
        <v>673</v>
      </c>
      <c r="N36" s="47" t="s">
        <v>673</v>
      </c>
      <c r="O36" s="47" t="s">
        <v>673</v>
      </c>
      <c r="P36" s="47" t="s">
        <v>673</v>
      </c>
      <c r="Q36" s="47" t="s">
        <v>673</v>
      </c>
      <c r="R36" s="47" t="s">
        <v>673</v>
      </c>
      <c r="S36" s="47" t="s">
        <v>673</v>
      </c>
      <c r="T36" s="47" t="s">
        <v>673</v>
      </c>
      <c r="U36" s="47" t="s">
        <v>673</v>
      </c>
      <c r="V36" s="47" t="s">
        <v>673</v>
      </c>
      <c r="W36" s="47" t="s">
        <v>673</v>
      </c>
      <c r="X36" s="47" t="s">
        <v>673</v>
      </c>
      <c r="Y36" s="47" t="s">
        <v>673</v>
      </c>
      <c r="Z36" s="47" t="s">
        <v>673</v>
      </c>
      <c r="AA36" s="47" t="s">
        <v>673</v>
      </c>
      <c r="AB36" s="47" t="s">
        <v>673</v>
      </c>
      <c r="AC36" s="47" t="s">
        <v>673</v>
      </c>
      <c r="AD36" s="47" t="s">
        <v>673</v>
      </c>
      <c r="AE36" s="47" t="s">
        <v>673</v>
      </c>
      <c r="AF36" s="47" t="s">
        <v>673</v>
      </c>
      <c r="AG36" s="47" t="s">
        <v>673</v>
      </c>
      <c r="AH36" s="47" t="s">
        <v>673</v>
      </c>
      <c r="AI36" s="47" t="s">
        <v>673</v>
      </c>
      <c r="AJ36" s="47" t="s">
        <v>673</v>
      </c>
      <c r="AK36" s="47" t="s">
        <v>673</v>
      </c>
      <c r="AL36" s="47" t="s">
        <v>673</v>
      </c>
      <c r="AM36" s="47" t="s">
        <v>673</v>
      </c>
      <c r="AN36" s="47" t="s">
        <v>673</v>
      </c>
      <c r="AO36" s="47" t="s">
        <v>673</v>
      </c>
      <c r="AP36" s="47" t="s">
        <v>673</v>
      </c>
      <c r="AQ36" s="47" t="s">
        <v>673</v>
      </c>
      <c r="AR36" s="47" t="s">
        <v>673</v>
      </c>
      <c r="AS36" s="47" t="s">
        <v>673</v>
      </c>
    </row>
    <row r="37" spans="1:45">
      <c r="A37" s="46">
        <v>26</v>
      </c>
      <c r="B37" s="47">
        <v>131</v>
      </c>
      <c r="C37" s="47">
        <v>131</v>
      </c>
      <c r="D37" s="47">
        <v>131</v>
      </c>
      <c r="E37" s="47">
        <v>131</v>
      </c>
      <c r="F37" s="47">
        <v>131</v>
      </c>
      <c r="G37" s="47">
        <v>129</v>
      </c>
      <c r="H37" s="47">
        <v>127</v>
      </c>
      <c r="I37" s="47">
        <v>125</v>
      </c>
      <c r="J37" s="47">
        <v>123</v>
      </c>
      <c r="K37" s="47">
        <v>122</v>
      </c>
      <c r="L37" s="47">
        <v>120</v>
      </c>
      <c r="M37" s="47" t="s">
        <v>673</v>
      </c>
      <c r="N37" s="47" t="s">
        <v>673</v>
      </c>
      <c r="O37" s="47" t="s">
        <v>673</v>
      </c>
      <c r="P37" s="47" t="s">
        <v>673</v>
      </c>
      <c r="Q37" s="47" t="s">
        <v>673</v>
      </c>
      <c r="R37" s="47" t="s">
        <v>673</v>
      </c>
      <c r="S37" s="47" t="s">
        <v>673</v>
      </c>
      <c r="T37" s="47" t="s">
        <v>673</v>
      </c>
      <c r="U37" s="47" t="s">
        <v>673</v>
      </c>
      <c r="V37" s="47" t="s">
        <v>673</v>
      </c>
      <c r="W37" s="47" t="s">
        <v>673</v>
      </c>
      <c r="X37" s="47" t="s">
        <v>673</v>
      </c>
      <c r="Y37" s="47" t="s">
        <v>673</v>
      </c>
      <c r="Z37" s="47" t="s">
        <v>673</v>
      </c>
      <c r="AA37" s="47" t="s">
        <v>673</v>
      </c>
      <c r="AB37" s="47" t="s">
        <v>673</v>
      </c>
      <c r="AC37" s="47" t="s">
        <v>673</v>
      </c>
      <c r="AD37" s="47" t="s">
        <v>673</v>
      </c>
      <c r="AE37" s="47" t="s">
        <v>673</v>
      </c>
      <c r="AF37" s="47" t="s">
        <v>673</v>
      </c>
      <c r="AG37" s="47" t="s">
        <v>673</v>
      </c>
      <c r="AH37" s="47" t="s">
        <v>673</v>
      </c>
      <c r="AI37" s="47" t="s">
        <v>673</v>
      </c>
      <c r="AJ37" s="47" t="s">
        <v>673</v>
      </c>
      <c r="AK37" s="47" t="s">
        <v>673</v>
      </c>
      <c r="AL37" s="47" t="s">
        <v>673</v>
      </c>
      <c r="AM37" s="47" t="s">
        <v>673</v>
      </c>
      <c r="AN37" s="47" t="s">
        <v>673</v>
      </c>
      <c r="AO37" s="47" t="s">
        <v>673</v>
      </c>
      <c r="AP37" s="47" t="s">
        <v>673</v>
      </c>
      <c r="AQ37" s="47" t="s">
        <v>673</v>
      </c>
      <c r="AR37" s="47" t="s">
        <v>673</v>
      </c>
      <c r="AS37" s="47" t="s">
        <v>673</v>
      </c>
    </row>
    <row r="38" spans="1:45">
      <c r="A38" s="46">
        <v>27</v>
      </c>
      <c r="B38" s="47">
        <v>132</v>
      </c>
      <c r="C38" s="47">
        <v>132</v>
      </c>
      <c r="D38" s="47">
        <v>132</v>
      </c>
      <c r="E38" s="47">
        <v>132</v>
      </c>
      <c r="F38" s="47">
        <v>132</v>
      </c>
      <c r="G38" s="47">
        <v>131</v>
      </c>
      <c r="H38" s="47">
        <v>129</v>
      </c>
      <c r="I38" s="47">
        <v>127</v>
      </c>
      <c r="J38" s="47">
        <v>125</v>
      </c>
      <c r="K38" s="47">
        <v>123</v>
      </c>
      <c r="L38" s="47">
        <v>121</v>
      </c>
      <c r="M38" s="47">
        <v>120</v>
      </c>
      <c r="N38" s="47" t="s">
        <v>673</v>
      </c>
      <c r="O38" s="47" t="s">
        <v>673</v>
      </c>
      <c r="P38" s="47" t="s">
        <v>673</v>
      </c>
      <c r="Q38" s="47" t="s">
        <v>673</v>
      </c>
      <c r="R38" s="47" t="s">
        <v>673</v>
      </c>
      <c r="S38" s="47" t="s">
        <v>673</v>
      </c>
      <c r="T38" s="47" t="s">
        <v>673</v>
      </c>
      <c r="U38" s="47" t="s">
        <v>673</v>
      </c>
      <c r="V38" s="47" t="s">
        <v>673</v>
      </c>
      <c r="W38" s="47" t="s">
        <v>673</v>
      </c>
      <c r="X38" s="47" t="s">
        <v>673</v>
      </c>
      <c r="Y38" s="47" t="s">
        <v>673</v>
      </c>
      <c r="Z38" s="47" t="s">
        <v>673</v>
      </c>
      <c r="AA38" s="47" t="s">
        <v>673</v>
      </c>
      <c r="AB38" s="47" t="s">
        <v>673</v>
      </c>
      <c r="AC38" s="47" t="s">
        <v>673</v>
      </c>
      <c r="AD38" s="47" t="s">
        <v>673</v>
      </c>
      <c r="AE38" s="47" t="s">
        <v>673</v>
      </c>
      <c r="AF38" s="47" t="s">
        <v>673</v>
      </c>
      <c r="AG38" s="47" t="s">
        <v>673</v>
      </c>
      <c r="AH38" s="47" t="s">
        <v>673</v>
      </c>
      <c r="AI38" s="47" t="s">
        <v>673</v>
      </c>
      <c r="AJ38" s="47" t="s">
        <v>673</v>
      </c>
      <c r="AK38" s="47" t="s">
        <v>673</v>
      </c>
      <c r="AL38" s="47" t="s">
        <v>673</v>
      </c>
      <c r="AM38" s="47" t="s">
        <v>673</v>
      </c>
      <c r="AN38" s="47" t="s">
        <v>673</v>
      </c>
      <c r="AO38" s="47" t="s">
        <v>673</v>
      </c>
      <c r="AP38" s="47" t="s">
        <v>673</v>
      </c>
      <c r="AQ38" s="47" t="s">
        <v>673</v>
      </c>
      <c r="AR38" s="47" t="s">
        <v>673</v>
      </c>
      <c r="AS38" s="47" t="s">
        <v>673</v>
      </c>
    </row>
    <row r="39" spans="1:45">
      <c r="A39" s="46">
        <v>28</v>
      </c>
      <c r="B39" s="47">
        <v>134</v>
      </c>
      <c r="C39" s="47">
        <v>134</v>
      </c>
      <c r="D39" s="47">
        <v>134</v>
      </c>
      <c r="E39" s="47">
        <v>134</v>
      </c>
      <c r="F39" s="47">
        <v>134</v>
      </c>
      <c r="G39" s="47">
        <v>132</v>
      </c>
      <c r="H39" s="47">
        <v>130</v>
      </c>
      <c r="I39" s="47">
        <v>129</v>
      </c>
      <c r="J39" s="47">
        <v>127</v>
      </c>
      <c r="K39" s="47">
        <v>125</v>
      </c>
      <c r="L39" s="47">
        <v>123</v>
      </c>
      <c r="M39" s="47">
        <v>121</v>
      </c>
      <c r="N39" s="47">
        <v>120</v>
      </c>
      <c r="O39" s="47" t="s">
        <v>673</v>
      </c>
      <c r="P39" s="47" t="s">
        <v>673</v>
      </c>
      <c r="Q39" s="47" t="s">
        <v>673</v>
      </c>
      <c r="R39" s="47" t="s">
        <v>673</v>
      </c>
      <c r="S39" s="47" t="s">
        <v>673</v>
      </c>
      <c r="T39" s="47" t="s">
        <v>673</v>
      </c>
      <c r="U39" s="47" t="s">
        <v>673</v>
      </c>
      <c r="V39" s="47" t="s">
        <v>673</v>
      </c>
      <c r="W39" s="47" t="s">
        <v>673</v>
      </c>
      <c r="X39" s="47" t="s">
        <v>673</v>
      </c>
      <c r="Y39" s="47" t="s">
        <v>673</v>
      </c>
      <c r="Z39" s="47" t="s">
        <v>673</v>
      </c>
      <c r="AA39" s="47" t="s">
        <v>673</v>
      </c>
      <c r="AB39" s="47" t="s">
        <v>673</v>
      </c>
      <c r="AC39" s="47" t="s">
        <v>673</v>
      </c>
      <c r="AD39" s="47" t="s">
        <v>673</v>
      </c>
      <c r="AE39" s="47" t="s">
        <v>673</v>
      </c>
      <c r="AF39" s="47" t="s">
        <v>673</v>
      </c>
      <c r="AG39" s="47" t="s">
        <v>673</v>
      </c>
      <c r="AH39" s="47" t="s">
        <v>673</v>
      </c>
      <c r="AI39" s="47" t="s">
        <v>673</v>
      </c>
      <c r="AJ39" s="47" t="s">
        <v>673</v>
      </c>
      <c r="AK39" s="47" t="s">
        <v>673</v>
      </c>
      <c r="AL39" s="47" t="s">
        <v>673</v>
      </c>
      <c r="AM39" s="47" t="s">
        <v>673</v>
      </c>
      <c r="AN39" s="47" t="s">
        <v>673</v>
      </c>
      <c r="AO39" s="47" t="s">
        <v>673</v>
      </c>
      <c r="AP39" s="47" t="s">
        <v>673</v>
      </c>
      <c r="AQ39" s="47" t="s">
        <v>673</v>
      </c>
      <c r="AR39" s="47" t="s">
        <v>673</v>
      </c>
      <c r="AS39" s="47" t="s">
        <v>673</v>
      </c>
    </row>
    <row r="40" spans="1:45">
      <c r="A40" s="46">
        <v>29</v>
      </c>
      <c r="B40" s="47">
        <v>136</v>
      </c>
      <c r="C40" s="47">
        <v>136</v>
      </c>
      <c r="D40" s="47">
        <v>136</v>
      </c>
      <c r="E40" s="47">
        <v>136</v>
      </c>
      <c r="F40" s="47">
        <v>136</v>
      </c>
      <c r="G40" s="47">
        <v>134</v>
      </c>
      <c r="H40" s="47">
        <v>132</v>
      </c>
      <c r="I40" s="47">
        <v>130</v>
      </c>
      <c r="J40" s="47">
        <v>128</v>
      </c>
      <c r="K40" s="47">
        <v>127</v>
      </c>
      <c r="L40" s="47">
        <v>125</v>
      </c>
      <c r="M40" s="47">
        <v>123</v>
      </c>
      <c r="N40" s="47">
        <v>121</v>
      </c>
      <c r="O40" s="47">
        <v>120</v>
      </c>
      <c r="P40" s="47" t="s">
        <v>673</v>
      </c>
      <c r="Q40" s="47" t="s">
        <v>673</v>
      </c>
      <c r="R40" s="47" t="s">
        <v>673</v>
      </c>
      <c r="S40" s="47" t="s">
        <v>673</v>
      </c>
      <c r="T40" s="47" t="s">
        <v>673</v>
      </c>
      <c r="U40" s="47" t="s">
        <v>673</v>
      </c>
      <c r="V40" s="47" t="s">
        <v>673</v>
      </c>
      <c r="W40" s="47" t="s">
        <v>673</v>
      </c>
      <c r="X40" s="47" t="s">
        <v>673</v>
      </c>
      <c r="Y40" s="47" t="s">
        <v>673</v>
      </c>
      <c r="Z40" s="47" t="s">
        <v>673</v>
      </c>
      <c r="AA40" s="47" t="s">
        <v>673</v>
      </c>
      <c r="AB40" s="47" t="s">
        <v>673</v>
      </c>
      <c r="AC40" s="47" t="s">
        <v>673</v>
      </c>
      <c r="AD40" s="47" t="s">
        <v>673</v>
      </c>
      <c r="AE40" s="47" t="s">
        <v>673</v>
      </c>
      <c r="AF40" s="47" t="s">
        <v>673</v>
      </c>
      <c r="AG40" s="47" t="s">
        <v>673</v>
      </c>
      <c r="AH40" s="47" t="s">
        <v>673</v>
      </c>
      <c r="AI40" s="47" t="s">
        <v>673</v>
      </c>
      <c r="AJ40" s="47" t="s">
        <v>673</v>
      </c>
      <c r="AK40" s="47" t="s">
        <v>673</v>
      </c>
      <c r="AL40" s="47" t="s">
        <v>673</v>
      </c>
      <c r="AM40" s="47" t="s">
        <v>673</v>
      </c>
      <c r="AN40" s="47" t="s">
        <v>673</v>
      </c>
      <c r="AO40" s="47" t="s">
        <v>673</v>
      </c>
      <c r="AP40" s="47" t="s">
        <v>673</v>
      </c>
      <c r="AQ40" s="47" t="s">
        <v>673</v>
      </c>
      <c r="AR40" s="47" t="s">
        <v>673</v>
      </c>
      <c r="AS40" s="47" t="s">
        <v>673</v>
      </c>
    </row>
    <row r="41" spans="1:45">
      <c r="A41" s="46">
        <v>30</v>
      </c>
      <c r="B41" s="47">
        <v>138</v>
      </c>
      <c r="C41" s="47">
        <v>138</v>
      </c>
      <c r="D41" s="47">
        <v>138</v>
      </c>
      <c r="E41" s="47">
        <v>138</v>
      </c>
      <c r="F41" s="47">
        <v>138</v>
      </c>
      <c r="G41" s="47">
        <v>136</v>
      </c>
      <c r="H41" s="47">
        <v>134</v>
      </c>
      <c r="I41" s="47">
        <v>132</v>
      </c>
      <c r="J41" s="47">
        <v>130</v>
      </c>
      <c r="K41" s="47">
        <v>128</v>
      </c>
      <c r="L41" s="47">
        <v>126</v>
      </c>
      <c r="M41" s="47">
        <v>125</v>
      </c>
      <c r="N41" s="47">
        <v>123</v>
      </c>
      <c r="O41" s="47">
        <v>121</v>
      </c>
      <c r="P41" s="47">
        <v>120</v>
      </c>
      <c r="Q41" s="47" t="s">
        <v>673</v>
      </c>
      <c r="R41" s="47" t="s">
        <v>673</v>
      </c>
      <c r="S41" s="47" t="s">
        <v>673</v>
      </c>
      <c r="T41" s="47" t="s">
        <v>673</v>
      </c>
      <c r="U41" s="47" t="s">
        <v>673</v>
      </c>
      <c r="V41" s="47" t="s">
        <v>673</v>
      </c>
      <c r="W41" s="47" t="s">
        <v>673</v>
      </c>
      <c r="X41" s="47" t="s">
        <v>673</v>
      </c>
      <c r="Y41" s="47" t="s">
        <v>673</v>
      </c>
      <c r="Z41" s="47" t="s">
        <v>673</v>
      </c>
      <c r="AA41" s="47" t="s">
        <v>673</v>
      </c>
      <c r="AB41" s="47" t="s">
        <v>673</v>
      </c>
      <c r="AC41" s="47" t="s">
        <v>673</v>
      </c>
      <c r="AD41" s="47" t="s">
        <v>673</v>
      </c>
      <c r="AE41" s="47" t="s">
        <v>673</v>
      </c>
      <c r="AF41" s="47" t="s">
        <v>673</v>
      </c>
      <c r="AG41" s="47" t="s">
        <v>673</v>
      </c>
      <c r="AH41" s="47" t="s">
        <v>673</v>
      </c>
      <c r="AI41" s="47" t="s">
        <v>673</v>
      </c>
      <c r="AJ41" s="47" t="s">
        <v>673</v>
      </c>
      <c r="AK41" s="47" t="s">
        <v>673</v>
      </c>
      <c r="AL41" s="47" t="s">
        <v>673</v>
      </c>
      <c r="AM41" s="47" t="s">
        <v>673</v>
      </c>
      <c r="AN41" s="47" t="s">
        <v>673</v>
      </c>
      <c r="AO41" s="47" t="s">
        <v>673</v>
      </c>
      <c r="AP41" s="47" t="s">
        <v>673</v>
      </c>
      <c r="AQ41" s="47" t="s">
        <v>673</v>
      </c>
      <c r="AR41" s="47" t="s">
        <v>673</v>
      </c>
      <c r="AS41" s="47" t="s">
        <v>673</v>
      </c>
    </row>
    <row r="42" spans="1:45">
      <c r="A42" s="46">
        <v>31</v>
      </c>
      <c r="B42" s="47">
        <v>140</v>
      </c>
      <c r="C42" s="47">
        <v>140</v>
      </c>
      <c r="D42" s="47">
        <v>140</v>
      </c>
      <c r="E42" s="47">
        <v>140</v>
      </c>
      <c r="F42" s="47">
        <v>140</v>
      </c>
      <c r="G42" s="47">
        <v>138</v>
      </c>
      <c r="H42" s="47">
        <v>136</v>
      </c>
      <c r="I42" s="47">
        <v>134</v>
      </c>
      <c r="J42" s="47">
        <v>132</v>
      </c>
      <c r="K42" s="47">
        <v>130</v>
      </c>
      <c r="L42" s="47">
        <v>128</v>
      </c>
      <c r="M42" s="47">
        <v>126</v>
      </c>
      <c r="N42" s="47">
        <v>125</v>
      </c>
      <c r="O42" s="47">
        <v>123</v>
      </c>
      <c r="P42" s="47">
        <v>121</v>
      </c>
      <c r="Q42" s="47">
        <v>120</v>
      </c>
      <c r="R42" s="47" t="s">
        <v>673</v>
      </c>
      <c r="S42" s="47" t="s">
        <v>673</v>
      </c>
      <c r="T42" s="47" t="s">
        <v>673</v>
      </c>
      <c r="U42" s="47" t="s">
        <v>673</v>
      </c>
      <c r="V42" s="47" t="s">
        <v>673</v>
      </c>
      <c r="W42" s="47" t="s">
        <v>673</v>
      </c>
      <c r="X42" s="47" t="s">
        <v>673</v>
      </c>
      <c r="Y42" s="47" t="s">
        <v>673</v>
      </c>
      <c r="Z42" s="47" t="s">
        <v>673</v>
      </c>
      <c r="AA42" s="47" t="s">
        <v>673</v>
      </c>
      <c r="AB42" s="47" t="s">
        <v>673</v>
      </c>
      <c r="AC42" s="47" t="s">
        <v>673</v>
      </c>
      <c r="AD42" s="47" t="s">
        <v>673</v>
      </c>
      <c r="AE42" s="47" t="s">
        <v>673</v>
      </c>
      <c r="AF42" s="47" t="s">
        <v>673</v>
      </c>
      <c r="AG42" s="47" t="s">
        <v>673</v>
      </c>
      <c r="AH42" s="47" t="s">
        <v>673</v>
      </c>
      <c r="AI42" s="47" t="s">
        <v>673</v>
      </c>
      <c r="AJ42" s="47" t="s">
        <v>673</v>
      </c>
      <c r="AK42" s="47" t="s">
        <v>673</v>
      </c>
      <c r="AL42" s="47" t="s">
        <v>673</v>
      </c>
      <c r="AM42" s="47" t="s">
        <v>673</v>
      </c>
      <c r="AN42" s="47" t="s">
        <v>673</v>
      </c>
      <c r="AO42" s="47" t="s">
        <v>673</v>
      </c>
      <c r="AP42" s="47" t="s">
        <v>673</v>
      </c>
      <c r="AQ42" s="47" t="s">
        <v>673</v>
      </c>
      <c r="AR42" s="47" t="s">
        <v>673</v>
      </c>
      <c r="AS42" s="47" t="s">
        <v>673</v>
      </c>
    </row>
    <row r="43" spans="1:45">
      <c r="A43" s="46">
        <v>32</v>
      </c>
      <c r="B43" s="47">
        <v>142</v>
      </c>
      <c r="C43" s="47">
        <v>142</v>
      </c>
      <c r="D43" s="47">
        <v>142</v>
      </c>
      <c r="E43" s="47">
        <v>142</v>
      </c>
      <c r="F43" s="47">
        <v>142</v>
      </c>
      <c r="G43" s="47">
        <v>140</v>
      </c>
      <c r="H43" s="47">
        <v>138</v>
      </c>
      <c r="I43" s="47">
        <v>136</v>
      </c>
      <c r="J43" s="47">
        <v>134</v>
      </c>
      <c r="K43" s="47">
        <v>132</v>
      </c>
      <c r="L43" s="47">
        <v>130</v>
      </c>
      <c r="M43" s="47">
        <v>128</v>
      </c>
      <c r="N43" s="47">
        <v>126</v>
      </c>
      <c r="O43" s="47">
        <v>125</v>
      </c>
      <c r="P43" s="47">
        <v>123</v>
      </c>
      <c r="Q43" s="47">
        <v>122</v>
      </c>
      <c r="R43" s="47">
        <v>120</v>
      </c>
      <c r="S43" s="47" t="s">
        <v>673</v>
      </c>
      <c r="T43" s="47" t="s">
        <v>673</v>
      </c>
      <c r="U43" s="47" t="s">
        <v>673</v>
      </c>
      <c r="V43" s="47" t="s">
        <v>673</v>
      </c>
      <c r="W43" s="47" t="s">
        <v>673</v>
      </c>
      <c r="X43" s="47" t="s">
        <v>673</v>
      </c>
      <c r="Y43" s="47" t="s">
        <v>673</v>
      </c>
      <c r="Z43" s="47" t="s">
        <v>673</v>
      </c>
      <c r="AA43" s="47" t="s">
        <v>673</v>
      </c>
      <c r="AB43" s="47" t="s">
        <v>673</v>
      </c>
      <c r="AC43" s="47" t="s">
        <v>673</v>
      </c>
      <c r="AD43" s="47" t="s">
        <v>673</v>
      </c>
      <c r="AE43" s="47" t="s">
        <v>673</v>
      </c>
      <c r="AF43" s="47" t="s">
        <v>673</v>
      </c>
      <c r="AG43" s="47" t="s">
        <v>673</v>
      </c>
      <c r="AH43" s="47" t="s">
        <v>673</v>
      </c>
      <c r="AI43" s="47" t="s">
        <v>673</v>
      </c>
      <c r="AJ43" s="47" t="s">
        <v>673</v>
      </c>
      <c r="AK43" s="47" t="s">
        <v>673</v>
      </c>
      <c r="AL43" s="47" t="s">
        <v>673</v>
      </c>
      <c r="AM43" s="47" t="s">
        <v>673</v>
      </c>
      <c r="AN43" s="47" t="s">
        <v>673</v>
      </c>
      <c r="AO43" s="47" t="s">
        <v>673</v>
      </c>
      <c r="AP43" s="47" t="s">
        <v>673</v>
      </c>
      <c r="AQ43" s="47" t="s">
        <v>673</v>
      </c>
      <c r="AR43" s="47" t="s">
        <v>673</v>
      </c>
      <c r="AS43" s="47" t="s">
        <v>673</v>
      </c>
    </row>
    <row r="44" spans="1:45">
      <c r="A44" s="46">
        <v>33</v>
      </c>
      <c r="B44" s="47">
        <v>144</v>
      </c>
      <c r="C44" s="47">
        <v>144</v>
      </c>
      <c r="D44" s="47">
        <v>144</v>
      </c>
      <c r="E44" s="47">
        <v>144</v>
      </c>
      <c r="F44" s="47">
        <v>144</v>
      </c>
      <c r="G44" s="47">
        <v>142</v>
      </c>
      <c r="H44" s="47">
        <v>140</v>
      </c>
      <c r="I44" s="47">
        <v>138</v>
      </c>
      <c r="J44" s="47">
        <v>136</v>
      </c>
      <c r="K44" s="47">
        <v>134</v>
      </c>
      <c r="L44" s="47">
        <v>132</v>
      </c>
      <c r="M44" s="47">
        <v>130</v>
      </c>
      <c r="N44" s="47">
        <v>128</v>
      </c>
      <c r="O44" s="47">
        <v>126</v>
      </c>
      <c r="P44" s="47">
        <v>125</v>
      </c>
      <c r="Q44" s="47">
        <v>123</v>
      </c>
      <c r="R44" s="47">
        <v>122</v>
      </c>
      <c r="S44" s="47">
        <v>120</v>
      </c>
      <c r="T44" s="47" t="s">
        <v>673</v>
      </c>
      <c r="U44" s="47" t="s">
        <v>673</v>
      </c>
      <c r="V44" s="47" t="s">
        <v>673</v>
      </c>
      <c r="W44" s="47" t="s">
        <v>673</v>
      </c>
      <c r="X44" s="47" t="s">
        <v>673</v>
      </c>
      <c r="Y44" s="47" t="s">
        <v>673</v>
      </c>
      <c r="Z44" s="47" t="s">
        <v>673</v>
      </c>
      <c r="AA44" s="47" t="s">
        <v>673</v>
      </c>
      <c r="AB44" s="47" t="s">
        <v>673</v>
      </c>
      <c r="AC44" s="47" t="s">
        <v>673</v>
      </c>
      <c r="AD44" s="47" t="s">
        <v>673</v>
      </c>
      <c r="AE44" s="47" t="s">
        <v>673</v>
      </c>
      <c r="AF44" s="47" t="s">
        <v>673</v>
      </c>
      <c r="AG44" s="47" t="s">
        <v>673</v>
      </c>
      <c r="AH44" s="47" t="s">
        <v>673</v>
      </c>
      <c r="AI44" s="47" t="s">
        <v>673</v>
      </c>
      <c r="AJ44" s="47" t="s">
        <v>673</v>
      </c>
      <c r="AK44" s="47" t="s">
        <v>673</v>
      </c>
      <c r="AL44" s="47" t="s">
        <v>673</v>
      </c>
      <c r="AM44" s="47" t="s">
        <v>673</v>
      </c>
      <c r="AN44" s="47" t="s">
        <v>673</v>
      </c>
      <c r="AO44" s="47" t="s">
        <v>673</v>
      </c>
      <c r="AP44" s="47" t="s">
        <v>673</v>
      </c>
      <c r="AQ44" s="47" t="s">
        <v>673</v>
      </c>
      <c r="AR44" s="47" t="s">
        <v>673</v>
      </c>
      <c r="AS44" s="47" t="s">
        <v>673</v>
      </c>
    </row>
    <row r="45" spans="1:45">
      <c r="A45" s="46">
        <v>34</v>
      </c>
      <c r="B45" s="47">
        <v>146</v>
      </c>
      <c r="C45" s="47">
        <v>146</v>
      </c>
      <c r="D45" s="47">
        <v>146</v>
      </c>
      <c r="E45" s="47">
        <v>146</v>
      </c>
      <c r="F45" s="47">
        <v>146</v>
      </c>
      <c r="G45" s="47">
        <v>144</v>
      </c>
      <c r="H45" s="47">
        <v>142</v>
      </c>
      <c r="I45" s="47">
        <v>140</v>
      </c>
      <c r="J45" s="47">
        <v>137</v>
      </c>
      <c r="K45" s="47">
        <v>135</v>
      </c>
      <c r="L45" s="47">
        <v>133</v>
      </c>
      <c r="M45" s="47">
        <v>131</v>
      </c>
      <c r="N45" s="47">
        <v>130</v>
      </c>
      <c r="O45" s="47">
        <v>128</v>
      </c>
      <c r="P45" s="47">
        <v>126</v>
      </c>
      <c r="Q45" s="47">
        <v>125</v>
      </c>
      <c r="R45" s="47">
        <v>123</v>
      </c>
      <c r="S45" s="47">
        <v>122</v>
      </c>
      <c r="T45" s="47">
        <v>120</v>
      </c>
      <c r="U45" s="47" t="s">
        <v>673</v>
      </c>
      <c r="V45" s="47" t="s">
        <v>673</v>
      </c>
      <c r="W45" s="47" t="s">
        <v>673</v>
      </c>
      <c r="X45" s="47" t="s">
        <v>673</v>
      </c>
      <c r="Y45" s="47" t="s">
        <v>673</v>
      </c>
      <c r="Z45" s="47" t="s">
        <v>673</v>
      </c>
      <c r="AA45" s="47" t="s">
        <v>673</v>
      </c>
      <c r="AB45" s="47" t="s">
        <v>673</v>
      </c>
      <c r="AC45" s="47" t="s">
        <v>673</v>
      </c>
      <c r="AD45" s="47" t="s">
        <v>673</v>
      </c>
      <c r="AE45" s="47" t="s">
        <v>673</v>
      </c>
      <c r="AF45" s="47" t="s">
        <v>673</v>
      </c>
      <c r="AG45" s="47" t="s">
        <v>673</v>
      </c>
      <c r="AH45" s="47" t="s">
        <v>673</v>
      </c>
      <c r="AI45" s="47" t="s">
        <v>673</v>
      </c>
      <c r="AJ45" s="47" t="s">
        <v>673</v>
      </c>
      <c r="AK45" s="47" t="s">
        <v>673</v>
      </c>
      <c r="AL45" s="47" t="s">
        <v>673</v>
      </c>
      <c r="AM45" s="47" t="s">
        <v>673</v>
      </c>
      <c r="AN45" s="47" t="s">
        <v>673</v>
      </c>
      <c r="AO45" s="47" t="s">
        <v>673</v>
      </c>
      <c r="AP45" s="47" t="s">
        <v>673</v>
      </c>
      <c r="AQ45" s="47" t="s">
        <v>673</v>
      </c>
      <c r="AR45" s="47" t="s">
        <v>673</v>
      </c>
      <c r="AS45" s="47" t="s">
        <v>673</v>
      </c>
    </row>
    <row r="46" spans="1:45">
      <c r="A46" s="46">
        <v>35</v>
      </c>
      <c r="B46" s="47">
        <v>148</v>
      </c>
      <c r="C46" s="47">
        <v>148</v>
      </c>
      <c r="D46" s="47">
        <v>148</v>
      </c>
      <c r="E46" s="47">
        <v>148</v>
      </c>
      <c r="F46" s="47">
        <v>148</v>
      </c>
      <c r="G46" s="47">
        <v>146</v>
      </c>
      <c r="H46" s="47">
        <v>144</v>
      </c>
      <c r="I46" s="47">
        <v>142</v>
      </c>
      <c r="J46" s="47">
        <v>139</v>
      </c>
      <c r="K46" s="47">
        <v>137</v>
      </c>
      <c r="L46" s="47">
        <v>135</v>
      </c>
      <c r="M46" s="47">
        <v>133</v>
      </c>
      <c r="N46" s="47">
        <v>131</v>
      </c>
      <c r="O46" s="47">
        <v>130</v>
      </c>
      <c r="P46" s="47">
        <v>128</v>
      </c>
      <c r="Q46" s="47">
        <v>126</v>
      </c>
      <c r="R46" s="47">
        <v>125</v>
      </c>
      <c r="S46" s="47">
        <v>123</v>
      </c>
      <c r="T46" s="47">
        <v>122</v>
      </c>
      <c r="U46" s="47">
        <v>120</v>
      </c>
      <c r="V46" s="47" t="s">
        <v>673</v>
      </c>
      <c r="W46" s="47" t="s">
        <v>673</v>
      </c>
      <c r="X46" s="47" t="s">
        <v>673</v>
      </c>
      <c r="Y46" s="47" t="s">
        <v>673</v>
      </c>
      <c r="Z46" s="47" t="s">
        <v>673</v>
      </c>
      <c r="AA46" s="47" t="s">
        <v>673</v>
      </c>
      <c r="AB46" s="47" t="s">
        <v>673</v>
      </c>
      <c r="AC46" s="47" t="s">
        <v>673</v>
      </c>
      <c r="AD46" s="47" t="s">
        <v>673</v>
      </c>
      <c r="AE46" s="47" t="s">
        <v>673</v>
      </c>
      <c r="AF46" s="47" t="s">
        <v>673</v>
      </c>
      <c r="AG46" s="47" t="s">
        <v>673</v>
      </c>
      <c r="AH46" s="47" t="s">
        <v>673</v>
      </c>
      <c r="AI46" s="47" t="s">
        <v>673</v>
      </c>
      <c r="AJ46" s="47" t="s">
        <v>673</v>
      </c>
      <c r="AK46" s="47" t="s">
        <v>673</v>
      </c>
      <c r="AL46" s="47" t="s">
        <v>673</v>
      </c>
      <c r="AM46" s="47" t="s">
        <v>673</v>
      </c>
      <c r="AN46" s="47" t="s">
        <v>673</v>
      </c>
      <c r="AO46" s="47" t="s">
        <v>673</v>
      </c>
      <c r="AP46" s="47" t="s">
        <v>673</v>
      </c>
      <c r="AQ46" s="47" t="s">
        <v>673</v>
      </c>
      <c r="AR46" s="47" t="s">
        <v>673</v>
      </c>
      <c r="AS46" s="47" t="s">
        <v>673</v>
      </c>
    </row>
    <row r="47" spans="1:45">
      <c r="A47" s="46">
        <v>36</v>
      </c>
      <c r="B47" s="47">
        <v>151</v>
      </c>
      <c r="C47" s="47">
        <v>151</v>
      </c>
      <c r="D47" s="47">
        <v>151</v>
      </c>
      <c r="E47" s="47">
        <v>151</v>
      </c>
      <c r="F47" s="47">
        <v>151</v>
      </c>
      <c r="G47" s="47">
        <v>148</v>
      </c>
      <c r="H47" s="47">
        <v>146</v>
      </c>
      <c r="I47" s="47">
        <v>144</v>
      </c>
      <c r="J47" s="47">
        <v>141</v>
      </c>
      <c r="K47" s="47">
        <v>139</v>
      </c>
      <c r="L47" s="47">
        <v>137</v>
      </c>
      <c r="M47" s="47">
        <v>135</v>
      </c>
      <c r="N47" s="47">
        <v>133</v>
      </c>
      <c r="O47" s="47">
        <v>131</v>
      </c>
      <c r="P47" s="47">
        <v>130</v>
      </c>
      <c r="Q47" s="47">
        <v>128</v>
      </c>
      <c r="R47" s="47">
        <v>126</v>
      </c>
      <c r="S47" s="47">
        <v>125</v>
      </c>
      <c r="T47" s="47">
        <v>123</v>
      </c>
      <c r="U47" s="47">
        <v>122</v>
      </c>
      <c r="V47" s="47">
        <v>121</v>
      </c>
      <c r="W47" s="47" t="s">
        <v>673</v>
      </c>
      <c r="X47" s="47" t="s">
        <v>673</v>
      </c>
      <c r="Y47" s="47" t="s">
        <v>673</v>
      </c>
      <c r="Z47" s="47" t="s">
        <v>673</v>
      </c>
      <c r="AA47" s="47" t="s">
        <v>673</v>
      </c>
      <c r="AB47" s="47" t="s">
        <v>673</v>
      </c>
      <c r="AC47" s="47" t="s">
        <v>673</v>
      </c>
      <c r="AD47" s="47" t="s">
        <v>673</v>
      </c>
      <c r="AE47" s="47" t="s">
        <v>673</v>
      </c>
      <c r="AF47" s="47" t="s">
        <v>673</v>
      </c>
      <c r="AG47" s="47" t="s">
        <v>673</v>
      </c>
      <c r="AH47" s="47" t="s">
        <v>673</v>
      </c>
      <c r="AI47" s="47" t="s">
        <v>673</v>
      </c>
      <c r="AJ47" s="47" t="s">
        <v>673</v>
      </c>
      <c r="AK47" s="47" t="s">
        <v>673</v>
      </c>
      <c r="AL47" s="47" t="s">
        <v>673</v>
      </c>
      <c r="AM47" s="47" t="s">
        <v>673</v>
      </c>
      <c r="AN47" s="47" t="s">
        <v>673</v>
      </c>
      <c r="AO47" s="47" t="s">
        <v>673</v>
      </c>
      <c r="AP47" s="47" t="s">
        <v>673</v>
      </c>
      <c r="AQ47" s="47" t="s">
        <v>673</v>
      </c>
      <c r="AR47" s="47" t="s">
        <v>673</v>
      </c>
      <c r="AS47" s="47" t="s">
        <v>673</v>
      </c>
    </row>
    <row r="48" spans="1:45">
      <c r="A48" s="46">
        <v>37</v>
      </c>
      <c r="B48" s="47">
        <v>153</v>
      </c>
      <c r="C48" s="47">
        <v>153</v>
      </c>
      <c r="D48" s="47">
        <v>153</v>
      </c>
      <c r="E48" s="47">
        <v>153</v>
      </c>
      <c r="F48" s="47">
        <v>153</v>
      </c>
      <c r="G48" s="47">
        <v>150</v>
      </c>
      <c r="H48" s="47">
        <v>148</v>
      </c>
      <c r="I48" s="47">
        <v>146</v>
      </c>
      <c r="J48" s="47">
        <v>143</v>
      </c>
      <c r="K48" s="47">
        <v>141</v>
      </c>
      <c r="L48" s="47">
        <v>139</v>
      </c>
      <c r="M48" s="47">
        <v>137</v>
      </c>
      <c r="N48" s="47">
        <v>135</v>
      </c>
      <c r="O48" s="47">
        <v>133</v>
      </c>
      <c r="P48" s="47">
        <v>131</v>
      </c>
      <c r="Q48" s="47">
        <v>130</v>
      </c>
      <c r="R48" s="47">
        <v>128</v>
      </c>
      <c r="S48" s="47">
        <v>126</v>
      </c>
      <c r="T48" s="47">
        <v>125</v>
      </c>
      <c r="U48" s="47">
        <v>123</v>
      </c>
      <c r="V48" s="47">
        <v>122</v>
      </c>
      <c r="W48" s="47">
        <v>121</v>
      </c>
      <c r="X48" s="47" t="s">
        <v>673</v>
      </c>
      <c r="Y48" s="47" t="s">
        <v>673</v>
      </c>
      <c r="Z48" s="47" t="s">
        <v>673</v>
      </c>
      <c r="AA48" s="47" t="s">
        <v>673</v>
      </c>
      <c r="AB48" s="47" t="s">
        <v>673</v>
      </c>
      <c r="AC48" s="47" t="s">
        <v>673</v>
      </c>
      <c r="AD48" s="47" t="s">
        <v>673</v>
      </c>
      <c r="AE48" s="47" t="s">
        <v>673</v>
      </c>
      <c r="AF48" s="47" t="s">
        <v>673</v>
      </c>
      <c r="AG48" s="47" t="s">
        <v>673</v>
      </c>
      <c r="AH48" s="47" t="s">
        <v>673</v>
      </c>
      <c r="AI48" s="47" t="s">
        <v>673</v>
      </c>
      <c r="AJ48" s="47" t="s">
        <v>673</v>
      </c>
      <c r="AK48" s="47" t="s">
        <v>673</v>
      </c>
      <c r="AL48" s="47" t="s">
        <v>673</v>
      </c>
      <c r="AM48" s="47" t="s">
        <v>673</v>
      </c>
      <c r="AN48" s="47" t="s">
        <v>673</v>
      </c>
      <c r="AO48" s="47" t="s">
        <v>673</v>
      </c>
      <c r="AP48" s="47" t="s">
        <v>673</v>
      </c>
      <c r="AQ48" s="47" t="s">
        <v>673</v>
      </c>
      <c r="AR48" s="47" t="s">
        <v>673</v>
      </c>
      <c r="AS48" s="47" t="s">
        <v>673</v>
      </c>
    </row>
    <row r="49" spans="1:45">
      <c r="A49" s="46">
        <v>38</v>
      </c>
      <c r="B49" s="47">
        <v>155</v>
      </c>
      <c r="C49" s="47">
        <v>155</v>
      </c>
      <c r="D49" s="47">
        <v>155</v>
      </c>
      <c r="E49" s="47">
        <v>155</v>
      </c>
      <c r="F49" s="47">
        <v>155</v>
      </c>
      <c r="G49" s="47">
        <v>153</v>
      </c>
      <c r="H49" s="47">
        <v>150</v>
      </c>
      <c r="I49" s="47">
        <v>148</v>
      </c>
      <c r="J49" s="47">
        <v>145</v>
      </c>
      <c r="K49" s="47">
        <v>143</v>
      </c>
      <c r="L49" s="47">
        <v>141</v>
      </c>
      <c r="M49" s="47">
        <v>139</v>
      </c>
      <c r="N49" s="47">
        <v>137</v>
      </c>
      <c r="O49" s="47">
        <v>135</v>
      </c>
      <c r="P49" s="47">
        <v>133</v>
      </c>
      <c r="Q49" s="47">
        <v>131</v>
      </c>
      <c r="R49" s="47">
        <v>130</v>
      </c>
      <c r="S49" s="47">
        <v>128</v>
      </c>
      <c r="T49" s="47">
        <v>126</v>
      </c>
      <c r="U49" s="47">
        <v>125</v>
      </c>
      <c r="V49" s="47">
        <v>124</v>
      </c>
      <c r="W49" s="47">
        <v>123</v>
      </c>
      <c r="X49" s="47">
        <v>123</v>
      </c>
      <c r="Y49" s="47" t="s">
        <v>673</v>
      </c>
      <c r="Z49" s="47" t="s">
        <v>673</v>
      </c>
      <c r="AA49" s="47" t="s">
        <v>673</v>
      </c>
      <c r="AB49" s="47" t="s">
        <v>673</v>
      </c>
      <c r="AC49" s="47" t="s">
        <v>673</v>
      </c>
      <c r="AD49" s="47" t="s">
        <v>673</v>
      </c>
      <c r="AE49" s="47" t="s">
        <v>673</v>
      </c>
      <c r="AF49" s="47" t="s">
        <v>673</v>
      </c>
      <c r="AG49" s="47" t="s">
        <v>673</v>
      </c>
      <c r="AH49" s="47" t="s">
        <v>673</v>
      </c>
      <c r="AI49" s="47" t="s">
        <v>673</v>
      </c>
      <c r="AJ49" s="47" t="s">
        <v>673</v>
      </c>
      <c r="AK49" s="47" t="s">
        <v>673</v>
      </c>
      <c r="AL49" s="47" t="s">
        <v>673</v>
      </c>
      <c r="AM49" s="47" t="s">
        <v>673</v>
      </c>
      <c r="AN49" s="47" t="s">
        <v>673</v>
      </c>
      <c r="AO49" s="47" t="s">
        <v>673</v>
      </c>
      <c r="AP49" s="47" t="s">
        <v>673</v>
      </c>
      <c r="AQ49" s="47" t="s">
        <v>673</v>
      </c>
      <c r="AR49" s="47" t="s">
        <v>673</v>
      </c>
      <c r="AS49" s="47" t="s">
        <v>673</v>
      </c>
    </row>
    <row r="50" spans="1:45">
      <c r="A50" s="46">
        <v>39</v>
      </c>
      <c r="B50" s="47">
        <v>158</v>
      </c>
      <c r="C50" s="47">
        <v>158</v>
      </c>
      <c r="D50" s="47">
        <v>158</v>
      </c>
      <c r="E50" s="47">
        <v>157</v>
      </c>
      <c r="F50" s="47">
        <v>157</v>
      </c>
      <c r="G50" s="47">
        <v>155</v>
      </c>
      <c r="H50" s="47">
        <v>152</v>
      </c>
      <c r="I50" s="47">
        <v>150</v>
      </c>
      <c r="J50" s="47">
        <v>148</v>
      </c>
      <c r="K50" s="47">
        <v>145</v>
      </c>
      <c r="L50" s="47">
        <v>143</v>
      </c>
      <c r="M50" s="47">
        <v>141</v>
      </c>
      <c r="N50" s="47">
        <v>139</v>
      </c>
      <c r="O50" s="47">
        <v>137</v>
      </c>
      <c r="P50" s="47">
        <v>135</v>
      </c>
      <c r="Q50" s="47">
        <v>133</v>
      </c>
      <c r="R50" s="47">
        <v>131</v>
      </c>
      <c r="S50" s="47">
        <v>130</v>
      </c>
      <c r="T50" s="47">
        <v>128</v>
      </c>
      <c r="U50" s="47">
        <v>126</v>
      </c>
      <c r="V50" s="47">
        <v>125</v>
      </c>
      <c r="W50" s="47">
        <v>125</v>
      </c>
      <c r="X50" s="47">
        <v>124</v>
      </c>
      <c r="Y50" s="47">
        <v>125</v>
      </c>
      <c r="Z50" s="47" t="s">
        <v>673</v>
      </c>
      <c r="AA50" s="47" t="s">
        <v>673</v>
      </c>
      <c r="AB50" s="47" t="s">
        <v>673</v>
      </c>
      <c r="AC50" s="47" t="s">
        <v>673</v>
      </c>
      <c r="AD50" s="47" t="s">
        <v>673</v>
      </c>
      <c r="AE50" s="47" t="s">
        <v>673</v>
      </c>
      <c r="AF50" s="47" t="s">
        <v>673</v>
      </c>
      <c r="AG50" s="47" t="s">
        <v>673</v>
      </c>
      <c r="AH50" s="47" t="s">
        <v>673</v>
      </c>
      <c r="AI50" s="47" t="s">
        <v>673</v>
      </c>
      <c r="AJ50" s="47" t="s">
        <v>673</v>
      </c>
      <c r="AK50" s="47" t="s">
        <v>673</v>
      </c>
      <c r="AL50" s="47" t="s">
        <v>673</v>
      </c>
      <c r="AM50" s="47" t="s">
        <v>673</v>
      </c>
      <c r="AN50" s="47" t="s">
        <v>673</v>
      </c>
      <c r="AO50" s="47" t="s">
        <v>673</v>
      </c>
      <c r="AP50" s="47" t="s">
        <v>673</v>
      </c>
      <c r="AQ50" s="47" t="s">
        <v>673</v>
      </c>
      <c r="AR50" s="47" t="s">
        <v>673</v>
      </c>
      <c r="AS50" s="47" t="s">
        <v>673</v>
      </c>
    </row>
    <row r="51" spans="1:45">
      <c r="A51" s="46">
        <v>40</v>
      </c>
      <c r="B51" s="47">
        <v>158</v>
      </c>
      <c r="C51" s="47">
        <v>158</v>
      </c>
      <c r="D51" s="47">
        <v>158</v>
      </c>
      <c r="E51" s="47">
        <v>158</v>
      </c>
      <c r="F51" s="47">
        <v>158</v>
      </c>
      <c r="G51" s="47">
        <v>157</v>
      </c>
      <c r="H51" s="47">
        <v>155</v>
      </c>
      <c r="I51" s="47">
        <v>152</v>
      </c>
      <c r="J51" s="47">
        <v>150</v>
      </c>
      <c r="K51" s="47">
        <v>147</v>
      </c>
      <c r="L51" s="47">
        <v>145</v>
      </c>
      <c r="M51" s="47">
        <v>143</v>
      </c>
      <c r="N51" s="47">
        <v>141</v>
      </c>
      <c r="O51" s="47">
        <v>139</v>
      </c>
      <c r="P51" s="47">
        <v>137</v>
      </c>
      <c r="Q51" s="47">
        <v>135</v>
      </c>
      <c r="R51" s="47">
        <v>133</v>
      </c>
      <c r="S51" s="47">
        <v>131</v>
      </c>
      <c r="T51" s="47">
        <v>130</v>
      </c>
      <c r="U51" s="47">
        <v>128</v>
      </c>
      <c r="V51" s="47">
        <v>127</v>
      </c>
      <c r="W51" s="47">
        <v>126</v>
      </c>
      <c r="X51" s="47">
        <v>126</v>
      </c>
      <c r="Y51" s="47">
        <v>126</v>
      </c>
      <c r="Z51" s="47">
        <v>129</v>
      </c>
      <c r="AA51" s="47" t="s">
        <v>673</v>
      </c>
      <c r="AB51" s="47" t="s">
        <v>673</v>
      </c>
      <c r="AC51" s="47" t="s">
        <v>673</v>
      </c>
      <c r="AD51" s="47" t="s">
        <v>673</v>
      </c>
      <c r="AE51" s="47" t="s">
        <v>673</v>
      </c>
      <c r="AF51" s="47" t="s">
        <v>673</v>
      </c>
      <c r="AG51" s="47" t="s">
        <v>673</v>
      </c>
      <c r="AH51" s="47" t="s">
        <v>673</v>
      </c>
      <c r="AI51" s="47" t="s">
        <v>673</v>
      </c>
      <c r="AJ51" s="47" t="s">
        <v>673</v>
      </c>
      <c r="AK51" s="47" t="s">
        <v>673</v>
      </c>
      <c r="AL51" s="47" t="s">
        <v>673</v>
      </c>
      <c r="AM51" s="47" t="s">
        <v>673</v>
      </c>
      <c r="AN51" s="47" t="s">
        <v>673</v>
      </c>
      <c r="AO51" s="47" t="s">
        <v>673</v>
      </c>
      <c r="AP51" s="47" t="s">
        <v>673</v>
      </c>
      <c r="AQ51" s="47" t="s">
        <v>673</v>
      </c>
      <c r="AR51" s="47" t="s">
        <v>673</v>
      </c>
      <c r="AS51" s="47" t="s">
        <v>673</v>
      </c>
    </row>
    <row r="52" spans="1:45">
      <c r="A52" s="46">
        <v>41</v>
      </c>
      <c r="B52" s="47">
        <v>158</v>
      </c>
      <c r="C52" s="47">
        <v>158</v>
      </c>
      <c r="D52" s="47">
        <v>158</v>
      </c>
      <c r="E52" s="47">
        <v>158</v>
      </c>
      <c r="F52" s="47">
        <v>157</v>
      </c>
      <c r="G52" s="47">
        <v>158</v>
      </c>
      <c r="H52" s="47">
        <v>157</v>
      </c>
      <c r="I52" s="47">
        <v>155</v>
      </c>
      <c r="J52" s="47">
        <v>152</v>
      </c>
      <c r="K52" s="47">
        <v>150</v>
      </c>
      <c r="L52" s="47">
        <v>147</v>
      </c>
      <c r="M52" s="47">
        <v>145</v>
      </c>
      <c r="N52" s="47">
        <v>143</v>
      </c>
      <c r="O52" s="47">
        <v>141</v>
      </c>
      <c r="P52" s="47">
        <v>139</v>
      </c>
      <c r="Q52" s="47">
        <v>137</v>
      </c>
      <c r="R52" s="47">
        <v>135</v>
      </c>
      <c r="S52" s="47">
        <v>133</v>
      </c>
      <c r="T52" s="47">
        <v>131</v>
      </c>
      <c r="U52" s="47">
        <v>130</v>
      </c>
      <c r="V52" s="47">
        <v>129</v>
      </c>
      <c r="W52" s="47">
        <v>128</v>
      </c>
      <c r="X52" s="47">
        <v>128</v>
      </c>
      <c r="Y52" s="47">
        <v>128</v>
      </c>
      <c r="Z52" s="47">
        <v>131</v>
      </c>
      <c r="AA52" s="47">
        <v>130</v>
      </c>
      <c r="AB52" s="47" t="s">
        <v>673</v>
      </c>
      <c r="AC52" s="47" t="s">
        <v>673</v>
      </c>
      <c r="AD52" s="47" t="s">
        <v>673</v>
      </c>
      <c r="AE52" s="47" t="s">
        <v>673</v>
      </c>
      <c r="AF52" s="47" t="s">
        <v>673</v>
      </c>
      <c r="AG52" s="47" t="s">
        <v>673</v>
      </c>
      <c r="AH52" s="47" t="s">
        <v>673</v>
      </c>
      <c r="AI52" s="47" t="s">
        <v>673</v>
      </c>
      <c r="AJ52" s="47" t="s">
        <v>673</v>
      </c>
      <c r="AK52" s="47" t="s">
        <v>673</v>
      </c>
      <c r="AL52" s="47" t="s">
        <v>673</v>
      </c>
      <c r="AM52" s="47" t="s">
        <v>673</v>
      </c>
      <c r="AN52" s="47" t="s">
        <v>673</v>
      </c>
      <c r="AO52" s="47" t="s">
        <v>673</v>
      </c>
      <c r="AP52" s="47" t="s">
        <v>673</v>
      </c>
      <c r="AQ52" s="47" t="s">
        <v>673</v>
      </c>
      <c r="AR52" s="47" t="s">
        <v>673</v>
      </c>
      <c r="AS52" s="47" t="s">
        <v>673</v>
      </c>
    </row>
    <row r="53" spans="1:45">
      <c r="A53" s="46">
        <v>42</v>
      </c>
      <c r="B53" s="47">
        <v>158</v>
      </c>
      <c r="C53" s="47">
        <v>158</v>
      </c>
      <c r="D53" s="47">
        <v>158</v>
      </c>
      <c r="E53" s="47">
        <v>158</v>
      </c>
      <c r="F53" s="47">
        <v>158</v>
      </c>
      <c r="G53" s="47">
        <v>157</v>
      </c>
      <c r="H53" s="47">
        <v>157</v>
      </c>
      <c r="I53" s="47">
        <v>157</v>
      </c>
      <c r="J53" s="47">
        <v>154</v>
      </c>
      <c r="K53" s="47">
        <v>152</v>
      </c>
      <c r="L53" s="47">
        <v>149</v>
      </c>
      <c r="M53" s="47">
        <v>147</v>
      </c>
      <c r="N53" s="47">
        <v>145</v>
      </c>
      <c r="O53" s="47">
        <v>143</v>
      </c>
      <c r="P53" s="47">
        <v>141</v>
      </c>
      <c r="Q53" s="47">
        <v>139</v>
      </c>
      <c r="R53" s="47">
        <v>137</v>
      </c>
      <c r="S53" s="47">
        <v>135</v>
      </c>
      <c r="T53" s="47">
        <v>133</v>
      </c>
      <c r="U53" s="47">
        <v>132</v>
      </c>
      <c r="V53" s="47">
        <v>130</v>
      </c>
      <c r="W53" s="47">
        <v>130</v>
      </c>
      <c r="X53" s="47">
        <v>129</v>
      </c>
      <c r="Y53" s="47">
        <v>130</v>
      </c>
      <c r="Z53" s="47">
        <v>132</v>
      </c>
      <c r="AA53" s="47">
        <v>132</v>
      </c>
      <c r="AB53" s="47">
        <v>132</v>
      </c>
      <c r="AC53" s="47" t="s">
        <v>673</v>
      </c>
      <c r="AD53" s="47" t="s">
        <v>673</v>
      </c>
      <c r="AE53" s="47" t="s">
        <v>673</v>
      </c>
      <c r="AF53" s="47" t="s">
        <v>673</v>
      </c>
      <c r="AG53" s="47" t="s">
        <v>673</v>
      </c>
      <c r="AH53" s="47" t="s">
        <v>673</v>
      </c>
      <c r="AI53" s="47" t="s">
        <v>673</v>
      </c>
      <c r="AJ53" s="47" t="s">
        <v>673</v>
      </c>
      <c r="AK53" s="47" t="s">
        <v>673</v>
      </c>
      <c r="AL53" s="47" t="s">
        <v>673</v>
      </c>
      <c r="AM53" s="47" t="s">
        <v>673</v>
      </c>
      <c r="AN53" s="47" t="s">
        <v>673</v>
      </c>
      <c r="AO53" s="47" t="s">
        <v>673</v>
      </c>
      <c r="AP53" s="47" t="s">
        <v>673</v>
      </c>
      <c r="AQ53" s="47" t="s">
        <v>673</v>
      </c>
      <c r="AR53" s="47" t="s">
        <v>673</v>
      </c>
      <c r="AS53" s="47" t="s">
        <v>673</v>
      </c>
    </row>
    <row r="54" spans="1:45">
      <c r="A54" s="46">
        <v>43</v>
      </c>
      <c r="B54" s="47">
        <v>159</v>
      </c>
      <c r="C54" s="47">
        <v>159</v>
      </c>
      <c r="D54" s="47">
        <v>159</v>
      </c>
      <c r="E54" s="47">
        <v>159</v>
      </c>
      <c r="F54" s="47">
        <v>159</v>
      </c>
      <c r="G54" s="47">
        <v>158</v>
      </c>
      <c r="H54" s="47">
        <v>157</v>
      </c>
      <c r="I54" s="47">
        <v>157</v>
      </c>
      <c r="J54" s="47">
        <v>157</v>
      </c>
      <c r="K54" s="47">
        <v>154</v>
      </c>
      <c r="L54" s="47">
        <v>152</v>
      </c>
      <c r="M54" s="47">
        <v>149</v>
      </c>
      <c r="N54" s="47">
        <v>147</v>
      </c>
      <c r="O54" s="47">
        <v>145</v>
      </c>
      <c r="P54" s="47">
        <v>143</v>
      </c>
      <c r="Q54" s="47">
        <v>141</v>
      </c>
      <c r="R54" s="47">
        <v>139</v>
      </c>
      <c r="S54" s="47">
        <v>137</v>
      </c>
      <c r="T54" s="47">
        <v>135</v>
      </c>
      <c r="U54" s="47">
        <v>134</v>
      </c>
      <c r="V54" s="47">
        <v>132</v>
      </c>
      <c r="W54" s="47">
        <v>132</v>
      </c>
      <c r="X54" s="47">
        <v>131</v>
      </c>
      <c r="Y54" s="47">
        <v>132</v>
      </c>
      <c r="Z54" s="47">
        <v>134</v>
      </c>
      <c r="AA54" s="47">
        <v>134</v>
      </c>
      <c r="AB54" s="47">
        <v>134</v>
      </c>
      <c r="AC54" s="47">
        <v>134</v>
      </c>
      <c r="AD54" s="47" t="s">
        <v>673</v>
      </c>
      <c r="AE54" s="47" t="s">
        <v>673</v>
      </c>
      <c r="AF54" s="47" t="s">
        <v>673</v>
      </c>
      <c r="AG54" s="47" t="s">
        <v>673</v>
      </c>
      <c r="AH54" s="47" t="s">
        <v>673</v>
      </c>
      <c r="AI54" s="47" t="s">
        <v>673</v>
      </c>
      <c r="AJ54" s="47" t="s">
        <v>673</v>
      </c>
      <c r="AK54" s="47" t="s">
        <v>673</v>
      </c>
      <c r="AL54" s="47" t="s">
        <v>673</v>
      </c>
      <c r="AM54" s="47" t="s">
        <v>673</v>
      </c>
      <c r="AN54" s="47" t="s">
        <v>673</v>
      </c>
      <c r="AO54" s="47" t="s">
        <v>673</v>
      </c>
      <c r="AP54" s="47" t="s">
        <v>673</v>
      </c>
      <c r="AQ54" s="47" t="s">
        <v>673</v>
      </c>
      <c r="AR54" s="47" t="s">
        <v>673</v>
      </c>
      <c r="AS54" s="47" t="s">
        <v>673</v>
      </c>
    </row>
    <row r="55" spans="1:45">
      <c r="A55" s="46">
        <v>44</v>
      </c>
      <c r="B55" s="47">
        <v>160</v>
      </c>
      <c r="C55" s="47">
        <v>160</v>
      </c>
      <c r="D55" s="47">
        <v>160</v>
      </c>
      <c r="E55" s="47">
        <v>160</v>
      </c>
      <c r="F55" s="47">
        <v>160</v>
      </c>
      <c r="G55" s="47">
        <v>159</v>
      </c>
      <c r="H55" s="47">
        <v>158</v>
      </c>
      <c r="I55" s="47">
        <v>157</v>
      </c>
      <c r="J55" s="47">
        <v>157</v>
      </c>
      <c r="K55" s="47">
        <v>157</v>
      </c>
      <c r="L55" s="47">
        <v>154</v>
      </c>
      <c r="M55" s="47">
        <v>151</v>
      </c>
      <c r="N55" s="47">
        <v>149</v>
      </c>
      <c r="O55" s="47">
        <v>147</v>
      </c>
      <c r="P55" s="47">
        <v>145</v>
      </c>
      <c r="Q55" s="47">
        <v>143</v>
      </c>
      <c r="R55" s="47">
        <v>141</v>
      </c>
      <c r="S55" s="47">
        <v>139</v>
      </c>
      <c r="T55" s="47">
        <v>137</v>
      </c>
      <c r="U55" s="47">
        <v>135</v>
      </c>
      <c r="V55" s="47">
        <v>134</v>
      </c>
      <c r="W55" s="47">
        <v>133</v>
      </c>
      <c r="X55" s="47">
        <v>133</v>
      </c>
      <c r="Y55" s="47">
        <v>134</v>
      </c>
      <c r="Z55" s="47">
        <v>136</v>
      </c>
      <c r="AA55" s="47">
        <v>136</v>
      </c>
      <c r="AB55" s="47">
        <v>136</v>
      </c>
      <c r="AC55" s="47">
        <v>136</v>
      </c>
      <c r="AD55" s="47">
        <v>136</v>
      </c>
      <c r="AE55" s="47" t="s">
        <v>673</v>
      </c>
      <c r="AF55" s="47" t="s">
        <v>673</v>
      </c>
      <c r="AG55" s="47" t="s">
        <v>673</v>
      </c>
      <c r="AH55" s="47" t="s">
        <v>673</v>
      </c>
      <c r="AI55" s="47" t="s">
        <v>673</v>
      </c>
      <c r="AJ55" s="47" t="s">
        <v>673</v>
      </c>
      <c r="AK55" s="47" t="s">
        <v>673</v>
      </c>
      <c r="AL55" s="47" t="s">
        <v>673</v>
      </c>
      <c r="AM55" s="47" t="s">
        <v>673</v>
      </c>
      <c r="AN55" s="47" t="s">
        <v>673</v>
      </c>
      <c r="AO55" s="47" t="s">
        <v>673</v>
      </c>
      <c r="AP55" s="47" t="s">
        <v>673</v>
      </c>
      <c r="AQ55" s="47" t="s">
        <v>673</v>
      </c>
      <c r="AR55" s="47" t="s">
        <v>673</v>
      </c>
      <c r="AS55" s="47" t="s">
        <v>673</v>
      </c>
    </row>
    <row r="56" spans="1:45">
      <c r="A56" s="46">
        <v>45</v>
      </c>
      <c r="B56" s="47">
        <v>161</v>
      </c>
      <c r="C56" s="47">
        <v>161</v>
      </c>
      <c r="D56" s="47">
        <v>161</v>
      </c>
      <c r="E56" s="47">
        <v>160</v>
      </c>
      <c r="F56" s="47">
        <v>160</v>
      </c>
      <c r="G56" s="47">
        <v>160</v>
      </c>
      <c r="H56" s="47">
        <v>159</v>
      </c>
      <c r="I56" s="47">
        <v>158</v>
      </c>
      <c r="J56" s="47">
        <v>157</v>
      </c>
      <c r="K56" s="47">
        <v>157</v>
      </c>
      <c r="L56" s="47">
        <v>156</v>
      </c>
      <c r="M56" s="47">
        <v>154</v>
      </c>
      <c r="N56" s="47">
        <v>152</v>
      </c>
      <c r="O56" s="47">
        <v>149</v>
      </c>
      <c r="P56" s="47">
        <v>147</v>
      </c>
      <c r="Q56" s="47">
        <v>145</v>
      </c>
      <c r="R56" s="47">
        <v>143</v>
      </c>
      <c r="S56" s="47">
        <v>141</v>
      </c>
      <c r="T56" s="47">
        <v>139</v>
      </c>
      <c r="U56" s="47">
        <v>137</v>
      </c>
      <c r="V56" s="47">
        <v>136</v>
      </c>
      <c r="W56" s="47">
        <v>135</v>
      </c>
      <c r="X56" s="47">
        <v>135</v>
      </c>
      <c r="Y56" s="47">
        <v>135</v>
      </c>
      <c r="Z56" s="47">
        <v>138</v>
      </c>
      <c r="AA56" s="47">
        <v>138</v>
      </c>
      <c r="AB56" s="47">
        <v>138</v>
      </c>
      <c r="AC56" s="47">
        <v>138</v>
      </c>
      <c r="AD56" s="47">
        <v>138</v>
      </c>
      <c r="AE56" s="47">
        <v>138</v>
      </c>
      <c r="AF56" s="47" t="s">
        <v>673</v>
      </c>
      <c r="AG56" s="47" t="s">
        <v>673</v>
      </c>
      <c r="AH56" s="47" t="s">
        <v>673</v>
      </c>
      <c r="AI56" s="47" t="s">
        <v>673</v>
      </c>
      <c r="AJ56" s="47" t="s">
        <v>673</v>
      </c>
      <c r="AK56" s="47" t="s">
        <v>673</v>
      </c>
      <c r="AL56" s="47" t="s">
        <v>673</v>
      </c>
      <c r="AM56" s="47" t="s">
        <v>673</v>
      </c>
      <c r="AN56" s="47" t="s">
        <v>673</v>
      </c>
      <c r="AO56" s="47" t="s">
        <v>673</v>
      </c>
      <c r="AP56" s="47" t="s">
        <v>673</v>
      </c>
      <c r="AQ56" s="47" t="s">
        <v>673</v>
      </c>
      <c r="AR56" s="47" t="s">
        <v>673</v>
      </c>
      <c r="AS56" s="47" t="s">
        <v>673</v>
      </c>
    </row>
    <row r="57" spans="1:45">
      <c r="A57" s="46">
        <v>46</v>
      </c>
      <c r="B57" s="47">
        <v>161</v>
      </c>
      <c r="C57" s="47">
        <v>161</v>
      </c>
      <c r="D57" s="47">
        <v>161</v>
      </c>
      <c r="E57" s="47">
        <v>161</v>
      </c>
      <c r="F57" s="47">
        <v>161</v>
      </c>
      <c r="G57" s="47">
        <v>160</v>
      </c>
      <c r="H57" s="47">
        <v>159</v>
      </c>
      <c r="I57" s="47">
        <v>159</v>
      </c>
      <c r="J57" s="47">
        <v>158</v>
      </c>
      <c r="K57" s="47">
        <v>157</v>
      </c>
      <c r="L57" s="47">
        <v>157</v>
      </c>
      <c r="M57" s="47">
        <v>156</v>
      </c>
      <c r="N57" s="47">
        <v>154</v>
      </c>
      <c r="O57" s="47">
        <v>152</v>
      </c>
      <c r="P57" s="47">
        <v>149</v>
      </c>
      <c r="Q57" s="47">
        <v>147</v>
      </c>
      <c r="R57" s="47">
        <v>145</v>
      </c>
      <c r="S57" s="47">
        <v>143</v>
      </c>
      <c r="T57" s="47">
        <v>141</v>
      </c>
      <c r="U57" s="47">
        <v>139</v>
      </c>
      <c r="V57" s="47">
        <v>138</v>
      </c>
      <c r="W57" s="47">
        <v>137</v>
      </c>
      <c r="X57" s="47">
        <v>137</v>
      </c>
      <c r="Y57" s="47">
        <v>137</v>
      </c>
      <c r="Z57" s="47">
        <v>140</v>
      </c>
      <c r="AA57" s="47">
        <v>140</v>
      </c>
      <c r="AB57" s="47">
        <v>140</v>
      </c>
      <c r="AC57" s="47">
        <v>140</v>
      </c>
      <c r="AD57" s="47">
        <v>140</v>
      </c>
      <c r="AE57" s="47">
        <v>140</v>
      </c>
      <c r="AF57" s="47">
        <v>140</v>
      </c>
      <c r="AG57" s="47" t="s">
        <v>673</v>
      </c>
      <c r="AH57" s="47" t="s">
        <v>673</v>
      </c>
      <c r="AI57" s="47" t="s">
        <v>673</v>
      </c>
      <c r="AJ57" s="47" t="s">
        <v>673</v>
      </c>
      <c r="AK57" s="47" t="s">
        <v>673</v>
      </c>
      <c r="AL57" s="47" t="s">
        <v>673</v>
      </c>
      <c r="AM57" s="47" t="s">
        <v>673</v>
      </c>
      <c r="AN57" s="47" t="s">
        <v>673</v>
      </c>
      <c r="AO57" s="47" t="s">
        <v>673</v>
      </c>
      <c r="AP57" s="47" t="s">
        <v>673</v>
      </c>
      <c r="AQ57" s="47" t="s">
        <v>673</v>
      </c>
      <c r="AR57" s="47" t="s">
        <v>673</v>
      </c>
      <c r="AS57" s="47" t="s">
        <v>673</v>
      </c>
    </row>
    <row r="58" spans="1:45">
      <c r="A58" s="46">
        <v>47</v>
      </c>
      <c r="B58" s="47">
        <v>162</v>
      </c>
      <c r="C58" s="47">
        <v>162</v>
      </c>
      <c r="D58" s="47">
        <v>162</v>
      </c>
      <c r="E58" s="47">
        <v>162</v>
      </c>
      <c r="F58" s="47">
        <v>162</v>
      </c>
      <c r="G58" s="47">
        <v>161</v>
      </c>
      <c r="H58" s="47">
        <v>160</v>
      </c>
      <c r="I58" s="47">
        <v>159</v>
      </c>
      <c r="J58" s="47">
        <v>158</v>
      </c>
      <c r="K58" s="47">
        <v>157</v>
      </c>
      <c r="L58" s="47">
        <v>156</v>
      </c>
      <c r="M58" s="47">
        <v>157</v>
      </c>
      <c r="N58" s="47">
        <v>156</v>
      </c>
      <c r="O58" s="47">
        <v>154</v>
      </c>
      <c r="P58" s="47">
        <v>152</v>
      </c>
      <c r="Q58" s="47">
        <v>150</v>
      </c>
      <c r="R58" s="47">
        <v>147</v>
      </c>
      <c r="S58" s="47">
        <v>145</v>
      </c>
      <c r="T58" s="47">
        <v>143</v>
      </c>
      <c r="U58" s="47">
        <v>142</v>
      </c>
      <c r="V58" s="47">
        <v>140</v>
      </c>
      <c r="W58" s="47">
        <v>139</v>
      </c>
      <c r="X58" s="47">
        <v>139</v>
      </c>
      <c r="Y58" s="47">
        <v>139</v>
      </c>
      <c r="Z58" s="47">
        <v>142</v>
      </c>
      <c r="AA58" s="47">
        <v>142</v>
      </c>
      <c r="AB58" s="47">
        <v>142</v>
      </c>
      <c r="AC58" s="47">
        <v>142</v>
      </c>
      <c r="AD58" s="47">
        <v>142</v>
      </c>
      <c r="AE58" s="47">
        <v>142</v>
      </c>
      <c r="AF58" s="47">
        <v>142</v>
      </c>
      <c r="AG58" s="47">
        <v>142</v>
      </c>
      <c r="AH58" s="47" t="s">
        <v>673</v>
      </c>
      <c r="AI58" s="47" t="s">
        <v>673</v>
      </c>
      <c r="AJ58" s="47" t="s">
        <v>673</v>
      </c>
      <c r="AK58" s="47" t="s">
        <v>673</v>
      </c>
      <c r="AL58" s="47" t="s">
        <v>673</v>
      </c>
      <c r="AM58" s="47" t="s">
        <v>673</v>
      </c>
      <c r="AN58" s="47" t="s">
        <v>673</v>
      </c>
      <c r="AO58" s="47" t="s">
        <v>673</v>
      </c>
      <c r="AP58" s="47" t="s">
        <v>673</v>
      </c>
      <c r="AQ58" s="47" t="s">
        <v>673</v>
      </c>
      <c r="AR58" s="47" t="s">
        <v>673</v>
      </c>
      <c r="AS58" s="47" t="s">
        <v>673</v>
      </c>
    </row>
    <row r="59" spans="1:45">
      <c r="A59" s="46">
        <v>48</v>
      </c>
      <c r="B59" s="47">
        <v>162</v>
      </c>
      <c r="C59" s="47">
        <v>162</v>
      </c>
      <c r="D59" s="47">
        <v>162</v>
      </c>
      <c r="E59" s="47">
        <v>162</v>
      </c>
      <c r="F59" s="47">
        <v>162</v>
      </c>
      <c r="G59" s="47">
        <v>161</v>
      </c>
      <c r="H59" s="47">
        <v>161</v>
      </c>
      <c r="I59" s="47">
        <v>160</v>
      </c>
      <c r="J59" s="47">
        <v>159</v>
      </c>
      <c r="K59" s="47">
        <v>158</v>
      </c>
      <c r="L59" s="47">
        <v>157</v>
      </c>
      <c r="M59" s="47">
        <v>156</v>
      </c>
      <c r="N59" s="47">
        <v>157</v>
      </c>
      <c r="O59" s="47">
        <v>156</v>
      </c>
      <c r="P59" s="47">
        <v>154</v>
      </c>
      <c r="Q59" s="47">
        <v>152</v>
      </c>
      <c r="R59" s="47">
        <v>150</v>
      </c>
      <c r="S59" s="47">
        <v>148</v>
      </c>
      <c r="T59" s="47">
        <v>146</v>
      </c>
      <c r="U59" s="47">
        <v>144</v>
      </c>
      <c r="V59" s="47">
        <v>142</v>
      </c>
      <c r="W59" s="47">
        <v>141</v>
      </c>
      <c r="X59" s="47">
        <v>141</v>
      </c>
      <c r="Y59" s="47">
        <v>142</v>
      </c>
      <c r="Z59" s="47">
        <v>144</v>
      </c>
      <c r="AA59" s="47">
        <v>144</v>
      </c>
      <c r="AB59" s="47">
        <v>144</v>
      </c>
      <c r="AC59" s="47">
        <v>144</v>
      </c>
      <c r="AD59" s="47">
        <v>144</v>
      </c>
      <c r="AE59" s="47">
        <v>144</v>
      </c>
      <c r="AF59" s="47">
        <v>144</v>
      </c>
      <c r="AG59" s="47">
        <v>144</v>
      </c>
      <c r="AH59" s="47">
        <v>144</v>
      </c>
      <c r="AI59" s="47" t="s">
        <v>673</v>
      </c>
      <c r="AJ59" s="47" t="s">
        <v>673</v>
      </c>
      <c r="AK59" s="47" t="s">
        <v>673</v>
      </c>
      <c r="AL59" s="47" t="s">
        <v>673</v>
      </c>
      <c r="AM59" s="47" t="s">
        <v>673</v>
      </c>
      <c r="AN59" s="47" t="s">
        <v>673</v>
      </c>
      <c r="AO59" s="47" t="s">
        <v>673</v>
      </c>
      <c r="AP59" s="47" t="s">
        <v>673</v>
      </c>
      <c r="AQ59" s="47" t="s">
        <v>673</v>
      </c>
      <c r="AR59" s="47" t="s">
        <v>673</v>
      </c>
      <c r="AS59" s="47" t="s">
        <v>673</v>
      </c>
    </row>
    <row r="60" spans="1:45">
      <c r="A60" s="46">
        <v>49</v>
      </c>
      <c r="B60" s="47">
        <v>163</v>
      </c>
      <c r="C60" s="47">
        <v>163</v>
      </c>
      <c r="D60" s="47">
        <v>163</v>
      </c>
      <c r="E60" s="47">
        <v>163</v>
      </c>
      <c r="F60" s="47">
        <v>163</v>
      </c>
      <c r="G60" s="47">
        <v>162</v>
      </c>
      <c r="H60" s="47">
        <v>161</v>
      </c>
      <c r="I60" s="47">
        <v>161</v>
      </c>
      <c r="J60" s="47">
        <v>160</v>
      </c>
      <c r="K60" s="47">
        <v>159</v>
      </c>
      <c r="L60" s="47">
        <v>158</v>
      </c>
      <c r="M60" s="47">
        <v>157</v>
      </c>
      <c r="N60" s="47">
        <v>157</v>
      </c>
      <c r="O60" s="47">
        <v>157</v>
      </c>
      <c r="P60" s="47">
        <v>157</v>
      </c>
      <c r="Q60" s="47">
        <v>154</v>
      </c>
      <c r="R60" s="47">
        <v>152</v>
      </c>
      <c r="S60" s="47">
        <v>150</v>
      </c>
      <c r="T60" s="47">
        <v>148</v>
      </c>
      <c r="U60" s="47">
        <v>146</v>
      </c>
      <c r="V60" s="47">
        <v>145</v>
      </c>
      <c r="W60" s="47">
        <v>144</v>
      </c>
      <c r="X60" s="47">
        <v>143</v>
      </c>
      <c r="Y60" s="47">
        <v>144</v>
      </c>
      <c r="Z60" s="47">
        <v>147</v>
      </c>
      <c r="AA60" s="47">
        <v>146</v>
      </c>
      <c r="AB60" s="47">
        <v>146</v>
      </c>
      <c r="AC60" s="47">
        <v>146</v>
      </c>
      <c r="AD60" s="47">
        <v>146</v>
      </c>
      <c r="AE60" s="47">
        <v>146</v>
      </c>
      <c r="AF60" s="47">
        <v>146</v>
      </c>
      <c r="AG60" s="47">
        <v>146</v>
      </c>
      <c r="AH60" s="47">
        <v>146</v>
      </c>
      <c r="AI60" s="47">
        <v>146</v>
      </c>
      <c r="AJ60" s="47" t="s">
        <v>673</v>
      </c>
      <c r="AK60" s="47" t="s">
        <v>673</v>
      </c>
      <c r="AL60" s="47" t="s">
        <v>673</v>
      </c>
      <c r="AM60" s="47" t="s">
        <v>673</v>
      </c>
      <c r="AN60" s="47" t="s">
        <v>673</v>
      </c>
      <c r="AO60" s="47" t="s">
        <v>673</v>
      </c>
      <c r="AP60" s="47" t="s">
        <v>673</v>
      </c>
      <c r="AQ60" s="47" t="s">
        <v>673</v>
      </c>
      <c r="AR60" s="47" t="s">
        <v>673</v>
      </c>
      <c r="AS60" s="47" t="s">
        <v>673</v>
      </c>
    </row>
    <row r="61" spans="1:45">
      <c r="A61" s="46">
        <v>50</v>
      </c>
      <c r="B61" s="47">
        <v>163</v>
      </c>
      <c r="C61" s="47">
        <v>163</v>
      </c>
      <c r="D61" s="47">
        <v>163</v>
      </c>
      <c r="E61" s="47">
        <v>163</v>
      </c>
      <c r="F61" s="47">
        <v>163</v>
      </c>
      <c r="G61" s="47">
        <v>163</v>
      </c>
      <c r="H61" s="47">
        <v>162</v>
      </c>
      <c r="I61" s="47">
        <v>161</v>
      </c>
      <c r="J61" s="47">
        <v>161</v>
      </c>
      <c r="K61" s="47">
        <v>160</v>
      </c>
      <c r="L61" s="47">
        <v>159</v>
      </c>
      <c r="M61" s="47">
        <v>158</v>
      </c>
      <c r="N61" s="47">
        <v>158</v>
      </c>
      <c r="O61" s="47">
        <v>157</v>
      </c>
      <c r="P61" s="47">
        <v>157</v>
      </c>
      <c r="Q61" s="47">
        <v>157</v>
      </c>
      <c r="R61" s="47">
        <v>155</v>
      </c>
      <c r="S61" s="47">
        <v>152</v>
      </c>
      <c r="T61" s="47">
        <v>150</v>
      </c>
      <c r="U61" s="47">
        <v>148</v>
      </c>
      <c r="V61" s="47">
        <v>147</v>
      </c>
      <c r="W61" s="47">
        <v>146</v>
      </c>
      <c r="X61" s="47">
        <v>146</v>
      </c>
      <c r="Y61" s="47">
        <v>146</v>
      </c>
      <c r="Z61" s="47">
        <v>149</v>
      </c>
      <c r="AA61" s="47">
        <v>149</v>
      </c>
      <c r="AB61" s="47">
        <v>149</v>
      </c>
      <c r="AC61" s="47">
        <v>149</v>
      </c>
      <c r="AD61" s="47">
        <v>149</v>
      </c>
      <c r="AE61" s="47">
        <v>149</v>
      </c>
      <c r="AF61" s="47">
        <v>149</v>
      </c>
      <c r="AG61" s="47">
        <v>149</v>
      </c>
      <c r="AH61" s="47">
        <v>149</v>
      </c>
      <c r="AI61" s="47">
        <v>149</v>
      </c>
      <c r="AJ61" s="47">
        <v>149</v>
      </c>
      <c r="AK61" s="47" t="s">
        <v>673</v>
      </c>
      <c r="AL61" s="47" t="s">
        <v>673</v>
      </c>
      <c r="AM61" s="47" t="s">
        <v>673</v>
      </c>
      <c r="AN61" s="47" t="s">
        <v>673</v>
      </c>
      <c r="AO61" s="47" t="s">
        <v>673</v>
      </c>
      <c r="AP61" s="47" t="s">
        <v>673</v>
      </c>
      <c r="AQ61" s="47" t="s">
        <v>673</v>
      </c>
      <c r="AR61" s="47" t="s">
        <v>673</v>
      </c>
      <c r="AS61" s="47" t="s">
        <v>673</v>
      </c>
    </row>
    <row r="62" spans="1:45">
      <c r="A62" s="46">
        <v>51</v>
      </c>
      <c r="B62" s="47">
        <v>164</v>
      </c>
      <c r="C62" s="47">
        <v>164</v>
      </c>
      <c r="D62" s="47">
        <v>164</v>
      </c>
      <c r="E62" s="47">
        <v>164</v>
      </c>
      <c r="F62" s="47">
        <v>164</v>
      </c>
      <c r="G62" s="47">
        <v>163</v>
      </c>
      <c r="H62" s="47">
        <v>163</v>
      </c>
      <c r="I62" s="47">
        <v>162</v>
      </c>
      <c r="J62" s="47">
        <v>161</v>
      </c>
      <c r="K62" s="47">
        <v>161</v>
      </c>
      <c r="L62" s="47">
        <v>160</v>
      </c>
      <c r="M62" s="47">
        <v>159</v>
      </c>
      <c r="N62" s="47">
        <v>159</v>
      </c>
      <c r="O62" s="47">
        <v>158</v>
      </c>
      <c r="P62" s="47">
        <v>158</v>
      </c>
      <c r="Q62" s="47">
        <v>158</v>
      </c>
      <c r="R62" s="47">
        <v>157</v>
      </c>
      <c r="S62" s="47">
        <v>155</v>
      </c>
      <c r="T62" s="47">
        <v>153</v>
      </c>
      <c r="U62" s="47">
        <v>151</v>
      </c>
      <c r="V62" s="47">
        <v>149</v>
      </c>
      <c r="W62" s="47">
        <v>148</v>
      </c>
      <c r="X62" s="47">
        <v>148</v>
      </c>
      <c r="Y62" s="47">
        <v>148</v>
      </c>
      <c r="Z62" s="47">
        <v>151</v>
      </c>
      <c r="AA62" s="47">
        <v>151</v>
      </c>
      <c r="AB62" s="47">
        <v>151</v>
      </c>
      <c r="AC62" s="47">
        <v>151</v>
      </c>
      <c r="AD62" s="47">
        <v>151</v>
      </c>
      <c r="AE62" s="47">
        <v>151</v>
      </c>
      <c r="AF62" s="47">
        <v>151</v>
      </c>
      <c r="AG62" s="47">
        <v>151</v>
      </c>
      <c r="AH62" s="47">
        <v>151</v>
      </c>
      <c r="AI62" s="47">
        <v>151</v>
      </c>
      <c r="AJ62" s="47">
        <v>151</v>
      </c>
      <c r="AK62" s="47">
        <v>151</v>
      </c>
      <c r="AL62" s="47" t="s">
        <v>673</v>
      </c>
      <c r="AM62" s="47" t="s">
        <v>673</v>
      </c>
      <c r="AN62" s="47" t="s">
        <v>673</v>
      </c>
      <c r="AO62" s="47" t="s">
        <v>673</v>
      </c>
      <c r="AP62" s="47" t="s">
        <v>673</v>
      </c>
      <c r="AQ62" s="47" t="s">
        <v>673</v>
      </c>
      <c r="AR62" s="47" t="s">
        <v>673</v>
      </c>
      <c r="AS62" s="47" t="s">
        <v>673</v>
      </c>
    </row>
    <row r="63" spans="1:45">
      <c r="A63" s="46">
        <v>52</v>
      </c>
      <c r="B63" s="47">
        <v>165</v>
      </c>
      <c r="C63" s="47">
        <v>165</v>
      </c>
      <c r="D63" s="47">
        <v>165</v>
      </c>
      <c r="E63" s="47">
        <v>164</v>
      </c>
      <c r="F63" s="47">
        <v>164</v>
      </c>
      <c r="G63" s="47">
        <v>164</v>
      </c>
      <c r="H63" s="47">
        <v>163</v>
      </c>
      <c r="I63" s="47">
        <v>163</v>
      </c>
      <c r="J63" s="47">
        <v>162</v>
      </c>
      <c r="K63" s="47">
        <v>162</v>
      </c>
      <c r="L63" s="47">
        <v>161</v>
      </c>
      <c r="M63" s="47">
        <v>160</v>
      </c>
      <c r="N63" s="47">
        <v>160</v>
      </c>
      <c r="O63" s="47">
        <v>159</v>
      </c>
      <c r="P63" s="47">
        <v>159</v>
      </c>
      <c r="Q63" s="47">
        <v>158</v>
      </c>
      <c r="R63" s="47">
        <v>158</v>
      </c>
      <c r="S63" s="47">
        <v>157</v>
      </c>
      <c r="T63" s="47">
        <v>155</v>
      </c>
      <c r="U63" s="47">
        <v>153</v>
      </c>
      <c r="V63" s="47">
        <v>152</v>
      </c>
      <c r="W63" s="47">
        <v>151</v>
      </c>
      <c r="X63" s="47">
        <v>150</v>
      </c>
      <c r="Y63" s="47">
        <v>151</v>
      </c>
      <c r="Z63" s="47">
        <v>154</v>
      </c>
      <c r="AA63" s="47">
        <v>153</v>
      </c>
      <c r="AB63" s="47">
        <v>153</v>
      </c>
      <c r="AC63" s="47">
        <v>153</v>
      </c>
      <c r="AD63" s="47">
        <v>153</v>
      </c>
      <c r="AE63" s="47">
        <v>153</v>
      </c>
      <c r="AF63" s="47">
        <v>153</v>
      </c>
      <c r="AG63" s="47">
        <v>153</v>
      </c>
      <c r="AH63" s="47">
        <v>153</v>
      </c>
      <c r="AI63" s="47">
        <v>153</v>
      </c>
      <c r="AJ63" s="47">
        <v>153</v>
      </c>
      <c r="AK63" s="47">
        <v>153</v>
      </c>
      <c r="AL63" s="47">
        <v>153</v>
      </c>
      <c r="AM63" s="47" t="s">
        <v>673</v>
      </c>
      <c r="AN63" s="47" t="s">
        <v>673</v>
      </c>
      <c r="AO63" s="47" t="s">
        <v>673</v>
      </c>
      <c r="AP63" s="47" t="s">
        <v>673</v>
      </c>
      <c r="AQ63" s="47" t="s">
        <v>673</v>
      </c>
      <c r="AR63" s="47" t="s">
        <v>673</v>
      </c>
      <c r="AS63" s="47" t="s">
        <v>673</v>
      </c>
    </row>
    <row r="64" spans="1:45">
      <c r="A64" s="46">
        <v>53</v>
      </c>
      <c r="B64" s="47">
        <v>165</v>
      </c>
      <c r="C64" s="47">
        <v>165</v>
      </c>
      <c r="D64" s="47">
        <v>165</v>
      </c>
      <c r="E64" s="47">
        <v>165</v>
      </c>
      <c r="F64" s="47">
        <v>165</v>
      </c>
      <c r="G64" s="47">
        <v>165</v>
      </c>
      <c r="H64" s="47">
        <v>164</v>
      </c>
      <c r="I64" s="47">
        <v>164</v>
      </c>
      <c r="J64" s="47">
        <v>163</v>
      </c>
      <c r="K64" s="47">
        <v>162</v>
      </c>
      <c r="L64" s="47">
        <v>162</v>
      </c>
      <c r="M64" s="47">
        <v>161</v>
      </c>
      <c r="N64" s="47">
        <v>161</v>
      </c>
      <c r="O64" s="47">
        <v>160</v>
      </c>
      <c r="P64" s="47">
        <v>160</v>
      </c>
      <c r="Q64" s="47">
        <v>159</v>
      </c>
      <c r="R64" s="47">
        <v>159</v>
      </c>
      <c r="S64" s="47">
        <v>159</v>
      </c>
      <c r="T64" s="47">
        <v>158</v>
      </c>
      <c r="U64" s="47">
        <v>156</v>
      </c>
      <c r="V64" s="47">
        <v>154</v>
      </c>
      <c r="W64" s="47">
        <v>153</v>
      </c>
      <c r="X64" s="47">
        <v>153</v>
      </c>
      <c r="Y64" s="47">
        <v>153</v>
      </c>
      <c r="Z64" s="47">
        <v>156</v>
      </c>
      <c r="AA64" s="47">
        <v>156</v>
      </c>
      <c r="AB64" s="47">
        <v>156</v>
      </c>
      <c r="AC64" s="47">
        <v>156</v>
      </c>
      <c r="AD64" s="47">
        <v>156</v>
      </c>
      <c r="AE64" s="47">
        <v>156</v>
      </c>
      <c r="AF64" s="47">
        <v>156</v>
      </c>
      <c r="AG64" s="47">
        <v>156</v>
      </c>
      <c r="AH64" s="47">
        <v>156</v>
      </c>
      <c r="AI64" s="47">
        <v>156</v>
      </c>
      <c r="AJ64" s="47">
        <v>156</v>
      </c>
      <c r="AK64" s="47">
        <v>156</v>
      </c>
      <c r="AL64" s="47">
        <v>156</v>
      </c>
      <c r="AM64" s="47">
        <v>156</v>
      </c>
      <c r="AN64" s="47" t="s">
        <v>673</v>
      </c>
      <c r="AO64" s="47" t="s">
        <v>673</v>
      </c>
      <c r="AP64" s="47" t="s">
        <v>673</v>
      </c>
      <c r="AQ64" s="47" t="s">
        <v>673</v>
      </c>
      <c r="AR64" s="47" t="s">
        <v>673</v>
      </c>
      <c r="AS64" s="47" t="s">
        <v>673</v>
      </c>
    </row>
    <row r="65" spans="1:45">
      <c r="A65" s="46">
        <v>54</v>
      </c>
      <c r="B65" s="47">
        <v>166</v>
      </c>
      <c r="C65" s="47">
        <v>166</v>
      </c>
      <c r="D65" s="47">
        <v>166</v>
      </c>
      <c r="E65" s="47">
        <v>166</v>
      </c>
      <c r="F65" s="47">
        <v>166</v>
      </c>
      <c r="G65" s="47">
        <v>165</v>
      </c>
      <c r="H65" s="47">
        <v>165</v>
      </c>
      <c r="I65" s="47">
        <v>164</v>
      </c>
      <c r="J65" s="47">
        <v>164</v>
      </c>
      <c r="K65" s="47">
        <v>163</v>
      </c>
      <c r="L65" s="47">
        <v>163</v>
      </c>
      <c r="M65" s="47">
        <v>162</v>
      </c>
      <c r="N65" s="47">
        <v>162</v>
      </c>
      <c r="O65" s="47">
        <v>161</v>
      </c>
      <c r="P65" s="47">
        <v>161</v>
      </c>
      <c r="Q65" s="47">
        <v>160</v>
      </c>
      <c r="R65" s="47">
        <v>160</v>
      </c>
      <c r="S65" s="47">
        <v>159</v>
      </c>
      <c r="T65" s="47">
        <v>159</v>
      </c>
      <c r="U65" s="47">
        <v>158</v>
      </c>
      <c r="V65" s="47">
        <v>157</v>
      </c>
      <c r="W65" s="47">
        <v>156</v>
      </c>
      <c r="X65" s="47">
        <v>155</v>
      </c>
      <c r="Y65" s="47">
        <v>156</v>
      </c>
      <c r="Z65" s="47">
        <v>159</v>
      </c>
      <c r="AA65" s="47">
        <v>158</v>
      </c>
      <c r="AB65" s="47">
        <v>158</v>
      </c>
      <c r="AC65" s="47">
        <v>158</v>
      </c>
      <c r="AD65" s="47">
        <v>158</v>
      </c>
      <c r="AE65" s="47">
        <v>158</v>
      </c>
      <c r="AF65" s="47">
        <v>158</v>
      </c>
      <c r="AG65" s="47">
        <v>158</v>
      </c>
      <c r="AH65" s="47">
        <v>158</v>
      </c>
      <c r="AI65" s="47">
        <v>158</v>
      </c>
      <c r="AJ65" s="47">
        <v>158</v>
      </c>
      <c r="AK65" s="47">
        <v>158</v>
      </c>
      <c r="AL65" s="47">
        <v>158</v>
      </c>
      <c r="AM65" s="47">
        <v>158</v>
      </c>
      <c r="AN65" s="47">
        <v>158</v>
      </c>
      <c r="AO65" s="47" t="s">
        <v>673</v>
      </c>
      <c r="AP65" s="47" t="s">
        <v>673</v>
      </c>
      <c r="AQ65" s="47" t="s">
        <v>673</v>
      </c>
      <c r="AR65" s="47" t="s">
        <v>673</v>
      </c>
      <c r="AS65" s="47" t="s">
        <v>673</v>
      </c>
    </row>
    <row r="66" spans="1:45">
      <c r="A66" s="46">
        <v>55</v>
      </c>
      <c r="B66" s="47">
        <v>166</v>
      </c>
      <c r="C66" s="47">
        <v>166</v>
      </c>
      <c r="D66" s="47">
        <v>166</v>
      </c>
      <c r="E66" s="47">
        <v>166</v>
      </c>
      <c r="F66" s="47">
        <v>166</v>
      </c>
      <c r="G66" s="47">
        <v>166</v>
      </c>
      <c r="H66" s="47">
        <v>165</v>
      </c>
      <c r="I66" s="47">
        <v>165</v>
      </c>
      <c r="J66" s="47">
        <v>165</v>
      </c>
      <c r="K66" s="47">
        <v>164</v>
      </c>
      <c r="L66" s="47">
        <v>164</v>
      </c>
      <c r="M66" s="47">
        <v>163</v>
      </c>
      <c r="N66" s="47">
        <v>163</v>
      </c>
      <c r="O66" s="47">
        <v>163</v>
      </c>
      <c r="P66" s="47">
        <v>162</v>
      </c>
      <c r="Q66" s="47">
        <v>162</v>
      </c>
      <c r="R66" s="47">
        <v>161</v>
      </c>
      <c r="S66" s="47">
        <v>161</v>
      </c>
      <c r="T66" s="47">
        <v>161</v>
      </c>
      <c r="U66" s="47">
        <v>160</v>
      </c>
      <c r="V66" s="47">
        <v>159</v>
      </c>
      <c r="W66" s="47">
        <v>158</v>
      </c>
      <c r="X66" s="47">
        <v>158</v>
      </c>
      <c r="Y66" s="47">
        <v>158</v>
      </c>
      <c r="Z66" s="47">
        <v>162</v>
      </c>
      <c r="AA66" s="47">
        <v>161</v>
      </c>
      <c r="AB66" s="47">
        <v>161</v>
      </c>
      <c r="AC66" s="47">
        <v>161</v>
      </c>
      <c r="AD66" s="47">
        <v>161</v>
      </c>
      <c r="AE66" s="47">
        <v>161</v>
      </c>
      <c r="AF66" s="47">
        <v>161</v>
      </c>
      <c r="AG66" s="47">
        <v>161</v>
      </c>
      <c r="AH66" s="47">
        <v>161</v>
      </c>
      <c r="AI66" s="47">
        <v>161</v>
      </c>
      <c r="AJ66" s="47">
        <v>161</v>
      </c>
      <c r="AK66" s="47">
        <v>161</v>
      </c>
      <c r="AL66" s="47">
        <v>161</v>
      </c>
      <c r="AM66" s="47">
        <v>161</v>
      </c>
      <c r="AN66" s="47">
        <v>161</v>
      </c>
      <c r="AO66" s="47">
        <v>161</v>
      </c>
      <c r="AP66" s="47" t="s">
        <v>673</v>
      </c>
      <c r="AQ66" s="47" t="s">
        <v>673</v>
      </c>
      <c r="AR66" s="47" t="s">
        <v>673</v>
      </c>
      <c r="AS66" s="47" t="s">
        <v>673</v>
      </c>
    </row>
    <row r="67" spans="1:45">
      <c r="A67" s="46">
        <v>56</v>
      </c>
      <c r="B67" s="47">
        <v>167</v>
      </c>
      <c r="C67" s="47">
        <v>167</v>
      </c>
      <c r="D67" s="47">
        <v>167</v>
      </c>
      <c r="E67" s="47">
        <v>167</v>
      </c>
      <c r="F67" s="47">
        <v>167</v>
      </c>
      <c r="G67" s="47">
        <v>167</v>
      </c>
      <c r="H67" s="47">
        <v>167</v>
      </c>
      <c r="I67" s="47">
        <v>166</v>
      </c>
      <c r="J67" s="47">
        <v>166</v>
      </c>
      <c r="K67" s="47">
        <v>166</v>
      </c>
      <c r="L67" s="47">
        <v>165</v>
      </c>
      <c r="M67" s="47">
        <v>165</v>
      </c>
      <c r="N67" s="47">
        <v>165</v>
      </c>
      <c r="O67" s="47">
        <v>164</v>
      </c>
      <c r="P67" s="47">
        <v>164</v>
      </c>
      <c r="Q67" s="47">
        <v>164</v>
      </c>
      <c r="R67" s="47">
        <v>163</v>
      </c>
      <c r="S67" s="47">
        <v>163</v>
      </c>
      <c r="T67" s="47">
        <v>163</v>
      </c>
      <c r="U67" s="47">
        <v>162</v>
      </c>
      <c r="V67" s="47">
        <v>162</v>
      </c>
      <c r="W67" s="47">
        <v>161</v>
      </c>
      <c r="X67" s="47">
        <v>161</v>
      </c>
      <c r="Y67" s="47">
        <v>161</v>
      </c>
      <c r="Z67" s="47">
        <v>165</v>
      </c>
      <c r="AA67" s="47">
        <v>164</v>
      </c>
      <c r="AB67" s="47">
        <v>164</v>
      </c>
      <c r="AC67" s="47">
        <v>164</v>
      </c>
      <c r="AD67" s="47">
        <v>164</v>
      </c>
      <c r="AE67" s="47">
        <v>164</v>
      </c>
      <c r="AF67" s="47">
        <v>164</v>
      </c>
      <c r="AG67" s="47">
        <v>164</v>
      </c>
      <c r="AH67" s="47">
        <v>164</v>
      </c>
      <c r="AI67" s="47">
        <v>164</v>
      </c>
      <c r="AJ67" s="47">
        <v>164</v>
      </c>
      <c r="AK67" s="47">
        <v>164</v>
      </c>
      <c r="AL67" s="47">
        <v>164</v>
      </c>
      <c r="AM67" s="47">
        <v>164</v>
      </c>
      <c r="AN67" s="47">
        <v>164</v>
      </c>
      <c r="AO67" s="47">
        <v>164</v>
      </c>
      <c r="AP67" s="47">
        <v>164</v>
      </c>
      <c r="AQ67" s="47" t="s">
        <v>673</v>
      </c>
      <c r="AR67" s="47" t="s">
        <v>673</v>
      </c>
      <c r="AS67" s="47" t="s">
        <v>673</v>
      </c>
    </row>
    <row r="68" spans="1:45">
      <c r="A68" s="46">
        <v>57</v>
      </c>
      <c r="B68" s="47">
        <v>169</v>
      </c>
      <c r="C68" s="47">
        <v>169</v>
      </c>
      <c r="D68" s="47">
        <v>169</v>
      </c>
      <c r="E68" s="47">
        <v>169</v>
      </c>
      <c r="F68" s="47">
        <v>169</v>
      </c>
      <c r="G68" s="47">
        <v>168</v>
      </c>
      <c r="H68" s="47">
        <v>168</v>
      </c>
      <c r="I68" s="47">
        <v>168</v>
      </c>
      <c r="J68" s="47">
        <v>168</v>
      </c>
      <c r="K68" s="47">
        <v>167</v>
      </c>
      <c r="L68" s="47">
        <v>167</v>
      </c>
      <c r="M68" s="47">
        <v>167</v>
      </c>
      <c r="N68" s="47">
        <v>167</v>
      </c>
      <c r="O68" s="47">
        <v>166</v>
      </c>
      <c r="P68" s="47">
        <v>166</v>
      </c>
      <c r="Q68" s="47">
        <v>166</v>
      </c>
      <c r="R68" s="47">
        <v>166</v>
      </c>
      <c r="S68" s="47">
        <v>165</v>
      </c>
      <c r="T68" s="47">
        <v>165</v>
      </c>
      <c r="U68" s="47">
        <v>165</v>
      </c>
      <c r="V68" s="47">
        <v>165</v>
      </c>
      <c r="W68" s="47">
        <v>164</v>
      </c>
      <c r="X68" s="47">
        <v>164</v>
      </c>
      <c r="Y68" s="47">
        <v>164</v>
      </c>
      <c r="Z68" s="47">
        <v>168</v>
      </c>
      <c r="AA68" s="47">
        <v>167</v>
      </c>
      <c r="AB68" s="47">
        <v>167</v>
      </c>
      <c r="AC68" s="47">
        <v>167</v>
      </c>
      <c r="AD68" s="47">
        <v>167</v>
      </c>
      <c r="AE68" s="47">
        <v>167</v>
      </c>
      <c r="AF68" s="47">
        <v>167</v>
      </c>
      <c r="AG68" s="47">
        <v>167</v>
      </c>
      <c r="AH68" s="47">
        <v>167</v>
      </c>
      <c r="AI68" s="47">
        <v>167</v>
      </c>
      <c r="AJ68" s="47">
        <v>167</v>
      </c>
      <c r="AK68" s="47">
        <v>167</v>
      </c>
      <c r="AL68" s="47">
        <v>167</v>
      </c>
      <c r="AM68" s="47">
        <v>167</v>
      </c>
      <c r="AN68" s="47">
        <v>167</v>
      </c>
      <c r="AO68" s="47">
        <v>167</v>
      </c>
      <c r="AP68" s="47">
        <v>167</v>
      </c>
      <c r="AQ68" s="47">
        <v>167</v>
      </c>
      <c r="AR68" s="47" t="s">
        <v>673</v>
      </c>
      <c r="AS68" s="47" t="s">
        <v>673</v>
      </c>
    </row>
    <row r="69" spans="1:45">
      <c r="A69" s="46">
        <v>58</v>
      </c>
      <c r="B69" s="47">
        <v>171</v>
      </c>
      <c r="C69" s="47">
        <v>171</v>
      </c>
      <c r="D69" s="47">
        <v>171</v>
      </c>
      <c r="E69" s="47">
        <v>171</v>
      </c>
      <c r="F69" s="47">
        <v>171</v>
      </c>
      <c r="G69" s="47">
        <v>171</v>
      </c>
      <c r="H69" s="47">
        <v>171</v>
      </c>
      <c r="I69" s="47">
        <v>170</v>
      </c>
      <c r="J69" s="47">
        <v>170</v>
      </c>
      <c r="K69" s="47">
        <v>170</v>
      </c>
      <c r="L69" s="47">
        <v>170</v>
      </c>
      <c r="M69" s="47">
        <v>170</v>
      </c>
      <c r="N69" s="47">
        <v>170</v>
      </c>
      <c r="O69" s="47">
        <v>170</v>
      </c>
      <c r="P69" s="47">
        <v>169</v>
      </c>
      <c r="Q69" s="47">
        <v>169</v>
      </c>
      <c r="R69" s="47">
        <v>169</v>
      </c>
      <c r="S69" s="47">
        <v>169</v>
      </c>
      <c r="T69" s="47">
        <v>169</v>
      </c>
      <c r="U69" s="47">
        <v>169</v>
      </c>
      <c r="V69" s="47">
        <v>168</v>
      </c>
      <c r="W69" s="47">
        <v>168</v>
      </c>
      <c r="X69" s="47">
        <v>168</v>
      </c>
      <c r="Y69" s="47">
        <v>167</v>
      </c>
      <c r="Z69" s="47">
        <v>171</v>
      </c>
      <c r="AA69" s="47">
        <v>170</v>
      </c>
      <c r="AB69" s="47">
        <v>170</v>
      </c>
      <c r="AC69" s="47">
        <v>170</v>
      </c>
      <c r="AD69" s="47">
        <v>170</v>
      </c>
      <c r="AE69" s="47">
        <v>170</v>
      </c>
      <c r="AF69" s="47">
        <v>170</v>
      </c>
      <c r="AG69" s="47">
        <v>170</v>
      </c>
      <c r="AH69" s="47">
        <v>170</v>
      </c>
      <c r="AI69" s="47">
        <v>170</v>
      </c>
      <c r="AJ69" s="47">
        <v>170</v>
      </c>
      <c r="AK69" s="47">
        <v>170</v>
      </c>
      <c r="AL69" s="47">
        <v>170</v>
      </c>
      <c r="AM69" s="47">
        <v>170</v>
      </c>
      <c r="AN69" s="47">
        <v>170</v>
      </c>
      <c r="AO69" s="47">
        <v>170</v>
      </c>
      <c r="AP69" s="47">
        <v>170</v>
      </c>
      <c r="AQ69" s="47">
        <v>170</v>
      </c>
      <c r="AR69" s="47">
        <v>170</v>
      </c>
      <c r="AS69" s="47" t="s">
        <v>673</v>
      </c>
    </row>
    <row r="70" spans="1:45">
      <c r="A70" s="46">
        <v>59</v>
      </c>
      <c r="B70" s="47">
        <v>174</v>
      </c>
      <c r="C70" s="47">
        <v>174</v>
      </c>
      <c r="D70" s="47">
        <v>174</v>
      </c>
      <c r="E70" s="47">
        <v>174</v>
      </c>
      <c r="F70" s="47">
        <v>174</v>
      </c>
      <c r="G70" s="47">
        <v>174</v>
      </c>
      <c r="H70" s="47">
        <v>174</v>
      </c>
      <c r="I70" s="47">
        <v>174</v>
      </c>
      <c r="J70" s="47">
        <v>174</v>
      </c>
      <c r="K70" s="47">
        <v>174</v>
      </c>
      <c r="L70" s="47">
        <v>174</v>
      </c>
      <c r="M70" s="47">
        <v>174</v>
      </c>
      <c r="N70" s="47">
        <v>174</v>
      </c>
      <c r="O70" s="47">
        <v>174</v>
      </c>
      <c r="P70" s="47">
        <v>174</v>
      </c>
      <c r="Q70" s="47">
        <v>174</v>
      </c>
      <c r="R70" s="47">
        <v>174</v>
      </c>
      <c r="S70" s="47">
        <v>174</v>
      </c>
      <c r="T70" s="47">
        <v>174</v>
      </c>
      <c r="U70" s="47">
        <v>173</v>
      </c>
      <c r="V70" s="47">
        <v>173</v>
      </c>
      <c r="W70" s="47">
        <v>173</v>
      </c>
      <c r="X70" s="47">
        <v>173</v>
      </c>
      <c r="Y70" s="47">
        <v>173</v>
      </c>
      <c r="Z70" s="47">
        <v>174</v>
      </c>
      <c r="AA70" s="47">
        <v>174</v>
      </c>
      <c r="AB70" s="47">
        <v>174</v>
      </c>
      <c r="AC70" s="47">
        <v>174</v>
      </c>
      <c r="AD70" s="47">
        <v>174</v>
      </c>
      <c r="AE70" s="47">
        <v>174</v>
      </c>
      <c r="AF70" s="47">
        <v>174</v>
      </c>
      <c r="AG70" s="47">
        <v>174</v>
      </c>
      <c r="AH70" s="47">
        <v>174</v>
      </c>
      <c r="AI70" s="47">
        <v>174</v>
      </c>
      <c r="AJ70" s="47">
        <v>174</v>
      </c>
      <c r="AK70" s="47">
        <v>174</v>
      </c>
      <c r="AL70" s="47">
        <v>174</v>
      </c>
      <c r="AM70" s="47">
        <v>174</v>
      </c>
      <c r="AN70" s="47">
        <v>174</v>
      </c>
      <c r="AO70" s="47">
        <v>174</v>
      </c>
      <c r="AP70" s="47">
        <v>174</v>
      </c>
      <c r="AQ70" s="47">
        <v>174</v>
      </c>
      <c r="AR70" s="47">
        <v>174</v>
      </c>
      <c r="AS70" s="47">
        <v>174</v>
      </c>
    </row>
    <row r="71" spans="1:45">
      <c r="A71" s="46">
        <v>60</v>
      </c>
      <c r="B71" s="47">
        <v>178</v>
      </c>
      <c r="C71" s="47">
        <v>178</v>
      </c>
      <c r="D71" s="47">
        <v>178</v>
      </c>
      <c r="E71" s="47">
        <v>178</v>
      </c>
      <c r="F71" s="47">
        <v>178</v>
      </c>
      <c r="G71" s="47">
        <v>178</v>
      </c>
      <c r="H71" s="47">
        <v>178</v>
      </c>
      <c r="I71" s="47">
        <v>178</v>
      </c>
      <c r="J71" s="47">
        <v>178</v>
      </c>
      <c r="K71" s="47">
        <v>178</v>
      </c>
      <c r="L71" s="47">
        <v>178</v>
      </c>
      <c r="M71" s="47">
        <v>178</v>
      </c>
      <c r="N71" s="47">
        <v>178</v>
      </c>
      <c r="O71" s="47">
        <v>178</v>
      </c>
      <c r="P71" s="47">
        <v>178</v>
      </c>
      <c r="Q71" s="47">
        <v>178</v>
      </c>
      <c r="R71" s="47">
        <v>178</v>
      </c>
      <c r="S71" s="47">
        <v>178</v>
      </c>
      <c r="T71" s="47">
        <v>178</v>
      </c>
      <c r="U71" s="47">
        <v>178</v>
      </c>
      <c r="V71" s="47">
        <v>178</v>
      </c>
      <c r="W71" s="47">
        <v>178</v>
      </c>
      <c r="X71" s="47">
        <v>178</v>
      </c>
      <c r="Y71" s="47">
        <v>178</v>
      </c>
      <c r="Z71" s="47">
        <v>178</v>
      </c>
      <c r="AA71" s="47">
        <v>178</v>
      </c>
      <c r="AB71" s="47">
        <v>178</v>
      </c>
      <c r="AC71" s="47">
        <v>178</v>
      </c>
      <c r="AD71" s="47">
        <v>178</v>
      </c>
      <c r="AE71" s="47">
        <v>178</v>
      </c>
      <c r="AF71" s="47">
        <v>178</v>
      </c>
      <c r="AG71" s="47">
        <v>178</v>
      </c>
      <c r="AH71" s="47">
        <v>178</v>
      </c>
      <c r="AI71" s="47">
        <v>178</v>
      </c>
      <c r="AJ71" s="47">
        <v>178</v>
      </c>
      <c r="AK71" s="47">
        <v>178</v>
      </c>
      <c r="AL71" s="47">
        <v>178</v>
      </c>
      <c r="AM71" s="47">
        <v>178</v>
      </c>
      <c r="AN71" s="47">
        <v>178</v>
      </c>
      <c r="AO71" s="47">
        <v>178</v>
      </c>
      <c r="AP71" s="47">
        <v>178</v>
      </c>
      <c r="AQ71" s="47">
        <v>178</v>
      </c>
      <c r="AR71" s="47">
        <v>178</v>
      </c>
      <c r="AS71" s="47">
        <v>178</v>
      </c>
    </row>
    <row r="72" spans="1:45">
      <c r="A72" s="46">
        <v>61</v>
      </c>
      <c r="B72" s="47">
        <v>182</v>
      </c>
      <c r="C72" s="47">
        <v>182</v>
      </c>
      <c r="D72" s="47">
        <v>182</v>
      </c>
      <c r="E72" s="47">
        <v>182</v>
      </c>
      <c r="F72" s="47">
        <v>182</v>
      </c>
      <c r="G72" s="47">
        <v>182</v>
      </c>
      <c r="H72" s="47">
        <v>182</v>
      </c>
      <c r="I72" s="47">
        <v>182</v>
      </c>
      <c r="J72" s="47">
        <v>182</v>
      </c>
      <c r="K72" s="47">
        <v>182</v>
      </c>
      <c r="L72" s="47">
        <v>182</v>
      </c>
      <c r="M72" s="47">
        <v>182</v>
      </c>
      <c r="N72" s="47">
        <v>182</v>
      </c>
      <c r="O72" s="47">
        <v>182</v>
      </c>
      <c r="P72" s="47">
        <v>182</v>
      </c>
      <c r="Q72" s="47">
        <v>182</v>
      </c>
      <c r="R72" s="47">
        <v>182</v>
      </c>
      <c r="S72" s="47">
        <v>182</v>
      </c>
      <c r="T72" s="47">
        <v>182</v>
      </c>
      <c r="U72" s="47">
        <v>182</v>
      </c>
      <c r="V72" s="47">
        <v>182</v>
      </c>
      <c r="W72" s="47">
        <v>182</v>
      </c>
      <c r="X72" s="47">
        <v>182</v>
      </c>
      <c r="Y72" s="47">
        <v>182</v>
      </c>
      <c r="Z72" s="47">
        <v>182</v>
      </c>
      <c r="AA72" s="47">
        <v>182</v>
      </c>
      <c r="AB72" s="47">
        <v>182</v>
      </c>
      <c r="AC72" s="47">
        <v>182</v>
      </c>
      <c r="AD72" s="47">
        <v>182</v>
      </c>
      <c r="AE72" s="47">
        <v>182</v>
      </c>
      <c r="AF72" s="47">
        <v>182</v>
      </c>
      <c r="AG72" s="47">
        <v>182</v>
      </c>
      <c r="AH72" s="47">
        <v>182</v>
      </c>
      <c r="AI72" s="47">
        <v>182</v>
      </c>
      <c r="AJ72" s="47">
        <v>182</v>
      </c>
      <c r="AK72" s="47">
        <v>182</v>
      </c>
      <c r="AL72" s="47">
        <v>182</v>
      </c>
      <c r="AM72" s="47">
        <v>182</v>
      </c>
      <c r="AN72" s="47">
        <v>182</v>
      </c>
      <c r="AO72" s="47">
        <v>182</v>
      </c>
      <c r="AP72" s="47">
        <v>182</v>
      </c>
      <c r="AQ72" s="47">
        <v>182</v>
      </c>
      <c r="AR72" s="47">
        <v>182</v>
      </c>
      <c r="AS72" s="47">
        <v>182</v>
      </c>
    </row>
    <row r="73" spans="1:45">
      <c r="A73" s="46">
        <v>62</v>
      </c>
      <c r="B73" s="47">
        <v>185</v>
      </c>
      <c r="C73" s="47">
        <v>185</v>
      </c>
      <c r="D73" s="47">
        <v>185</v>
      </c>
      <c r="E73" s="47">
        <v>185</v>
      </c>
      <c r="F73" s="47">
        <v>185</v>
      </c>
      <c r="G73" s="47">
        <v>185</v>
      </c>
      <c r="H73" s="47">
        <v>185</v>
      </c>
      <c r="I73" s="47">
        <v>185</v>
      </c>
      <c r="J73" s="47">
        <v>185</v>
      </c>
      <c r="K73" s="47">
        <v>185</v>
      </c>
      <c r="L73" s="47">
        <v>185</v>
      </c>
      <c r="M73" s="47">
        <v>185</v>
      </c>
      <c r="N73" s="47">
        <v>185</v>
      </c>
      <c r="O73" s="47">
        <v>185</v>
      </c>
      <c r="P73" s="47">
        <v>185</v>
      </c>
      <c r="Q73" s="47">
        <v>185</v>
      </c>
      <c r="R73" s="47">
        <v>185</v>
      </c>
      <c r="S73" s="47">
        <v>185</v>
      </c>
      <c r="T73" s="47">
        <v>185</v>
      </c>
      <c r="U73" s="47">
        <v>185</v>
      </c>
      <c r="V73" s="47">
        <v>185</v>
      </c>
      <c r="W73" s="47">
        <v>185</v>
      </c>
      <c r="X73" s="47">
        <v>185</v>
      </c>
      <c r="Y73" s="47">
        <v>185</v>
      </c>
      <c r="Z73" s="47">
        <v>185</v>
      </c>
      <c r="AA73" s="47">
        <v>185</v>
      </c>
      <c r="AB73" s="47">
        <v>185</v>
      </c>
      <c r="AC73" s="47">
        <v>185</v>
      </c>
      <c r="AD73" s="47">
        <v>185</v>
      </c>
      <c r="AE73" s="47">
        <v>185</v>
      </c>
      <c r="AF73" s="47">
        <v>185</v>
      </c>
      <c r="AG73" s="47">
        <v>185</v>
      </c>
      <c r="AH73" s="47">
        <v>185</v>
      </c>
      <c r="AI73" s="47">
        <v>185</v>
      </c>
      <c r="AJ73" s="47">
        <v>185</v>
      </c>
      <c r="AK73" s="47">
        <v>185</v>
      </c>
      <c r="AL73" s="47">
        <v>185</v>
      </c>
      <c r="AM73" s="47">
        <v>185</v>
      </c>
      <c r="AN73" s="47">
        <v>185</v>
      </c>
      <c r="AO73" s="47">
        <v>185</v>
      </c>
      <c r="AP73" s="47">
        <v>185</v>
      </c>
      <c r="AQ73" s="47">
        <v>185</v>
      </c>
      <c r="AR73" s="47">
        <v>185</v>
      </c>
      <c r="AS73" s="47">
        <v>185</v>
      </c>
    </row>
    <row r="74" spans="1:45">
      <c r="A74" s="46">
        <v>63</v>
      </c>
      <c r="B74" s="47">
        <v>189</v>
      </c>
      <c r="C74" s="47">
        <v>189</v>
      </c>
      <c r="D74" s="47">
        <v>189</v>
      </c>
      <c r="E74" s="47">
        <v>189</v>
      </c>
      <c r="F74" s="47">
        <v>189</v>
      </c>
      <c r="G74" s="47">
        <v>189</v>
      </c>
      <c r="H74" s="47">
        <v>189</v>
      </c>
      <c r="I74" s="47">
        <v>189</v>
      </c>
      <c r="J74" s="47">
        <v>189</v>
      </c>
      <c r="K74" s="47">
        <v>189</v>
      </c>
      <c r="L74" s="47">
        <v>189</v>
      </c>
      <c r="M74" s="47">
        <v>189</v>
      </c>
      <c r="N74" s="47">
        <v>189</v>
      </c>
      <c r="O74" s="47">
        <v>189</v>
      </c>
      <c r="P74" s="47">
        <v>189</v>
      </c>
      <c r="Q74" s="47">
        <v>189</v>
      </c>
      <c r="R74" s="47">
        <v>189</v>
      </c>
      <c r="S74" s="47">
        <v>189</v>
      </c>
      <c r="T74" s="47">
        <v>189</v>
      </c>
      <c r="U74" s="47">
        <v>189</v>
      </c>
      <c r="V74" s="47">
        <v>189</v>
      </c>
      <c r="W74" s="47">
        <v>189</v>
      </c>
      <c r="X74" s="47">
        <v>189</v>
      </c>
      <c r="Y74" s="47">
        <v>189</v>
      </c>
      <c r="Z74" s="47">
        <v>189</v>
      </c>
      <c r="AA74" s="47">
        <v>189</v>
      </c>
      <c r="AB74" s="47">
        <v>189</v>
      </c>
      <c r="AC74" s="47">
        <v>189</v>
      </c>
      <c r="AD74" s="47">
        <v>189</v>
      </c>
      <c r="AE74" s="47">
        <v>189</v>
      </c>
      <c r="AF74" s="47">
        <v>189</v>
      </c>
      <c r="AG74" s="47">
        <v>189</v>
      </c>
      <c r="AH74" s="47">
        <v>189</v>
      </c>
      <c r="AI74" s="47">
        <v>189</v>
      </c>
      <c r="AJ74" s="47">
        <v>189</v>
      </c>
      <c r="AK74" s="47">
        <v>189</v>
      </c>
      <c r="AL74" s="47">
        <v>189</v>
      </c>
      <c r="AM74" s="47">
        <v>189</v>
      </c>
      <c r="AN74" s="47">
        <v>189</v>
      </c>
      <c r="AO74" s="47">
        <v>189</v>
      </c>
      <c r="AP74" s="47">
        <v>189</v>
      </c>
      <c r="AQ74" s="47">
        <v>189</v>
      </c>
      <c r="AR74" s="47">
        <v>189</v>
      </c>
      <c r="AS74" s="47">
        <v>189</v>
      </c>
    </row>
    <row r="75" spans="1:45">
      <c r="A75" s="46">
        <v>64</v>
      </c>
      <c r="B75" s="47">
        <v>193</v>
      </c>
      <c r="C75" s="47">
        <v>193</v>
      </c>
      <c r="D75" s="47">
        <v>193</v>
      </c>
      <c r="E75" s="47">
        <v>193</v>
      </c>
      <c r="F75" s="47">
        <v>193</v>
      </c>
      <c r="G75" s="47">
        <v>193</v>
      </c>
      <c r="H75" s="47">
        <v>193</v>
      </c>
      <c r="I75" s="47">
        <v>193</v>
      </c>
      <c r="J75" s="47">
        <v>193</v>
      </c>
      <c r="K75" s="47">
        <v>193</v>
      </c>
      <c r="L75" s="47">
        <v>193</v>
      </c>
      <c r="M75" s="47">
        <v>193</v>
      </c>
      <c r="N75" s="47">
        <v>193</v>
      </c>
      <c r="O75" s="47">
        <v>193</v>
      </c>
      <c r="P75" s="47">
        <v>193</v>
      </c>
      <c r="Q75" s="47">
        <v>193</v>
      </c>
      <c r="R75" s="47">
        <v>193</v>
      </c>
      <c r="S75" s="47">
        <v>193</v>
      </c>
      <c r="T75" s="47">
        <v>193</v>
      </c>
      <c r="U75" s="47">
        <v>193</v>
      </c>
      <c r="V75" s="47">
        <v>193</v>
      </c>
      <c r="W75" s="47">
        <v>193</v>
      </c>
      <c r="X75" s="47">
        <v>193</v>
      </c>
      <c r="Y75" s="47">
        <v>193</v>
      </c>
      <c r="Z75" s="47">
        <v>193</v>
      </c>
      <c r="AA75" s="47">
        <v>193</v>
      </c>
      <c r="AB75" s="47">
        <v>193</v>
      </c>
      <c r="AC75" s="47">
        <v>193</v>
      </c>
      <c r="AD75" s="47">
        <v>193</v>
      </c>
      <c r="AE75" s="47">
        <v>193</v>
      </c>
      <c r="AF75" s="47">
        <v>193</v>
      </c>
      <c r="AG75" s="47">
        <v>193</v>
      </c>
      <c r="AH75" s="47">
        <v>193</v>
      </c>
      <c r="AI75" s="47">
        <v>193</v>
      </c>
      <c r="AJ75" s="47">
        <v>193</v>
      </c>
      <c r="AK75" s="47">
        <v>193</v>
      </c>
      <c r="AL75" s="47">
        <v>193</v>
      </c>
      <c r="AM75" s="47">
        <v>193</v>
      </c>
      <c r="AN75" s="47">
        <v>193</v>
      </c>
      <c r="AO75" s="47">
        <v>193</v>
      </c>
      <c r="AP75" s="47">
        <v>193</v>
      </c>
      <c r="AQ75" s="47">
        <v>193</v>
      </c>
      <c r="AR75" s="47">
        <v>193</v>
      </c>
      <c r="AS75" s="47">
        <v>193</v>
      </c>
    </row>
    <row r="76" spans="1:45">
      <c r="A76" s="46">
        <v>65</v>
      </c>
      <c r="B76" s="47">
        <v>198</v>
      </c>
      <c r="C76" s="47">
        <v>198</v>
      </c>
      <c r="D76" s="47">
        <v>198</v>
      </c>
      <c r="E76" s="47">
        <v>198</v>
      </c>
      <c r="F76" s="47">
        <v>198</v>
      </c>
      <c r="G76" s="47">
        <v>198</v>
      </c>
      <c r="H76" s="47">
        <v>198</v>
      </c>
      <c r="I76" s="47">
        <v>198</v>
      </c>
      <c r="J76" s="47">
        <v>198</v>
      </c>
      <c r="K76" s="47">
        <v>198</v>
      </c>
      <c r="L76" s="47">
        <v>198</v>
      </c>
      <c r="M76" s="47">
        <v>198</v>
      </c>
      <c r="N76" s="47">
        <v>198</v>
      </c>
      <c r="O76" s="47">
        <v>198</v>
      </c>
      <c r="P76" s="47">
        <v>198</v>
      </c>
      <c r="Q76" s="47">
        <v>198</v>
      </c>
      <c r="R76" s="47">
        <v>198</v>
      </c>
      <c r="S76" s="47">
        <v>198</v>
      </c>
      <c r="T76" s="47">
        <v>198</v>
      </c>
      <c r="U76" s="47">
        <v>198</v>
      </c>
      <c r="V76" s="47">
        <v>198</v>
      </c>
      <c r="W76" s="47">
        <v>198</v>
      </c>
      <c r="X76" s="47">
        <v>198</v>
      </c>
      <c r="Y76" s="47">
        <v>198</v>
      </c>
      <c r="Z76" s="47">
        <v>198</v>
      </c>
      <c r="AA76" s="47">
        <v>198</v>
      </c>
      <c r="AB76" s="47">
        <v>198</v>
      </c>
      <c r="AC76" s="47">
        <v>198</v>
      </c>
      <c r="AD76" s="47">
        <v>198</v>
      </c>
      <c r="AE76" s="47">
        <v>198</v>
      </c>
      <c r="AF76" s="47">
        <v>198</v>
      </c>
      <c r="AG76" s="47">
        <v>198</v>
      </c>
      <c r="AH76" s="47">
        <v>198</v>
      </c>
      <c r="AI76" s="47">
        <v>198</v>
      </c>
      <c r="AJ76" s="47">
        <v>198</v>
      </c>
      <c r="AK76" s="47">
        <v>198</v>
      </c>
      <c r="AL76" s="47">
        <v>198</v>
      </c>
      <c r="AM76" s="47">
        <v>198</v>
      </c>
      <c r="AN76" s="47">
        <v>198</v>
      </c>
      <c r="AO76" s="47">
        <v>198</v>
      </c>
      <c r="AP76" s="47">
        <v>198</v>
      </c>
      <c r="AQ76" s="47">
        <v>198</v>
      </c>
      <c r="AR76" s="47">
        <v>198</v>
      </c>
      <c r="AS76" s="47">
        <v>198</v>
      </c>
    </row>
    <row r="77" spans="1:45">
      <c r="A77" s="46">
        <v>66</v>
      </c>
      <c r="B77" s="47">
        <v>203</v>
      </c>
      <c r="C77" s="47">
        <v>203</v>
      </c>
      <c r="D77" s="47">
        <v>203</v>
      </c>
      <c r="E77" s="47">
        <v>203</v>
      </c>
      <c r="F77" s="47">
        <v>203</v>
      </c>
      <c r="G77" s="47">
        <v>203</v>
      </c>
      <c r="H77" s="47">
        <v>203</v>
      </c>
      <c r="I77" s="47">
        <v>203</v>
      </c>
      <c r="J77" s="47">
        <v>203</v>
      </c>
      <c r="K77" s="47">
        <v>203</v>
      </c>
      <c r="L77" s="47">
        <v>203</v>
      </c>
      <c r="M77" s="47">
        <v>203</v>
      </c>
      <c r="N77" s="47">
        <v>203</v>
      </c>
      <c r="O77" s="47">
        <v>203</v>
      </c>
      <c r="P77" s="47">
        <v>203</v>
      </c>
      <c r="Q77" s="47">
        <v>203</v>
      </c>
      <c r="R77" s="47">
        <v>203</v>
      </c>
      <c r="S77" s="47">
        <v>203</v>
      </c>
      <c r="T77" s="47">
        <v>203</v>
      </c>
      <c r="U77" s="47">
        <v>203</v>
      </c>
      <c r="V77" s="47">
        <v>203</v>
      </c>
      <c r="W77" s="47">
        <v>203</v>
      </c>
      <c r="X77" s="47">
        <v>203</v>
      </c>
      <c r="Y77" s="47">
        <v>203</v>
      </c>
      <c r="Z77" s="47">
        <v>203</v>
      </c>
      <c r="AA77" s="47">
        <v>203</v>
      </c>
      <c r="AB77" s="47">
        <v>203</v>
      </c>
      <c r="AC77" s="47">
        <v>203</v>
      </c>
      <c r="AD77" s="47">
        <v>203</v>
      </c>
      <c r="AE77" s="47">
        <v>203</v>
      </c>
      <c r="AF77" s="47">
        <v>203</v>
      </c>
      <c r="AG77" s="47">
        <v>203</v>
      </c>
      <c r="AH77" s="47">
        <v>203</v>
      </c>
      <c r="AI77" s="47">
        <v>203</v>
      </c>
      <c r="AJ77" s="47">
        <v>203</v>
      </c>
      <c r="AK77" s="47">
        <v>203</v>
      </c>
      <c r="AL77" s="47">
        <v>203</v>
      </c>
      <c r="AM77" s="47">
        <v>203</v>
      </c>
      <c r="AN77" s="47">
        <v>203</v>
      </c>
      <c r="AO77" s="47">
        <v>203</v>
      </c>
      <c r="AP77" s="47">
        <v>203</v>
      </c>
      <c r="AQ77" s="47">
        <v>203</v>
      </c>
      <c r="AR77" s="47">
        <v>203</v>
      </c>
      <c r="AS77" s="47">
        <v>203</v>
      </c>
    </row>
    <row r="78" spans="1:45">
      <c r="A78" s="46">
        <v>67</v>
      </c>
      <c r="B78" s="47">
        <v>208</v>
      </c>
      <c r="C78" s="47">
        <v>208</v>
      </c>
      <c r="D78" s="47">
        <v>208</v>
      </c>
      <c r="E78" s="47">
        <v>208</v>
      </c>
      <c r="F78" s="47">
        <v>208</v>
      </c>
      <c r="G78" s="47">
        <v>208</v>
      </c>
      <c r="H78" s="47">
        <v>208</v>
      </c>
      <c r="I78" s="47">
        <v>208</v>
      </c>
      <c r="J78" s="47">
        <v>208</v>
      </c>
      <c r="K78" s="47">
        <v>208</v>
      </c>
      <c r="L78" s="47">
        <v>208</v>
      </c>
      <c r="M78" s="47">
        <v>208</v>
      </c>
      <c r="N78" s="47">
        <v>208</v>
      </c>
      <c r="O78" s="47">
        <v>208</v>
      </c>
      <c r="P78" s="47">
        <v>208</v>
      </c>
      <c r="Q78" s="47">
        <v>208</v>
      </c>
      <c r="R78" s="47">
        <v>208</v>
      </c>
      <c r="S78" s="47">
        <v>208</v>
      </c>
      <c r="T78" s="47">
        <v>208</v>
      </c>
      <c r="U78" s="47">
        <v>208</v>
      </c>
      <c r="V78" s="47">
        <v>208</v>
      </c>
      <c r="W78" s="47">
        <v>208</v>
      </c>
      <c r="X78" s="47">
        <v>208</v>
      </c>
      <c r="Y78" s="47">
        <v>208</v>
      </c>
      <c r="Z78" s="47">
        <v>208</v>
      </c>
      <c r="AA78" s="47">
        <v>208</v>
      </c>
      <c r="AB78" s="47">
        <v>208</v>
      </c>
      <c r="AC78" s="47">
        <v>208</v>
      </c>
      <c r="AD78" s="47">
        <v>208</v>
      </c>
      <c r="AE78" s="47">
        <v>208</v>
      </c>
      <c r="AF78" s="47">
        <v>208</v>
      </c>
      <c r="AG78" s="47">
        <v>208</v>
      </c>
      <c r="AH78" s="47">
        <v>208</v>
      </c>
      <c r="AI78" s="47">
        <v>208</v>
      </c>
      <c r="AJ78" s="47">
        <v>208</v>
      </c>
      <c r="AK78" s="47">
        <v>208</v>
      </c>
      <c r="AL78" s="47">
        <v>208</v>
      </c>
      <c r="AM78" s="47">
        <v>208</v>
      </c>
      <c r="AN78" s="47">
        <v>208</v>
      </c>
      <c r="AO78" s="47">
        <v>208</v>
      </c>
      <c r="AP78" s="47">
        <v>208</v>
      </c>
      <c r="AQ78" s="47">
        <v>208</v>
      </c>
      <c r="AR78" s="47">
        <v>208</v>
      </c>
      <c r="AS78" s="47">
        <v>208</v>
      </c>
    </row>
    <row r="79" spans="1:45">
      <c r="A79" s="46">
        <v>68</v>
      </c>
      <c r="B79" s="47">
        <v>213</v>
      </c>
      <c r="C79" s="47">
        <v>213</v>
      </c>
      <c r="D79" s="47">
        <v>213</v>
      </c>
      <c r="E79" s="47">
        <v>213</v>
      </c>
      <c r="F79" s="47">
        <v>213</v>
      </c>
      <c r="G79" s="47">
        <v>213</v>
      </c>
      <c r="H79" s="47">
        <v>213</v>
      </c>
      <c r="I79" s="47">
        <v>213</v>
      </c>
      <c r="J79" s="47">
        <v>213</v>
      </c>
      <c r="K79" s="47">
        <v>213</v>
      </c>
      <c r="L79" s="47">
        <v>213</v>
      </c>
      <c r="M79" s="47">
        <v>213</v>
      </c>
      <c r="N79" s="47">
        <v>213</v>
      </c>
      <c r="O79" s="47">
        <v>213</v>
      </c>
      <c r="P79" s="47">
        <v>213</v>
      </c>
      <c r="Q79" s="47">
        <v>213</v>
      </c>
      <c r="R79" s="47">
        <v>213</v>
      </c>
      <c r="S79" s="47">
        <v>213</v>
      </c>
      <c r="T79" s="47">
        <v>213</v>
      </c>
      <c r="U79" s="47">
        <v>213</v>
      </c>
      <c r="V79" s="47">
        <v>213</v>
      </c>
      <c r="W79" s="47">
        <v>213</v>
      </c>
      <c r="X79" s="47">
        <v>213</v>
      </c>
      <c r="Y79" s="47">
        <v>213</v>
      </c>
      <c r="Z79" s="47">
        <v>213</v>
      </c>
      <c r="AA79" s="47">
        <v>213</v>
      </c>
      <c r="AB79" s="47">
        <v>213</v>
      </c>
      <c r="AC79" s="47">
        <v>213</v>
      </c>
      <c r="AD79" s="47">
        <v>213</v>
      </c>
      <c r="AE79" s="47">
        <v>213</v>
      </c>
      <c r="AF79" s="47">
        <v>213</v>
      </c>
      <c r="AG79" s="47">
        <v>213</v>
      </c>
      <c r="AH79" s="47">
        <v>213</v>
      </c>
      <c r="AI79" s="47">
        <v>213</v>
      </c>
      <c r="AJ79" s="47">
        <v>213</v>
      </c>
      <c r="AK79" s="47">
        <v>213</v>
      </c>
      <c r="AL79" s="47">
        <v>213</v>
      </c>
      <c r="AM79" s="47">
        <v>213</v>
      </c>
      <c r="AN79" s="47">
        <v>213</v>
      </c>
      <c r="AO79" s="47">
        <v>213</v>
      </c>
      <c r="AP79" s="47">
        <v>213</v>
      </c>
      <c r="AQ79" s="47">
        <v>213</v>
      </c>
      <c r="AR79" s="47">
        <v>213</v>
      </c>
      <c r="AS79" s="47">
        <v>213</v>
      </c>
    </row>
    <row r="80" spans="1:45">
      <c r="A80" s="46">
        <v>69</v>
      </c>
      <c r="B80" s="47">
        <v>219</v>
      </c>
      <c r="C80" s="47">
        <v>219</v>
      </c>
      <c r="D80" s="47">
        <v>219</v>
      </c>
      <c r="E80" s="47">
        <v>219</v>
      </c>
      <c r="F80" s="47">
        <v>219</v>
      </c>
      <c r="G80" s="47">
        <v>219</v>
      </c>
      <c r="H80" s="47">
        <v>219</v>
      </c>
      <c r="I80" s="47">
        <v>219</v>
      </c>
      <c r="J80" s="47">
        <v>219</v>
      </c>
      <c r="K80" s="47">
        <v>219</v>
      </c>
      <c r="L80" s="47">
        <v>219</v>
      </c>
      <c r="M80" s="47">
        <v>219</v>
      </c>
      <c r="N80" s="47">
        <v>219</v>
      </c>
      <c r="O80" s="47">
        <v>219</v>
      </c>
      <c r="P80" s="47">
        <v>219</v>
      </c>
      <c r="Q80" s="47">
        <v>219</v>
      </c>
      <c r="R80" s="47">
        <v>219</v>
      </c>
      <c r="S80" s="47">
        <v>219</v>
      </c>
      <c r="T80" s="47">
        <v>219</v>
      </c>
      <c r="U80" s="47">
        <v>219</v>
      </c>
      <c r="V80" s="47">
        <v>219</v>
      </c>
      <c r="W80" s="47">
        <v>219</v>
      </c>
      <c r="X80" s="47">
        <v>219</v>
      </c>
      <c r="Y80" s="47">
        <v>219</v>
      </c>
      <c r="Z80" s="47">
        <v>219</v>
      </c>
      <c r="AA80" s="47">
        <v>219</v>
      </c>
      <c r="AB80" s="47">
        <v>219</v>
      </c>
      <c r="AC80" s="47">
        <v>219</v>
      </c>
      <c r="AD80" s="47">
        <v>219</v>
      </c>
      <c r="AE80" s="47">
        <v>219</v>
      </c>
      <c r="AF80" s="47">
        <v>219</v>
      </c>
      <c r="AG80" s="47">
        <v>219</v>
      </c>
      <c r="AH80" s="47">
        <v>219</v>
      </c>
      <c r="AI80" s="47">
        <v>219</v>
      </c>
      <c r="AJ80" s="47">
        <v>219</v>
      </c>
      <c r="AK80" s="47">
        <v>219</v>
      </c>
      <c r="AL80" s="47">
        <v>219</v>
      </c>
      <c r="AM80" s="47">
        <v>219</v>
      </c>
      <c r="AN80" s="47">
        <v>219</v>
      </c>
      <c r="AO80" s="47">
        <v>219</v>
      </c>
      <c r="AP80" s="47">
        <v>219</v>
      </c>
      <c r="AQ80" s="47">
        <v>219</v>
      </c>
      <c r="AR80" s="47">
        <v>219</v>
      </c>
      <c r="AS80" s="47">
        <v>219</v>
      </c>
    </row>
    <row r="81" spans="1:45">
      <c r="A81" s="46">
        <v>70</v>
      </c>
      <c r="B81" s="47">
        <v>225</v>
      </c>
      <c r="C81" s="47">
        <v>225</v>
      </c>
      <c r="D81" s="47">
        <v>225</v>
      </c>
      <c r="E81" s="47">
        <v>225</v>
      </c>
      <c r="F81" s="47">
        <v>225</v>
      </c>
      <c r="G81" s="47">
        <v>225</v>
      </c>
      <c r="H81" s="47">
        <v>225</v>
      </c>
      <c r="I81" s="47">
        <v>225</v>
      </c>
      <c r="J81" s="47">
        <v>225</v>
      </c>
      <c r="K81" s="47">
        <v>225</v>
      </c>
      <c r="L81" s="47">
        <v>225</v>
      </c>
      <c r="M81" s="47">
        <v>225</v>
      </c>
      <c r="N81" s="47">
        <v>225</v>
      </c>
      <c r="O81" s="47">
        <v>225</v>
      </c>
      <c r="P81" s="47">
        <v>225</v>
      </c>
      <c r="Q81" s="47">
        <v>225</v>
      </c>
      <c r="R81" s="47">
        <v>225</v>
      </c>
      <c r="S81" s="47">
        <v>225</v>
      </c>
      <c r="T81" s="47">
        <v>225</v>
      </c>
      <c r="U81" s="47">
        <v>225</v>
      </c>
      <c r="V81" s="47">
        <v>225</v>
      </c>
      <c r="W81" s="47">
        <v>225</v>
      </c>
      <c r="X81" s="47">
        <v>225</v>
      </c>
      <c r="Y81" s="47">
        <v>225</v>
      </c>
      <c r="Z81" s="47">
        <v>225</v>
      </c>
      <c r="AA81" s="47">
        <v>225</v>
      </c>
      <c r="AB81" s="47">
        <v>225</v>
      </c>
      <c r="AC81" s="47">
        <v>225</v>
      </c>
      <c r="AD81" s="47">
        <v>225</v>
      </c>
      <c r="AE81" s="47">
        <v>225</v>
      </c>
      <c r="AF81" s="47">
        <v>225</v>
      </c>
      <c r="AG81" s="47">
        <v>225</v>
      </c>
      <c r="AH81" s="47">
        <v>225</v>
      </c>
      <c r="AI81" s="47">
        <v>225</v>
      </c>
      <c r="AJ81" s="47">
        <v>225</v>
      </c>
      <c r="AK81" s="47">
        <v>225</v>
      </c>
      <c r="AL81" s="47">
        <v>225</v>
      </c>
      <c r="AM81" s="47">
        <v>225</v>
      </c>
      <c r="AN81" s="47">
        <v>225</v>
      </c>
      <c r="AO81" s="47">
        <v>225</v>
      </c>
      <c r="AP81" s="47">
        <v>225</v>
      </c>
      <c r="AQ81" s="47">
        <v>225</v>
      </c>
      <c r="AR81" s="47">
        <v>225</v>
      </c>
      <c r="AS81" s="47">
        <v>225</v>
      </c>
    </row>
    <row r="82" spans="1:45">
      <c r="A82" s="46">
        <v>71</v>
      </c>
      <c r="B82" s="47">
        <v>232</v>
      </c>
      <c r="C82" s="47">
        <v>232</v>
      </c>
      <c r="D82" s="47">
        <v>232</v>
      </c>
      <c r="E82" s="47">
        <v>232</v>
      </c>
      <c r="F82" s="47">
        <v>232</v>
      </c>
      <c r="G82" s="47">
        <v>232</v>
      </c>
      <c r="H82" s="47">
        <v>232</v>
      </c>
      <c r="I82" s="47">
        <v>232</v>
      </c>
      <c r="J82" s="47">
        <v>232</v>
      </c>
      <c r="K82" s="47">
        <v>232</v>
      </c>
      <c r="L82" s="47">
        <v>232</v>
      </c>
      <c r="M82" s="47">
        <v>232</v>
      </c>
      <c r="N82" s="47">
        <v>232</v>
      </c>
      <c r="O82" s="47">
        <v>232</v>
      </c>
      <c r="P82" s="47">
        <v>232</v>
      </c>
      <c r="Q82" s="47">
        <v>232</v>
      </c>
      <c r="R82" s="47">
        <v>232</v>
      </c>
      <c r="S82" s="47">
        <v>232</v>
      </c>
      <c r="T82" s="47">
        <v>232</v>
      </c>
      <c r="U82" s="47">
        <v>232</v>
      </c>
      <c r="V82" s="47">
        <v>232</v>
      </c>
      <c r="W82" s="47">
        <v>232</v>
      </c>
      <c r="X82" s="47">
        <v>232</v>
      </c>
      <c r="Y82" s="47">
        <v>232</v>
      </c>
      <c r="Z82" s="47">
        <v>232</v>
      </c>
      <c r="AA82" s="47">
        <v>232</v>
      </c>
      <c r="AB82" s="47">
        <v>232</v>
      </c>
      <c r="AC82" s="47">
        <v>232</v>
      </c>
      <c r="AD82" s="47">
        <v>232</v>
      </c>
      <c r="AE82" s="47">
        <v>232</v>
      </c>
      <c r="AF82" s="47">
        <v>232</v>
      </c>
      <c r="AG82" s="47">
        <v>232</v>
      </c>
      <c r="AH82" s="47">
        <v>232</v>
      </c>
      <c r="AI82" s="47">
        <v>232</v>
      </c>
      <c r="AJ82" s="47">
        <v>232</v>
      </c>
      <c r="AK82" s="47">
        <v>232</v>
      </c>
      <c r="AL82" s="47">
        <v>232</v>
      </c>
      <c r="AM82" s="47">
        <v>232</v>
      </c>
      <c r="AN82" s="47">
        <v>232</v>
      </c>
      <c r="AO82" s="47">
        <v>232</v>
      </c>
      <c r="AP82" s="47">
        <v>232</v>
      </c>
      <c r="AQ82" s="47">
        <v>232</v>
      </c>
      <c r="AR82" s="47">
        <v>232</v>
      </c>
      <c r="AS82" s="47">
        <v>232</v>
      </c>
    </row>
    <row r="83" spans="1:45">
      <c r="A83" s="46">
        <v>72</v>
      </c>
      <c r="B83" s="47">
        <v>240</v>
      </c>
      <c r="C83" s="47">
        <v>240</v>
      </c>
      <c r="D83" s="47">
        <v>240</v>
      </c>
      <c r="E83" s="47">
        <v>240</v>
      </c>
      <c r="F83" s="47">
        <v>240</v>
      </c>
      <c r="G83" s="47">
        <v>240</v>
      </c>
      <c r="H83" s="47">
        <v>240</v>
      </c>
      <c r="I83" s="47">
        <v>240</v>
      </c>
      <c r="J83" s="47">
        <v>240</v>
      </c>
      <c r="K83" s="47">
        <v>240</v>
      </c>
      <c r="L83" s="47">
        <v>240</v>
      </c>
      <c r="M83" s="47">
        <v>240</v>
      </c>
      <c r="N83" s="47">
        <v>240</v>
      </c>
      <c r="O83" s="47">
        <v>240</v>
      </c>
      <c r="P83" s="47">
        <v>240</v>
      </c>
      <c r="Q83" s="47">
        <v>240</v>
      </c>
      <c r="R83" s="47">
        <v>240</v>
      </c>
      <c r="S83" s="47">
        <v>240</v>
      </c>
      <c r="T83" s="47">
        <v>240</v>
      </c>
      <c r="U83" s="47">
        <v>240</v>
      </c>
      <c r="V83" s="47">
        <v>240</v>
      </c>
      <c r="W83" s="47">
        <v>240</v>
      </c>
      <c r="X83" s="47">
        <v>240</v>
      </c>
      <c r="Y83" s="47">
        <v>240</v>
      </c>
      <c r="Z83" s="47">
        <v>240</v>
      </c>
      <c r="AA83" s="47">
        <v>240</v>
      </c>
      <c r="AB83" s="47">
        <v>240</v>
      </c>
      <c r="AC83" s="47">
        <v>240</v>
      </c>
      <c r="AD83" s="47">
        <v>240</v>
      </c>
      <c r="AE83" s="47">
        <v>240</v>
      </c>
      <c r="AF83" s="47">
        <v>240</v>
      </c>
      <c r="AG83" s="47">
        <v>240</v>
      </c>
      <c r="AH83" s="47">
        <v>240</v>
      </c>
      <c r="AI83" s="47">
        <v>240</v>
      </c>
      <c r="AJ83" s="47">
        <v>240</v>
      </c>
      <c r="AK83" s="47">
        <v>240</v>
      </c>
      <c r="AL83" s="47">
        <v>240</v>
      </c>
      <c r="AM83" s="47">
        <v>240</v>
      </c>
      <c r="AN83" s="47">
        <v>240</v>
      </c>
      <c r="AO83" s="47">
        <v>240</v>
      </c>
      <c r="AP83" s="47">
        <v>240</v>
      </c>
      <c r="AQ83" s="47">
        <v>240</v>
      </c>
      <c r="AR83" s="47">
        <v>240</v>
      </c>
      <c r="AS83" s="47">
        <v>240</v>
      </c>
    </row>
    <row r="84" spans="1:45">
      <c r="A84" s="46">
        <v>73</v>
      </c>
      <c r="B84" s="47">
        <v>249</v>
      </c>
      <c r="C84" s="47">
        <v>249</v>
      </c>
      <c r="D84" s="47">
        <v>249</v>
      </c>
      <c r="E84" s="47">
        <v>249</v>
      </c>
      <c r="F84" s="47">
        <v>249</v>
      </c>
      <c r="G84" s="47">
        <v>249</v>
      </c>
      <c r="H84" s="47">
        <v>249</v>
      </c>
      <c r="I84" s="47">
        <v>249</v>
      </c>
      <c r="J84" s="47">
        <v>249</v>
      </c>
      <c r="K84" s="47">
        <v>249</v>
      </c>
      <c r="L84" s="47">
        <v>249</v>
      </c>
      <c r="M84" s="47">
        <v>249</v>
      </c>
      <c r="N84" s="47">
        <v>249</v>
      </c>
      <c r="O84" s="47">
        <v>249</v>
      </c>
      <c r="P84" s="47">
        <v>249</v>
      </c>
      <c r="Q84" s="47">
        <v>249</v>
      </c>
      <c r="R84" s="47">
        <v>249</v>
      </c>
      <c r="S84" s="47">
        <v>249</v>
      </c>
      <c r="T84" s="47">
        <v>249</v>
      </c>
      <c r="U84" s="47">
        <v>249</v>
      </c>
      <c r="V84" s="47">
        <v>249</v>
      </c>
      <c r="W84" s="47">
        <v>249</v>
      </c>
      <c r="X84" s="47">
        <v>249</v>
      </c>
      <c r="Y84" s="47">
        <v>249</v>
      </c>
      <c r="Z84" s="47">
        <v>249</v>
      </c>
      <c r="AA84" s="47">
        <v>249</v>
      </c>
      <c r="AB84" s="47">
        <v>249</v>
      </c>
      <c r="AC84" s="47">
        <v>249</v>
      </c>
      <c r="AD84" s="47">
        <v>249</v>
      </c>
      <c r="AE84" s="47">
        <v>249</v>
      </c>
      <c r="AF84" s="47">
        <v>249</v>
      </c>
      <c r="AG84" s="47">
        <v>249</v>
      </c>
      <c r="AH84" s="47">
        <v>249</v>
      </c>
      <c r="AI84" s="47">
        <v>249</v>
      </c>
      <c r="AJ84" s="47">
        <v>249</v>
      </c>
      <c r="AK84" s="47">
        <v>249</v>
      </c>
      <c r="AL84" s="47">
        <v>249</v>
      </c>
      <c r="AM84" s="47">
        <v>249</v>
      </c>
      <c r="AN84" s="47">
        <v>249</v>
      </c>
      <c r="AO84" s="47">
        <v>249</v>
      </c>
      <c r="AP84" s="47">
        <v>249</v>
      </c>
      <c r="AQ84" s="47">
        <v>249</v>
      </c>
      <c r="AR84" s="47">
        <v>249</v>
      </c>
      <c r="AS84" s="47">
        <v>249</v>
      </c>
    </row>
    <row r="85" spans="1:45">
      <c r="A85" s="46">
        <v>74</v>
      </c>
      <c r="B85" s="47">
        <v>258</v>
      </c>
      <c r="C85" s="47">
        <v>258</v>
      </c>
      <c r="D85" s="47">
        <v>258</v>
      </c>
      <c r="E85" s="47">
        <v>258</v>
      </c>
      <c r="F85" s="47">
        <v>258</v>
      </c>
      <c r="G85" s="47">
        <v>258</v>
      </c>
      <c r="H85" s="47">
        <v>258</v>
      </c>
      <c r="I85" s="47">
        <v>258</v>
      </c>
      <c r="J85" s="47">
        <v>258</v>
      </c>
      <c r="K85" s="47">
        <v>258</v>
      </c>
      <c r="L85" s="47">
        <v>258</v>
      </c>
      <c r="M85" s="47">
        <v>258</v>
      </c>
      <c r="N85" s="47">
        <v>258</v>
      </c>
      <c r="O85" s="47">
        <v>258</v>
      </c>
      <c r="P85" s="47">
        <v>258</v>
      </c>
      <c r="Q85" s="47">
        <v>258</v>
      </c>
      <c r="R85" s="47">
        <v>258</v>
      </c>
      <c r="S85" s="47">
        <v>258</v>
      </c>
      <c r="T85" s="47">
        <v>258</v>
      </c>
      <c r="U85" s="47">
        <v>258</v>
      </c>
      <c r="V85" s="47">
        <v>258</v>
      </c>
      <c r="W85" s="47">
        <v>258</v>
      </c>
      <c r="X85" s="47">
        <v>258</v>
      </c>
      <c r="Y85" s="47">
        <v>258</v>
      </c>
      <c r="Z85" s="47">
        <v>258</v>
      </c>
      <c r="AA85" s="47">
        <v>258</v>
      </c>
      <c r="AB85" s="47">
        <v>258</v>
      </c>
      <c r="AC85" s="47">
        <v>258</v>
      </c>
      <c r="AD85" s="47">
        <v>258</v>
      </c>
      <c r="AE85" s="47">
        <v>258</v>
      </c>
      <c r="AF85" s="47">
        <v>258</v>
      </c>
      <c r="AG85" s="47">
        <v>258</v>
      </c>
      <c r="AH85" s="47">
        <v>258</v>
      </c>
      <c r="AI85" s="47">
        <v>258</v>
      </c>
      <c r="AJ85" s="47">
        <v>258</v>
      </c>
      <c r="AK85" s="47">
        <v>258</v>
      </c>
      <c r="AL85" s="47">
        <v>258</v>
      </c>
      <c r="AM85" s="47">
        <v>258</v>
      </c>
      <c r="AN85" s="47">
        <v>258</v>
      </c>
      <c r="AO85" s="47">
        <v>258</v>
      </c>
      <c r="AP85" s="47">
        <v>258</v>
      </c>
      <c r="AQ85" s="47">
        <v>258</v>
      </c>
      <c r="AR85" s="47">
        <v>258</v>
      </c>
      <c r="AS85" s="47">
        <v>258</v>
      </c>
    </row>
    <row r="86" spans="1:45">
      <c r="A86" s="46">
        <v>75</v>
      </c>
      <c r="B86" s="47">
        <v>268</v>
      </c>
      <c r="C86" s="47">
        <v>268</v>
      </c>
      <c r="D86" s="47">
        <v>268</v>
      </c>
      <c r="E86" s="47">
        <v>268</v>
      </c>
      <c r="F86" s="47">
        <v>268</v>
      </c>
      <c r="G86" s="47">
        <v>268</v>
      </c>
      <c r="H86" s="47">
        <v>268</v>
      </c>
      <c r="I86" s="47">
        <v>268</v>
      </c>
      <c r="J86" s="47">
        <v>268</v>
      </c>
      <c r="K86" s="47">
        <v>268</v>
      </c>
      <c r="L86" s="47">
        <v>268</v>
      </c>
      <c r="M86" s="47">
        <v>268</v>
      </c>
      <c r="N86" s="47">
        <v>268</v>
      </c>
      <c r="O86" s="47">
        <v>268</v>
      </c>
      <c r="P86" s="47">
        <v>268</v>
      </c>
      <c r="Q86" s="47">
        <v>268</v>
      </c>
      <c r="R86" s="47">
        <v>268</v>
      </c>
      <c r="S86" s="47">
        <v>268</v>
      </c>
      <c r="T86" s="47">
        <v>268</v>
      </c>
      <c r="U86" s="47">
        <v>268</v>
      </c>
      <c r="V86" s="47">
        <v>268</v>
      </c>
      <c r="W86" s="47">
        <v>268</v>
      </c>
      <c r="X86" s="47">
        <v>268</v>
      </c>
      <c r="Y86" s="47">
        <v>268</v>
      </c>
      <c r="Z86" s="47">
        <v>268</v>
      </c>
      <c r="AA86" s="47">
        <v>268</v>
      </c>
      <c r="AB86" s="47">
        <v>268</v>
      </c>
      <c r="AC86" s="47">
        <v>268</v>
      </c>
      <c r="AD86" s="47">
        <v>268</v>
      </c>
      <c r="AE86" s="47">
        <v>268</v>
      </c>
      <c r="AF86" s="47">
        <v>268</v>
      </c>
      <c r="AG86" s="47">
        <v>268</v>
      </c>
      <c r="AH86" s="47">
        <v>268</v>
      </c>
      <c r="AI86" s="47">
        <v>268</v>
      </c>
      <c r="AJ86" s="47">
        <v>268</v>
      </c>
      <c r="AK86" s="47">
        <v>268</v>
      </c>
      <c r="AL86" s="47">
        <v>268</v>
      </c>
      <c r="AM86" s="47">
        <v>268</v>
      </c>
      <c r="AN86" s="47">
        <v>268</v>
      </c>
      <c r="AO86" s="47">
        <v>268</v>
      </c>
      <c r="AP86" s="47">
        <v>268</v>
      </c>
      <c r="AQ86" s="47">
        <v>268</v>
      </c>
      <c r="AR86" s="47">
        <v>268</v>
      </c>
      <c r="AS86" s="47">
        <v>268</v>
      </c>
    </row>
    <row r="88" spans="1:45" ht="13.8">
      <c r="A88" s="82" t="s">
        <v>475</v>
      </c>
      <c r="B88" s="83"/>
      <c r="C88" s="7"/>
      <c r="D88" s="7"/>
      <c r="E88" s="7"/>
      <c r="F88" s="7"/>
      <c r="G88" s="7"/>
      <c r="H88" s="83"/>
      <c r="I88" s="7"/>
      <c r="J88" s="7"/>
      <c r="K88" s="7"/>
      <c r="L88"/>
      <c r="M88"/>
      <c r="N88"/>
      <c r="O88"/>
    </row>
    <row r="89" spans="1:45" ht="13.8">
      <c r="A89" s="82"/>
      <c r="B89" s="83"/>
      <c r="C89" s="7"/>
      <c r="D89" s="7"/>
      <c r="E89" s="7"/>
      <c r="F89" s="7"/>
      <c r="G89" s="7"/>
      <c r="H89" s="83"/>
      <c r="I89" s="7"/>
      <c r="J89" s="7"/>
      <c r="K89" s="7"/>
      <c r="L89"/>
      <c r="M89"/>
      <c r="N89"/>
      <c r="O89"/>
    </row>
    <row r="90" spans="1:45" ht="13.8">
      <c r="A90" s="177" t="s">
        <v>674</v>
      </c>
      <c r="B90" s="177"/>
      <c r="C90" s="177"/>
      <c r="D90" s="177"/>
      <c r="E90" s="177"/>
      <c r="F90" s="177"/>
      <c r="G90" s="177"/>
      <c r="H90" s="177"/>
      <c r="I90" s="177"/>
      <c r="J90" s="177"/>
      <c r="K90" s="177"/>
      <c r="L90" s="177"/>
      <c r="M90" s="177"/>
      <c r="N90" s="177"/>
      <c r="O90" s="177"/>
    </row>
    <row r="91" spans="1:45" ht="13.8">
      <c r="A91" s="69"/>
      <c r="B91" s="83"/>
      <c r="C91" s="7"/>
      <c r="D91" s="7"/>
      <c r="E91" s="7"/>
      <c r="F91" s="7"/>
      <c r="G91" s="7"/>
      <c r="H91" s="83"/>
      <c r="I91" s="7"/>
      <c r="J91" s="7"/>
      <c r="K91" s="7"/>
      <c r="L91"/>
      <c r="M91"/>
      <c r="N91"/>
      <c r="O91"/>
    </row>
    <row r="92" spans="1:45" ht="13.8">
      <c r="A92" s="177" t="s">
        <v>675</v>
      </c>
      <c r="B92" s="177"/>
      <c r="C92" s="177"/>
      <c r="D92" s="177"/>
      <c r="E92" s="177"/>
      <c r="F92" s="177"/>
      <c r="G92" s="177"/>
      <c r="H92" s="177"/>
      <c r="I92" s="177"/>
      <c r="J92" s="177"/>
      <c r="K92" s="177"/>
      <c r="L92" s="177"/>
      <c r="M92" s="177"/>
      <c r="N92" s="177"/>
      <c r="O92" s="177"/>
    </row>
    <row r="93" spans="1:45" ht="13.8">
      <c r="A93" s="84"/>
      <c r="B93" s="83"/>
      <c r="C93" s="7"/>
      <c r="D93" s="7"/>
      <c r="E93" s="7"/>
      <c r="F93" s="7"/>
      <c r="G93" s="7"/>
      <c r="H93" s="83"/>
      <c r="I93" s="7"/>
      <c r="J93" s="7"/>
      <c r="K93" s="7"/>
      <c r="L93"/>
      <c r="M93"/>
      <c r="N93"/>
      <c r="O93"/>
    </row>
    <row r="94" spans="1:45" ht="13.8">
      <c r="A94" s="178" t="s">
        <v>676</v>
      </c>
      <c r="B94" s="178"/>
      <c r="C94" s="178"/>
      <c r="D94" s="178"/>
      <c r="E94" s="178"/>
      <c r="F94" s="178"/>
      <c r="G94" s="178"/>
      <c r="H94" s="178"/>
      <c r="I94" s="178"/>
      <c r="J94" s="178"/>
      <c r="K94" s="178"/>
      <c r="L94" s="178"/>
      <c r="M94" s="178"/>
      <c r="N94" s="178"/>
      <c r="O94" s="178"/>
    </row>
    <row r="95" spans="1:45" ht="13.8">
      <c r="A95" s="69"/>
      <c r="B95" s="83"/>
      <c r="C95" s="7"/>
      <c r="D95" s="7"/>
      <c r="E95" s="7"/>
      <c r="F95" s="7"/>
      <c r="G95" s="7"/>
      <c r="H95" s="83"/>
      <c r="I95" s="7"/>
      <c r="J95" s="7"/>
      <c r="K95" s="7"/>
      <c r="L95"/>
      <c r="M95"/>
      <c r="N95"/>
      <c r="O95"/>
    </row>
    <row r="96" spans="1:45" ht="120" customHeight="1">
      <c r="A96" s="178" t="s">
        <v>679</v>
      </c>
      <c r="B96" s="178"/>
      <c r="C96" s="178"/>
      <c r="D96" s="178"/>
      <c r="E96" s="178"/>
      <c r="F96" s="178"/>
      <c r="G96" s="178"/>
      <c r="H96" s="178"/>
      <c r="I96" s="178"/>
      <c r="J96" s="178"/>
      <c r="K96" s="178"/>
      <c r="L96" s="178"/>
      <c r="M96" s="178"/>
      <c r="N96" s="178"/>
      <c r="O96" s="178"/>
    </row>
  </sheetData>
  <sheetProtection algorithmName="SHA-512" hashValue="2iTru/Og6xepRO9Cf5oDeagL4HA0Gmo9845v0WB+Lbou/lcP3x0fo7LtUnslbDtac0xgxej7frZz3/6nQR87qQ==" saltValue="ds+hNroMpikSjVzHdCNfqA==" spinCount="100000" sheet="1" objects="1" scenarios="1"/>
  <mergeCells count="5">
    <mergeCell ref="B25:AS25"/>
    <mergeCell ref="A90:O90"/>
    <mergeCell ref="A92:O92"/>
    <mergeCell ref="A94:O94"/>
    <mergeCell ref="A96:O96"/>
  </mergeCells>
  <conditionalFormatting sqref="A6:A21">
    <cfRule type="expression" dxfId="61" priority="5" stopIfTrue="1">
      <formula>MOD(ROW(),2)=0</formula>
    </cfRule>
    <cfRule type="expression" dxfId="60" priority="6" stopIfTrue="1">
      <formula>MOD(ROW(),2)&lt;&gt;0</formula>
    </cfRule>
  </conditionalFormatting>
  <conditionalFormatting sqref="A26:A86">
    <cfRule type="expression" dxfId="59" priority="1" stopIfTrue="1">
      <formula>MOD(ROW(),2)=0</formula>
    </cfRule>
    <cfRule type="expression" dxfId="58" priority="2" stopIfTrue="1">
      <formula>MOD(ROW(),2)&lt;&gt;0</formula>
    </cfRule>
  </conditionalFormatting>
  <conditionalFormatting sqref="B25">
    <cfRule type="expression" dxfId="57" priority="19" stopIfTrue="1">
      <formula>MOD(ROW(),2)=0</formula>
    </cfRule>
    <cfRule type="expression" dxfId="56" priority="20" stopIfTrue="1">
      <formula>MOD(ROW(),2)&lt;&gt;0</formula>
    </cfRule>
  </conditionalFormatting>
  <conditionalFormatting sqref="B6:AS21">
    <cfRule type="expression" dxfId="55" priority="3" stopIfTrue="1">
      <formula>MOD(ROW(),2)=0</formula>
    </cfRule>
    <cfRule type="expression" dxfId="54" priority="4" stopIfTrue="1">
      <formula>MOD(ROW(),2)&lt;&gt;0</formula>
    </cfRule>
  </conditionalFormatting>
  <conditionalFormatting sqref="B26:AS86">
    <cfRule type="expression" dxfId="53" priority="15" stopIfTrue="1">
      <formula>MOD(ROW(),2)=0</formula>
    </cfRule>
    <cfRule type="expression" dxfId="52" priority="1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43"/>
  <dimension ref="A1:AS94"/>
  <sheetViews>
    <sheetView showGridLines="0" zoomScale="85" zoomScaleNormal="85" workbookViewId="0">
      <selection activeCell="A26" sqref="A26"/>
    </sheetView>
  </sheetViews>
  <sheetFormatPr defaultColWidth="10" defaultRowHeight="13.2"/>
  <cols>
    <col min="1" max="1" width="33.44140625" style="15" customWidth="1"/>
    <col min="2" max="45" width="6.44140625" style="15" customWidth="1"/>
    <col min="46" max="16384" width="10" style="15"/>
  </cols>
  <sheetData>
    <row r="1" spans="1:45" ht="21">
      <c r="A1" s="14" t="s">
        <v>0</v>
      </c>
      <c r="B1" s="37"/>
      <c r="C1" s="37"/>
      <c r="D1" s="37"/>
      <c r="E1" s="37"/>
      <c r="F1" s="37"/>
      <c r="G1" s="37"/>
      <c r="H1" s="37"/>
      <c r="I1" s="37"/>
    </row>
    <row r="2" spans="1:45" ht="15.6">
      <c r="A2" s="16" t="str">
        <f>IF(title="&gt; Enter workbook title here","Enter workbook title in Cover sheet",title)</f>
        <v>AFPS - Consolidated Factor Spreadsheet</v>
      </c>
      <c r="B2" s="38"/>
      <c r="C2" s="38"/>
      <c r="D2" s="38"/>
      <c r="E2" s="38"/>
      <c r="F2" s="38"/>
      <c r="G2" s="38"/>
      <c r="H2" s="38"/>
      <c r="I2" s="38"/>
    </row>
    <row r="3" spans="1:45" ht="15.6">
      <c r="A3" s="17" t="str">
        <f>TABLE_FACTOR_TYPE&amp;" - x-"&amp;TABLE_SERIES_NUMBER</f>
        <v>Added pension - x-1315</v>
      </c>
      <c r="B3" s="38"/>
      <c r="C3" s="38"/>
      <c r="D3" s="38"/>
      <c r="E3" s="38"/>
      <c r="F3" s="38"/>
      <c r="G3" s="38"/>
      <c r="H3" s="38"/>
      <c r="I3" s="38"/>
    </row>
    <row r="4" spans="1:45">
      <c r="A4" s="18"/>
    </row>
    <row r="6" spans="1:45">
      <c r="A6" s="39" t="s">
        <v>466</v>
      </c>
      <c r="B6" s="40" t="s">
        <v>467</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row>
    <row r="7" spans="1:45">
      <c r="A7" s="41" t="s">
        <v>468</v>
      </c>
      <c r="B7" s="42" t="s">
        <v>469</v>
      </c>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row>
    <row r="8" spans="1:45">
      <c r="A8" s="41" t="s">
        <v>90</v>
      </c>
      <c r="B8" s="42" t="s">
        <v>114</v>
      </c>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row>
    <row r="9" spans="1:45">
      <c r="A9" s="41" t="s">
        <v>91</v>
      </c>
      <c r="B9" s="42" t="s">
        <v>358</v>
      </c>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row>
    <row r="10" spans="1:45">
      <c r="A10" s="41" t="s">
        <v>6</v>
      </c>
      <c r="B10" s="42" t="s">
        <v>388</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row>
    <row r="11" spans="1:45">
      <c r="A11" s="41" t="s">
        <v>92</v>
      </c>
      <c r="B11" s="42" t="s">
        <v>115</v>
      </c>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row>
    <row r="12" spans="1:45">
      <c r="A12" s="41" t="s">
        <v>93</v>
      </c>
      <c r="B12" s="42" t="s">
        <v>360</v>
      </c>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row>
    <row r="13" spans="1:45">
      <c r="A13" s="41" t="s">
        <v>470</v>
      </c>
      <c r="B13" s="42">
        <v>0</v>
      </c>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row>
    <row r="14" spans="1:45">
      <c r="A14" s="41" t="s">
        <v>88</v>
      </c>
      <c r="B14" s="42">
        <v>1315</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row>
    <row r="15" spans="1:45">
      <c r="A15" s="41" t="s">
        <v>471</v>
      </c>
      <c r="B15" s="42">
        <v>1315</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row>
    <row r="16" spans="1:45">
      <c r="A16" s="41" t="s">
        <v>95</v>
      </c>
      <c r="B16" s="42" t="s">
        <v>389</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row>
    <row r="17" spans="1:45" ht="39.6">
      <c r="A17" s="41" t="s">
        <v>96</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row>
    <row r="18" spans="1:45">
      <c r="A18" s="41" t="s">
        <v>97</v>
      </c>
      <c r="B18" s="43">
        <v>45222</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row>
    <row r="19" spans="1:45">
      <c r="A19" s="41" t="s">
        <v>98</v>
      </c>
      <c r="B19" s="43">
        <v>45383</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row>
    <row r="20" spans="1:45">
      <c r="A20" s="41" t="s">
        <v>99</v>
      </c>
      <c r="B20" s="42" t="s">
        <v>109</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row>
    <row r="21" spans="1:45">
      <c r="A21" s="137" t="s">
        <v>472</v>
      </c>
      <c r="B21" s="42" t="s">
        <v>110</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row>
    <row r="23" spans="1:45">
      <c r="A23" s="57"/>
      <c r="B23" s="57" t="str">
        <f>HYPERLINK("#'Factor List'!A1","Back to Factor List")</f>
        <v>Back to Factor List</v>
      </c>
    </row>
    <row r="24" spans="1:45">
      <c r="A24" s="57"/>
      <c r="B24" s="57" t="str">
        <f>HYPERLINK("#'Assumptions'!A1","Assumptions")</f>
        <v>Assumptions</v>
      </c>
    </row>
    <row r="25" spans="1:45">
      <c r="B25" s="179" t="s">
        <v>671</v>
      </c>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row>
    <row r="26" spans="1:45" ht="26.4">
      <c r="A26" s="44" t="s">
        <v>672</v>
      </c>
      <c r="B26" s="45">
        <v>16</v>
      </c>
      <c r="C26" s="45">
        <v>17</v>
      </c>
      <c r="D26" s="45">
        <v>18</v>
      </c>
      <c r="E26" s="45">
        <v>19</v>
      </c>
      <c r="F26" s="45">
        <v>20</v>
      </c>
      <c r="G26" s="45">
        <v>21</v>
      </c>
      <c r="H26" s="45">
        <v>22</v>
      </c>
      <c r="I26" s="45">
        <v>23</v>
      </c>
      <c r="J26" s="45">
        <v>24</v>
      </c>
      <c r="K26" s="45">
        <v>25</v>
      </c>
      <c r="L26" s="45">
        <v>26</v>
      </c>
      <c r="M26" s="45">
        <v>27</v>
      </c>
      <c r="N26" s="45">
        <v>28</v>
      </c>
      <c r="O26" s="45">
        <v>29</v>
      </c>
      <c r="P26" s="45">
        <v>30</v>
      </c>
      <c r="Q26" s="45">
        <v>31</v>
      </c>
      <c r="R26" s="45">
        <v>32</v>
      </c>
      <c r="S26" s="45">
        <v>33</v>
      </c>
      <c r="T26" s="45">
        <v>34</v>
      </c>
      <c r="U26" s="45">
        <v>35</v>
      </c>
      <c r="V26" s="45">
        <v>36</v>
      </c>
      <c r="W26" s="45">
        <v>37</v>
      </c>
      <c r="X26" s="45">
        <v>38</v>
      </c>
      <c r="Y26" s="45">
        <v>39</v>
      </c>
      <c r="Z26" s="45">
        <v>40</v>
      </c>
      <c r="AA26" s="45">
        <v>41</v>
      </c>
      <c r="AB26" s="45">
        <v>42</v>
      </c>
      <c r="AC26" s="45">
        <v>43</v>
      </c>
      <c r="AD26" s="45">
        <v>44</v>
      </c>
      <c r="AE26" s="45">
        <v>45</v>
      </c>
      <c r="AF26" s="45">
        <v>46</v>
      </c>
      <c r="AG26" s="45">
        <v>47</v>
      </c>
      <c r="AH26" s="45">
        <v>48</v>
      </c>
      <c r="AI26" s="45">
        <v>49</v>
      </c>
      <c r="AJ26" s="45">
        <v>50</v>
      </c>
      <c r="AK26" s="45">
        <v>51</v>
      </c>
      <c r="AL26" s="45">
        <v>52</v>
      </c>
      <c r="AM26" s="45">
        <v>53</v>
      </c>
      <c r="AN26" s="45">
        <v>54</v>
      </c>
      <c r="AO26" s="45">
        <v>55</v>
      </c>
      <c r="AP26" s="45">
        <v>56</v>
      </c>
      <c r="AQ26" s="45">
        <v>57</v>
      </c>
      <c r="AR26" s="45">
        <v>58</v>
      </c>
      <c r="AS26" s="45">
        <v>59</v>
      </c>
    </row>
    <row r="27" spans="1:45">
      <c r="A27" s="46">
        <v>16</v>
      </c>
      <c r="B27" s="47">
        <v>1492</v>
      </c>
      <c r="C27" s="47" t="s">
        <v>673</v>
      </c>
      <c r="D27" s="47" t="s">
        <v>673</v>
      </c>
      <c r="E27" s="47" t="s">
        <v>673</v>
      </c>
      <c r="F27" s="47" t="s">
        <v>673</v>
      </c>
      <c r="G27" s="47" t="s">
        <v>673</v>
      </c>
      <c r="H27" s="47" t="s">
        <v>673</v>
      </c>
      <c r="I27" s="47" t="s">
        <v>673</v>
      </c>
      <c r="J27" s="47" t="s">
        <v>673</v>
      </c>
      <c r="K27" s="47" t="s">
        <v>673</v>
      </c>
      <c r="L27" s="47" t="s">
        <v>673</v>
      </c>
      <c r="M27" s="47" t="s">
        <v>673</v>
      </c>
      <c r="N27" s="47" t="s">
        <v>673</v>
      </c>
      <c r="O27" s="47" t="s">
        <v>673</v>
      </c>
      <c r="P27" s="47" t="s">
        <v>673</v>
      </c>
      <c r="Q27" s="47" t="s">
        <v>673</v>
      </c>
      <c r="R27" s="47" t="s">
        <v>673</v>
      </c>
      <c r="S27" s="47" t="s">
        <v>673</v>
      </c>
      <c r="T27" s="47" t="s">
        <v>673</v>
      </c>
      <c r="U27" s="47" t="s">
        <v>673</v>
      </c>
      <c r="V27" s="47" t="s">
        <v>673</v>
      </c>
      <c r="W27" s="47" t="s">
        <v>673</v>
      </c>
      <c r="X27" s="47" t="s">
        <v>673</v>
      </c>
      <c r="Y27" s="47" t="s">
        <v>673</v>
      </c>
      <c r="Z27" s="47" t="s">
        <v>673</v>
      </c>
      <c r="AA27" s="47" t="s">
        <v>673</v>
      </c>
      <c r="AB27" s="47" t="s">
        <v>673</v>
      </c>
      <c r="AC27" s="47" t="s">
        <v>673</v>
      </c>
      <c r="AD27" s="47" t="s">
        <v>673</v>
      </c>
      <c r="AE27" s="47" t="s">
        <v>673</v>
      </c>
      <c r="AF27" s="47" t="s">
        <v>673</v>
      </c>
      <c r="AG27" s="47" t="s">
        <v>673</v>
      </c>
      <c r="AH27" s="47" t="s">
        <v>673</v>
      </c>
      <c r="AI27" s="47" t="s">
        <v>673</v>
      </c>
      <c r="AJ27" s="47" t="s">
        <v>673</v>
      </c>
      <c r="AK27" s="47" t="s">
        <v>673</v>
      </c>
      <c r="AL27" s="47" t="s">
        <v>673</v>
      </c>
      <c r="AM27" s="47" t="s">
        <v>673</v>
      </c>
      <c r="AN27" s="47" t="s">
        <v>673</v>
      </c>
      <c r="AO27" s="47" t="s">
        <v>673</v>
      </c>
      <c r="AP27" s="47" t="s">
        <v>673</v>
      </c>
      <c r="AQ27" s="47" t="s">
        <v>673</v>
      </c>
      <c r="AR27" s="47" t="s">
        <v>673</v>
      </c>
      <c r="AS27" s="47" t="s">
        <v>673</v>
      </c>
    </row>
    <row r="28" spans="1:45">
      <c r="A28" s="46">
        <v>17</v>
      </c>
      <c r="B28" s="47">
        <v>1515</v>
      </c>
      <c r="C28" s="47">
        <v>1515</v>
      </c>
      <c r="D28" s="47" t="s">
        <v>673</v>
      </c>
      <c r="E28" s="47" t="s">
        <v>673</v>
      </c>
      <c r="F28" s="47" t="s">
        <v>673</v>
      </c>
      <c r="G28" s="47" t="s">
        <v>673</v>
      </c>
      <c r="H28" s="47" t="s">
        <v>673</v>
      </c>
      <c r="I28" s="47" t="s">
        <v>673</v>
      </c>
      <c r="J28" s="47" t="s">
        <v>673</v>
      </c>
      <c r="K28" s="47" t="s">
        <v>673</v>
      </c>
      <c r="L28" s="47" t="s">
        <v>673</v>
      </c>
      <c r="M28" s="47" t="s">
        <v>673</v>
      </c>
      <c r="N28" s="47" t="s">
        <v>673</v>
      </c>
      <c r="O28" s="47" t="s">
        <v>673</v>
      </c>
      <c r="P28" s="47" t="s">
        <v>673</v>
      </c>
      <c r="Q28" s="47" t="s">
        <v>673</v>
      </c>
      <c r="R28" s="47" t="s">
        <v>673</v>
      </c>
      <c r="S28" s="47" t="s">
        <v>673</v>
      </c>
      <c r="T28" s="47" t="s">
        <v>673</v>
      </c>
      <c r="U28" s="47" t="s">
        <v>673</v>
      </c>
      <c r="V28" s="47" t="s">
        <v>673</v>
      </c>
      <c r="W28" s="47" t="s">
        <v>673</v>
      </c>
      <c r="X28" s="47" t="s">
        <v>673</v>
      </c>
      <c r="Y28" s="47" t="s">
        <v>673</v>
      </c>
      <c r="Z28" s="47" t="s">
        <v>673</v>
      </c>
      <c r="AA28" s="47" t="s">
        <v>673</v>
      </c>
      <c r="AB28" s="47" t="s">
        <v>673</v>
      </c>
      <c r="AC28" s="47" t="s">
        <v>673</v>
      </c>
      <c r="AD28" s="47" t="s">
        <v>673</v>
      </c>
      <c r="AE28" s="47" t="s">
        <v>673</v>
      </c>
      <c r="AF28" s="47" t="s">
        <v>673</v>
      </c>
      <c r="AG28" s="47" t="s">
        <v>673</v>
      </c>
      <c r="AH28" s="47" t="s">
        <v>673</v>
      </c>
      <c r="AI28" s="47" t="s">
        <v>673</v>
      </c>
      <c r="AJ28" s="47" t="s">
        <v>673</v>
      </c>
      <c r="AK28" s="47" t="s">
        <v>673</v>
      </c>
      <c r="AL28" s="47" t="s">
        <v>673</v>
      </c>
      <c r="AM28" s="47" t="s">
        <v>673</v>
      </c>
      <c r="AN28" s="47" t="s">
        <v>673</v>
      </c>
      <c r="AO28" s="47" t="s">
        <v>673</v>
      </c>
      <c r="AP28" s="47" t="s">
        <v>673</v>
      </c>
      <c r="AQ28" s="47" t="s">
        <v>673</v>
      </c>
      <c r="AR28" s="47" t="s">
        <v>673</v>
      </c>
      <c r="AS28" s="47" t="s">
        <v>673</v>
      </c>
    </row>
    <row r="29" spans="1:45">
      <c r="A29" s="46">
        <v>18</v>
      </c>
      <c r="B29" s="47">
        <v>1539</v>
      </c>
      <c r="C29" s="47">
        <v>1539</v>
      </c>
      <c r="D29" s="47">
        <v>1539</v>
      </c>
      <c r="E29" s="47" t="s">
        <v>673</v>
      </c>
      <c r="F29" s="47" t="s">
        <v>673</v>
      </c>
      <c r="G29" s="47" t="s">
        <v>673</v>
      </c>
      <c r="H29" s="47" t="s">
        <v>673</v>
      </c>
      <c r="I29" s="47" t="s">
        <v>673</v>
      </c>
      <c r="J29" s="47" t="s">
        <v>673</v>
      </c>
      <c r="K29" s="47" t="s">
        <v>673</v>
      </c>
      <c r="L29" s="47" t="s">
        <v>673</v>
      </c>
      <c r="M29" s="47" t="s">
        <v>673</v>
      </c>
      <c r="N29" s="47" t="s">
        <v>673</v>
      </c>
      <c r="O29" s="47" t="s">
        <v>673</v>
      </c>
      <c r="P29" s="47" t="s">
        <v>673</v>
      </c>
      <c r="Q29" s="47" t="s">
        <v>673</v>
      </c>
      <c r="R29" s="47" t="s">
        <v>673</v>
      </c>
      <c r="S29" s="47" t="s">
        <v>673</v>
      </c>
      <c r="T29" s="47" t="s">
        <v>673</v>
      </c>
      <c r="U29" s="47" t="s">
        <v>673</v>
      </c>
      <c r="V29" s="47" t="s">
        <v>673</v>
      </c>
      <c r="W29" s="47" t="s">
        <v>673</v>
      </c>
      <c r="X29" s="47" t="s">
        <v>673</v>
      </c>
      <c r="Y29" s="47" t="s">
        <v>673</v>
      </c>
      <c r="Z29" s="47" t="s">
        <v>673</v>
      </c>
      <c r="AA29" s="47" t="s">
        <v>673</v>
      </c>
      <c r="AB29" s="47" t="s">
        <v>673</v>
      </c>
      <c r="AC29" s="47" t="s">
        <v>673</v>
      </c>
      <c r="AD29" s="47" t="s">
        <v>673</v>
      </c>
      <c r="AE29" s="47" t="s">
        <v>673</v>
      </c>
      <c r="AF29" s="47" t="s">
        <v>673</v>
      </c>
      <c r="AG29" s="47" t="s">
        <v>673</v>
      </c>
      <c r="AH29" s="47" t="s">
        <v>673</v>
      </c>
      <c r="AI29" s="47" t="s">
        <v>673</v>
      </c>
      <c r="AJ29" s="47" t="s">
        <v>673</v>
      </c>
      <c r="AK29" s="47" t="s">
        <v>673</v>
      </c>
      <c r="AL29" s="47" t="s">
        <v>673</v>
      </c>
      <c r="AM29" s="47" t="s">
        <v>673</v>
      </c>
      <c r="AN29" s="47" t="s">
        <v>673</v>
      </c>
      <c r="AO29" s="47" t="s">
        <v>673</v>
      </c>
      <c r="AP29" s="47" t="s">
        <v>673</v>
      </c>
      <c r="AQ29" s="47" t="s">
        <v>673</v>
      </c>
      <c r="AR29" s="47" t="s">
        <v>673</v>
      </c>
      <c r="AS29" s="47" t="s">
        <v>673</v>
      </c>
    </row>
    <row r="30" spans="1:45">
      <c r="A30" s="46">
        <v>19</v>
      </c>
      <c r="B30" s="47">
        <v>1562</v>
      </c>
      <c r="C30" s="47">
        <v>1562</v>
      </c>
      <c r="D30" s="47">
        <v>1562</v>
      </c>
      <c r="E30" s="47">
        <v>1562</v>
      </c>
      <c r="F30" s="47" t="s">
        <v>673</v>
      </c>
      <c r="G30" s="47" t="s">
        <v>673</v>
      </c>
      <c r="H30" s="47" t="s">
        <v>673</v>
      </c>
      <c r="I30" s="47" t="s">
        <v>673</v>
      </c>
      <c r="J30" s="47" t="s">
        <v>673</v>
      </c>
      <c r="K30" s="47" t="s">
        <v>673</v>
      </c>
      <c r="L30" s="47" t="s">
        <v>673</v>
      </c>
      <c r="M30" s="47" t="s">
        <v>673</v>
      </c>
      <c r="N30" s="47" t="s">
        <v>673</v>
      </c>
      <c r="O30" s="47" t="s">
        <v>673</v>
      </c>
      <c r="P30" s="47" t="s">
        <v>673</v>
      </c>
      <c r="Q30" s="47" t="s">
        <v>673</v>
      </c>
      <c r="R30" s="47" t="s">
        <v>673</v>
      </c>
      <c r="S30" s="47" t="s">
        <v>673</v>
      </c>
      <c r="T30" s="47" t="s">
        <v>673</v>
      </c>
      <c r="U30" s="47" t="s">
        <v>673</v>
      </c>
      <c r="V30" s="47" t="s">
        <v>673</v>
      </c>
      <c r="W30" s="47" t="s">
        <v>673</v>
      </c>
      <c r="X30" s="47" t="s">
        <v>673</v>
      </c>
      <c r="Y30" s="47" t="s">
        <v>673</v>
      </c>
      <c r="Z30" s="47" t="s">
        <v>673</v>
      </c>
      <c r="AA30" s="47" t="s">
        <v>673</v>
      </c>
      <c r="AB30" s="47" t="s">
        <v>673</v>
      </c>
      <c r="AC30" s="47" t="s">
        <v>673</v>
      </c>
      <c r="AD30" s="47" t="s">
        <v>673</v>
      </c>
      <c r="AE30" s="47" t="s">
        <v>673</v>
      </c>
      <c r="AF30" s="47" t="s">
        <v>673</v>
      </c>
      <c r="AG30" s="47" t="s">
        <v>673</v>
      </c>
      <c r="AH30" s="47" t="s">
        <v>673</v>
      </c>
      <c r="AI30" s="47" t="s">
        <v>673</v>
      </c>
      <c r="AJ30" s="47" t="s">
        <v>673</v>
      </c>
      <c r="AK30" s="47" t="s">
        <v>673</v>
      </c>
      <c r="AL30" s="47" t="s">
        <v>673</v>
      </c>
      <c r="AM30" s="47" t="s">
        <v>673</v>
      </c>
      <c r="AN30" s="47" t="s">
        <v>673</v>
      </c>
      <c r="AO30" s="47" t="s">
        <v>673</v>
      </c>
      <c r="AP30" s="47" t="s">
        <v>673</v>
      </c>
      <c r="AQ30" s="47" t="s">
        <v>673</v>
      </c>
      <c r="AR30" s="47" t="s">
        <v>673</v>
      </c>
      <c r="AS30" s="47" t="s">
        <v>673</v>
      </c>
    </row>
    <row r="31" spans="1:45">
      <c r="A31" s="46">
        <v>20</v>
      </c>
      <c r="B31" s="47">
        <v>1585</v>
      </c>
      <c r="C31" s="47">
        <v>1585</v>
      </c>
      <c r="D31" s="47">
        <v>1585</v>
      </c>
      <c r="E31" s="47">
        <v>1585</v>
      </c>
      <c r="F31" s="47">
        <v>1585</v>
      </c>
      <c r="G31" s="47" t="s">
        <v>673</v>
      </c>
      <c r="H31" s="47" t="s">
        <v>673</v>
      </c>
      <c r="I31" s="47" t="s">
        <v>673</v>
      </c>
      <c r="J31" s="47" t="s">
        <v>673</v>
      </c>
      <c r="K31" s="47" t="s">
        <v>673</v>
      </c>
      <c r="L31" s="47" t="s">
        <v>673</v>
      </c>
      <c r="M31" s="47" t="s">
        <v>673</v>
      </c>
      <c r="N31" s="47" t="s">
        <v>673</v>
      </c>
      <c r="O31" s="47" t="s">
        <v>673</v>
      </c>
      <c r="P31" s="47" t="s">
        <v>673</v>
      </c>
      <c r="Q31" s="47" t="s">
        <v>673</v>
      </c>
      <c r="R31" s="47" t="s">
        <v>673</v>
      </c>
      <c r="S31" s="47" t="s">
        <v>673</v>
      </c>
      <c r="T31" s="47" t="s">
        <v>673</v>
      </c>
      <c r="U31" s="47" t="s">
        <v>673</v>
      </c>
      <c r="V31" s="47" t="s">
        <v>673</v>
      </c>
      <c r="W31" s="47" t="s">
        <v>673</v>
      </c>
      <c r="X31" s="47" t="s">
        <v>673</v>
      </c>
      <c r="Y31" s="47" t="s">
        <v>673</v>
      </c>
      <c r="Z31" s="47" t="s">
        <v>673</v>
      </c>
      <c r="AA31" s="47" t="s">
        <v>673</v>
      </c>
      <c r="AB31" s="47" t="s">
        <v>673</v>
      </c>
      <c r="AC31" s="47" t="s">
        <v>673</v>
      </c>
      <c r="AD31" s="47" t="s">
        <v>673</v>
      </c>
      <c r="AE31" s="47" t="s">
        <v>673</v>
      </c>
      <c r="AF31" s="47" t="s">
        <v>673</v>
      </c>
      <c r="AG31" s="47" t="s">
        <v>673</v>
      </c>
      <c r="AH31" s="47" t="s">
        <v>673</v>
      </c>
      <c r="AI31" s="47" t="s">
        <v>673</v>
      </c>
      <c r="AJ31" s="47" t="s">
        <v>673</v>
      </c>
      <c r="AK31" s="47" t="s">
        <v>673</v>
      </c>
      <c r="AL31" s="47" t="s">
        <v>673</v>
      </c>
      <c r="AM31" s="47" t="s">
        <v>673</v>
      </c>
      <c r="AN31" s="47" t="s">
        <v>673</v>
      </c>
      <c r="AO31" s="47" t="s">
        <v>673</v>
      </c>
      <c r="AP31" s="47" t="s">
        <v>673</v>
      </c>
      <c r="AQ31" s="47" t="s">
        <v>673</v>
      </c>
      <c r="AR31" s="47" t="s">
        <v>673</v>
      </c>
      <c r="AS31" s="47" t="s">
        <v>673</v>
      </c>
    </row>
    <row r="32" spans="1:45">
      <c r="A32" s="46">
        <v>21</v>
      </c>
      <c r="B32" s="47">
        <v>1607</v>
      </c>
      <c r="C32" s="47">
        <v>1607</v>
      </c>
      <c r="D32" s="47">
        <v>1607</v>
      </c>
      <c r="E32" s="47">
        <v>1607</v>
      </c>
      <c r="F32" s="47">
        <v>1607</v>
      </c>
      <c r="G32" s="47">
        <v>1589</v>
      </c>
      <c r="H32" s="47" t="s">
        <v>673</v>
      </c>
      <c r="I32" s="47" t="s">
        <v>673</v>
      </c>
      <c r="J32" s="47" t="s">
        <v>673</v>
      </c>
      <c r="K32" s="47" t="s">
        <v>673</v>
      </c>
      <c r="L32" s="47" t="s">
        <v>673</v>
      </c>
      <c r="M32" s="47" t="s">
        <v>673</v>
      </c>
      <c r="N32" s="47" t="s">
        <v>673</v>
      </c>
      <c r="O32" s="47" t="s">
        <v>673</v>
      </c>
      <c r="P32" s="47" t="s">
        <v>673</v>
      </c>
      <c r="Q32" s="47" t="s">
        <v>673</v>
      </c>
      <c r="R32" s="47" t="s">
        <v>673</v>
      </c>
      <c r="S32" s="47" t="s">
        <v>673</v>
      </c>
      <c r="T32" s="47" t="s">
        <v>673</v>
      </c>
      <c r="U32" s="47" t="s">
        <v>673</v>
      </c>
      <c r="V32" s="47" t="s">
        <v>673</v>
      </c>
      <c r="W32" s="47" t="s">
        <v>673</v>
      </c>
      <c r="X32" s="47" t="s">
        <v>673</v>
      </c>
      <c r="Y32" s="47" t="s">
        <v>673</v>
      </c>
      <c r="Z32" s="47" t="s">
        <v>673</v>
      </c>
      <c r="AA32" s="47" t="s">
        <v>673</v>
      </c>
      <c r="AB32" s="47" t="s">
        <v>673</v>
      </c>
      <c r="AC32" s="47" t="s">
        <v>673</v>
      </c>
      <c r="AD32" s="47" t="s">
        <v>673</v>
      </c>
      <c r="AE32" s="47" t="s">
        <v>673</v>
      </c>
      <c r="AF32" s="47" t="s">
        <v>673</v>
      </c>
      <c r="AG32" s="47" t="s">
        <v>673</v>
      </c>
      <c r="AH32" s="47" t="s">
        <v>673</v>
      </c>
      <c r="AI32" s="47" t="s">
        <v>673</v>
      </c>
      <c r="AJ32" s="47" t="s">
        <v>673</v>
      </c>
      <c r="AK32" s="47" t="s">
        <v>673</v>
      </c>
      <c r="AL32" s="47" t="s">
        <v>673</v>
      </c>
      <c r="AM32" s="47" t="s">
        <v>673</v>
      </c>
      <c r="AN32" s="47" t="s">
        <v>673</v>
      </c>
      <c r="AO32" s="47" t="s">
        <v>673</v>
      </c>
      <c r="AP32" s="47" t="s">
        <v>673</v>
      </c>
      <c r="AQ32" s="47" t="s">
        <v>673</v>
      </c>
      <c r="AR32" s="47" t="s">
        <v>673</v>
      </c>
      <c r="AS32" s="47" t="s">
        <v>673</v>
      </c>
    </row>
    <row r="33" spans="1:45">
      <c r="A33" s="46">
        <v>22</v>
      </c>
      <c r="B33" s="47">
        <v>1630</v>
      </c>
      <c r="C33" s="47">
        <v>1630</v>
      </c>
      <c r="D33" s="47">
        <v>1630</v>
      </c>
      <c r="E33" s="47">
        <v>1630</v>
      </c>
      <c r="F33" s="47">
        <v>1630</v>
      </c>
      <c r="G33" s="47">
        <v>1611</v>
      </c>
      <c r="H33" s="47">
        <v>1593</v>
      </c>
      <c r="I33" s="47" t="s">
        <v>673</v>
      </c>
      <c r="J33" s="47" t="s">
        <v>673</v>
      </c>
      <c r="K33" s="47" t="s">
        <v>673</v>
      </c>
      <c r="L33" s="47" t="s">
        <v>673</v>
      </c>
      <c r="M33" s="47" t="s">
        <v>673</v>
      </c>
      <c r="N33" s="47" t="s">
        <v>673</v>
      </c>
      <c r="O33" s="47" t="s">
        <v>673</v>
      </c>
      <c r="P33" s="47" t="s">
        <v>673</v>
      </c>
      <c r="Q33" s="47" t="s">
        <v>673</v>
      </c>
      <c r="R33" s="47" t="s">
        <v>673</v>
      </c>
      <c r="S33" s="47" t="s">
        <v>673</v>
      </c>
      <c r="T33" s="47" t="s">
        <v>673</v>
      </c>
      <c r="U33" s="47" t="s">
        <v>673</v>
      </c>
      <c r="V33" s="47" t="s">
        <v>673</v>
      </c>
      <c r="W33" s="47" t="s">
        <v>673</v>
      </c>
      <c r="X33" s="47" t="s">
        <v>673</v>
      </c>
      <c r="Y33" s="47" t="s">
        <v>673</v>
      </c>
      <c r="Z33" s="47" t="s">
        <v>673</v>
      </c>
      <c r="AA33" s="47" t="s">
        <v>673</v>
      </c>
      <c r="AB33" s="47" t="s">
        <v>673</v>
      </c>
      <c r="AC33" s="47" t="s">
        <v>673</v>
      </c>
      <c r="AD33" s="47" t="s">
        <v>673</v>
      </c>
      <c r="AE33" s="47" t="s">
        <v>673</v>
      </c>
      <c r="AF33" s="47" t="s">
        <v>673</v>
      </c>
      <c r="AG33" s="47" t="s">
        <v>673</v>
      </c>
      <c r="AH33" s="47" t="s">
        <v>673</v>
      </c>
      <c r="AI33" s="47" t="s">
        <v>673</v>
      </c>
      <c r="AJ33" s="47" t="s">
        <v>673</v>
      </c>
      <c r="AK33" s="47" t="s">
        <v>673</v>
      </c>
      <c r="AL33" s="47" t="s">
        <v>673</v>
      </c>
      <c r="AM33" s="47" t="s">
        <v>673</v>
      </c>
      <c r="AN33" s="47" t="s">
        <v>673</v>
      </c>
      <c r="AO33" s="47" t="s">
        <v>673</v>
      </c>
      <c r="AP33" s="47" t="s">
        <v>673</v>
      </c>
      <c r="AQ33" s="47" t="s">
        <v>673</v>
      </c>
      <c r="AR33" s="47" t="s">
        <v>673</v>
      </c>
      <c r="AS33" s="47" t="s">
        <v>673</v>
      </c>
    </row>
    <row r="34" spans="1:45">
      <c r="A34" s="46">
        <v>23</v>
      </c>
      <c r="B34" s="47">
        <v>1653</v>
      </c>
      <c r="C34" s="47">
        <v>1653</v>
      </c>
      <c r="D34" s="47">
        <v>1653</v>
      </c>
      <c r="E34" s="47">
        <v>1653</v>
      </c>
      <c r="F34" s="47">
        <v>1653</v>
      </c>
      <c r="G34" s="47">
        <v>1634</v>
      </c>
      <c r="H34" s="47">
        <v>1616</v>
      </c>
      <c r="I34" s="47">
        <v>1598</v>
      </c>
      <c r="J34" s="47" t="s">
        <v>673</v>
      </c>
      <c r="K34" s="47" t="s">
        <v>673</v>
      </c>
      <c r="L34" s="47" t="s">
        <v>673</v>
      </c>
      <c r="M34" s="47" t="s">
        <v>673</v>
      </c>
      <c r="N34" s="47" t="s">
        <v>673</v>
      </c>
      <c r="O34" s="47" t="s">
        <v>673</v>
      </c>
      <c r="P34" s="47" t="s">
        <v>673</v>
      </c>
      <c r="Q34" s="47" t="s">
        <v>673</v>
      </c>
      <c r="R34" s="47" t="s">
        <v>673</v>
      </c>
      <c r="S34" s="47" t="s">
        <v>673</v>
      </c>
      <c r="T34" s="47" t="s">
        <v>673</v>
      </c>
      <c r="U34" s="47" t="s">
        <v>673</v>
      </c>
      <c r="V34" s="47" t="s">
        <v>673</v>
      </c>
      <c r="W34" s="47" t="s">
        <v>673</v>
      </c>
      <c r="X34" s="47" t="s">
        <v>673</v>
      </c>
      <c r="Y34" s="47" t="s">
        <v>673</v>
      </c>
      <c r="Z34" s="47" t="s">
        <v>673</v>
      </c>
      <c r="AA34" s="47" t="s">
        <v>673</v>
      </c>
      <c r="AB34" s="47" t="s">
        <v>673</v>
      </c>
      <c r="AC34" s="47" t="s">
        <v>673</v>
      </c>
      <c r="AD34" s="47" t="s">
        <v>673</v>
      </c>
      <c r="AE34" s="47" t="s">
        <v>673</v>
      </c>
      <c r="AF34" s="47" t="s">
        <v>673</v>
      </c>
      <c r="AG34" s="47" t="s">
        <v>673</v>
      </c>
      <c r="AH34" s="47" t="s">
        <v>673</v>
      </c>
      <c r="AI34" s="47" t="s">
        <v>673</v>
      </c>
      <c r="AJ34" s="47" t="s">
        <v>673</v>
      </c>
      <c r="AK34" s="47" t="s">
        <v>673</v>
      </c>
      <c r="AL34" s="47" t="s">
        <v>673</v>
      </c>
      <c r="AM34" s="47" t="s">
        <v>673</v>
      </c>
      <c r="AN34" s="47" t="s">
        <v>673</v>
      </c>
      <c r="AO34" s="47" t="s">
        <v>673</v>
      </c>
      <c r="AP34" s="47" t="s">
        <v>673</v>
      </c>
      <c r="AQ34" s="47" t="s">
        <v>673</v>
      </c>
      <c r="AR34" s="47" t="s">
        <v>673</v>
      </c>
      <c r="AS34" s="47" t="s">
        <v>673</v>
      </c>
    </row>
    <row r="35" spans="1:45">
      <c r="A35" s="46">
        <v>24</v>
      </c>
      <c r="B35" s="47">
        <v>1676</v>
      </c>
      <c r="C35" s="47">
        <v>1676</v>
      </c>
      <c r="D35" s="47">
        <v>1676</v>
      </c>
      <c r="E35" s="47">
        <v>1676</v>
      </c>
      <c r="F35" s="47">
        <v>1676</v>
      </c>
      <c r="G35" s="47">
        <v>1657</v>
      </c>
      <c r="H35" s="47">
        <v>1638</v>
      </c>
      <c r="I35" s="47">
        <v>1620</v>
      </c>
      <c r="J35" s="47">
        <v>1602</v>
      </c>
      <c r="K35" s="47" t="s">
        <v>673</v>
      </c>
      <c r="L35" s="47" t="s">
        <v>673</v>
      </c>
      <c r="M35" s="47" t="s">
        <v>673</v>
      </c>
      <c r="N35" s="47" t="s">
        <v>673</v>
      </c>
      <c r="O35" s="47" t="s">
        <v>673</v>
      </c>
      <c r="P35" s="47" t="s">
        <v>673</v>
      </c>
      <c r="Q35" s="47" t="s">
        <v>673</v>
      </c>
      <c r="R35" s="47" t="s">
        <v>673</v>
      </c>
      <c r="S35" s="47" t="s">
        <v>673</v>
      </c>
      <c r="T35" s="47" t="s">
        <v>673</v>
      </c>
      <c r="U35" s="47" t="s">
        <v>673</v>
      </c>
      <c r="V35" s="47" t="s">
        <v>673</v>
      </c>
      <c r="W35" s="47" t="s">
        <v>673</v>
      </c>
      <c r="X35" s="47" t="s">
        <v>673</v>
      </c>
      <c r="Y35" s="47" t="s">
        <v>673</v>
      </c>
      <c r="Z35" s="47" t="s">
        <v>673</v>
      </c>
      <c r="AA35" s="47" t="s">
        <v>673</v>
      </c>
      <c r="AB35" s="47" t="s">
        <v>673</v>
      </c>
      <c r="AC35" s="47" t="s">
        <v>673</v>
      </c>
      <c r="AD35" s="47" t="s">
        <v>673</v>
      </c>
      <c r="AE35" s="47" t="s">
        <v>673</v>
      </c>
      <c r="AF35" s="47" t="s">
        <v>673</v>
      </c>
      <c r="AG35" s="47" t="s">
        <v>673</v>
      </c>
      <c r="AH35" s="47" t="s">
        <v>673</v>
      </c>
      <c r="AI35" s="47" t="s">
        <v>673</v>
      </c>
      <c r="AJ35" s="47" t="s">
        <v>673</v>
      </c>
      <c r="AK35" s="47" t="s">
        <v>673</v>
      </c>
      <c r="AL35" s="47" t="s">
        <v>673</v>
      </c>
      <c r="AM35" s="47" t="s">
        <v>673</v>
      </c>
      <c r="AN35" s="47" t="s">
        <v>673</v>
      </c>
      <c r="AO35" s="47" t="s">
        <v>673</v>
      </c>
      <c r="AP35" s="47" t="s">
        <v>673</v>
      </c>
      <c r="AQ35" s="47" t="s">
        <v>673</v>
      </c>
      <c r="AR35" s="47" t="s">
        <v>673</v>
      </c>
      <c r="AS35" s="47" t="s">
        <v>673</v>
      </c>
    </row>
    <row r="36" spans="1:45">
      <c r="A36" s="46">
        <v>25</v>
      </c>
      <c r="B36" s="47">
        <v>1699</v>
      </c>
      <c r="C36" s="47">
        <v>1699</v>
      </c>
      <c r="D36" s="47">
        <v>1699</v>
      </c>
      <c r="E36" s="47">
        <v>1699</v>
      </c>
      <c r="F36" s="47">
        <v>1699</v>
      </c>
      <c r="G36" s="47">
        <v>1680</v>
      </c>
      <c r="H36" s="47">
        <v>1661</v>
      </c>
      <c r="I36" s="47">
        <v>1642</v>
      </c>
      <c r="J36" s="47">
        <v>1624</v>
      </c>
      <c r="K36" s="47">
        <v>1607</v>
      </c>
      <c r="L36" s="47" t="s">
        <v>673</v>
      </c>
      <c r="M36" s="47" t="s">
        <v>673</v>
      </c>
      <c r="N36" s="47" t="s">
        <v>673</v>
      </c>
      <c r="O36" s="47" t="s">
        <v>673</v>
      </c>
      <c r="P36" s="47" t="s">
        <v>673</v>
      </c>
      <c r="Q36" s="47" t="s">
        <v>673</v>
      </c>
      <c r="R36" s="47" t="s">
        <v>673</v>
      </c>
      <c r="S36" s="47" t="s">
        <v>673</v>
      </c>
      <c r="T36" s="47" t="s">
        <v>673</v>
      </c>
      <c r="U36" s="47" t="s">
        <v>673</v>
      </c>
      <c r="V36" s="47" t="s">
        <v>673</v>
      </c>
      <c r="W36" s="47" t="s">
        <v>673</v>
      </c>
      <c r="X36" s="47" t="s">
        <v>673</v>
      </c>
      <c r="Y36" s="47" t="s">
        <v>673</v>
      </c>
      <c r="Z36" s="47" t="s">
        <v>673</v>
      </c>
      <c r="AA36" s="47" t="s">
        <v>673</v>
      </c>
      <c r="AB36" s="47" t="s">
        <v>673</v>
      </c>
      <c r="AC36" s="47" t="s">
        <v>673</v>
      </c>
      <c r="AD36" s="47" t="s">
        <v>673</v>
      </c>
      <c r="AE36" s="47" t="s">
        <v>673</v>
      </c>
      <c r="AF36" s="47" t="s">
        <v>673</v>
      </c>
      <c r="AG36" s="47" t="s">
        <v>673</v>
      </c>
      <c r="AH36" s="47" t="s">
        <v>673</v>
      </c>
      <c r="AI36" s="47" t="s">
        <v>673</v>
      </c>
      <c r="AJ36" s="47" t="s">
        <v>673</v>
      </c>
      <c r="AK36" s="47" t="s">
        <v>673</v>
      </c>
      <c r="AL36" s="47" t="s">
        <v>673</v>
      </c>
      <c r="AM36" s="47" t="s">
        <v>673</v>
      </c>
      <c r="AN36" s="47" t="s">
        <v>673</v>
      </c>
      <c r="AO36" s="47" t="s">
        <v>673</v>
      </c>
      <c r="AP36" s="47" t="s">
        <v>673</v>
      </c>
      <c r="AQ36" s="47" t="s">
        <v>673</v>
      </c>
      <c r="AR36" s="47" t="s">
        <v>673</v>
      </c>
      <c r="AS36" s="47" t="s">
        <v>673</v>
      </c>
    </row>
    <row r="37" spans="1:45">
      <c r="A37" s="46">
        <v>26</v>
      </c>
      <c r="B37" s="47">
        <v>1723</v>
      </c>
      <c r="C37" s="47">
        <v>1723</v>
      </c>
      <c r="D37" s="47">
        <v>1723</v>
      </c>
      <c r="E37" s="47">
        <v>1723</v>
      </c>
      <c r="F37" s="47">
        <v>1723</v>
      </c>
      <c r="G37" s="47">
        <v>1703</v>
      </c>
      <c r="H37" s="47">
        <v>1683</v>
      </c>
      <c r="I37" s="47">
        <v>1664</v>
      </c>
      <c r="J37" s="47">
        <v>1646</v>
      </c>
      <c r="K37" s="47">
        <v>1628</v>
      </c>
      <c r="L37" s="47">
        <v>1610</v>
      </c>
      <c r="M37" s="47" t="s">
        <v>673</v>
      </c>
      <c r="N37" s="47" t="s">
        <v>673</v>
      </c>
      <c r="O37" s="47" t="s">
        <v>673</v>
      </c>
      <c r="P37" s="47" t="s">
        <v>673</v>
      </c>
      <c r="Q37" s="47" t="s">
        <v>673</v>
      </c>
      <c r="R37" s="47" t="s">
        <v>673</v>
      </c>
      <c r="S37" s="47" t="s">
        <v>673</v>
      </c>
      <c r="T37" s="47" t="s">
        <v>673</v>
      </c>
      <c r="U37" s="47" t="s">
        <v>673</v>
      </c>
      <c r="V37" s="47" t="s">
        <v>673</v>
      </c>
      <c r="W37" s="47" t="s">
        <v>673</v>
      </c>
      <c r="X37" s="47" t="s">
        <v>673</v>
      </c>
      <c r="Y37" s="47" t="s">
        <v>673</v>
      </c>
      <c r="Z37" s="47" t="s">
        <v>673</v>
      </c>
      <c r="AA37" s="47" t="s">
        <v>673</v>
      </c>
      <c r="AB37" s="47" t="s">
        <v>673</v>
      </c>
      <c r="AC37" s="47" t="s">
        <v>673</v>
      </c>
      <c r="AD37" s="47" t="s">
        <v>673</v>
      </c>
      <c r="AE37" s="47" t="s">
        <v>673</v>
      </c>
      <c r="AF37" s="47" t="s">
        <v>673</v>
      </c>
      <c r="AG37" s="47" t="s">
        <v>673</v>
      </c>
      <c r="AH37" s="47" t="s">
        <v>673</v>
      </c>
      <c r="AI37" s="47" t="s">
        <v>673</v>
      </c>
      <c r="AJ37" s="47" t="s">
        <v>673</v>
      </c>
      <c r="AK37" s="47" t="s">
        <v>673</v>
      </c>
      <c r="AL37" s="47" t="s">
        <v>673</v>
      </c>
      <c r="AM37" s="47" t="s">
        <v>673</v>
      </c>
      <c r="AN37" s="47" t="s">
        <v>673</v>
      </c>
      <c r="AO37" s="47" t="s">
        <v>673</v>
      </c>
      <c r="AP37" s="47" t="s">
        <v>673</v>
      </c>
      <c r="AQ37" s="47" t="s">
        <v>673</v>
      </c>
      <c r="AR37" s="47" t="s">
        <v>673</v>
      </c>
      <c r="AS37" s="47" t="s">
        <v>673</v>
      </c>
    </row>
    <row r="38" spans="1:45">
      <c r="A38" s="46">
        <v>27</v>
      </c>
      <c r="B38" s="47">
        <v>1747</v>
      </c>
      <c r="C38" s="47">
        <v>1747</v>
      </c>
      <c r="D38" s="47">
        <v>1747</v>
      </c>
      <c r="E38" s="47">
        <v>1747</v>
      </c>
      <c r="F38" s="47">
        <v>1747</v>
      </c>
      <c r="G38" s="47">
        <v>1726</v>
      </c>
      <c r="H38" s="47">
        <v>1706</v>
      </c>
      <c r="I38" s="47">
        <v>1687</v>
      </c>
      <c r="J38" s="47">
        <v>1668</v>
      </c>
      <c r="K38" s="47">
        <v>1649</v>
      </c>
      <c r="L38" s="47">
        <v>1631</v>
      </c>
      <c r="M38" s="47">
        <v>1613</v>
      </c>
      <c r="N38" s="47" t="s">
        <v>673</v>
      </c>
      <c r="O38" s="47" t="s">
        <v>673</v>
      </c>
      <c r="P38" s="47" t="s">
        <v>673</v>
      </c>
      <c r="Q38" s="47" t="s">
        <v>673</v>
      </c>
      <c r="R38" s="47" t="s">
        <v>673</v>
      </c>
      <c r="S38" s="47" t="s">
        <v>673</v>
      </c>
      <c r="T38" s="47" t="s">
        <v>673</v>
      </c>
      <c r="U38" s="47" t="s">
        <v>673</v>
      </c>
      <c r="V38" s="47" t="s">
        <v>673</v>
      </c>
      <c r="W38" s="47" t="s">
        <v>673</v>
      </c>
      <c r="X38" s="47" t="s">
        <v>673</v>
      </c>
      <c r="Y38" s="47" t="s">
        <v>673</v>
      </c>
      <c r="Z38" s="47" t="s">
        <v>673</v>
      </c>
      <c r="AA38" s="47" t="s">
        <v>673</v>
      </c>
      <c r="AB38" s="47" t="s">
        <v>673</v>
      </c>
      <c r="AC38" s="47" t="s">
        <v>673</v>
      </c>
      <c r="AD38" s="47" t="s">
        <v>673</v>
      </c>
      <c r="AE38" s="47" t="s">
        <v>673</v>
      </c>
      <c r="AF38" s="47" t="s">
        <v>673</v>
      </c>
      <c r="AG38" s="47" t="s">
        <v>673</v>
      </c>
      <c r="AH38" s="47" t="s">
        <v>673</v>
      </c>
      <c r="AI38" s="47" t="s">
        <v>673</v>
      </c>
      <c r="AJ38" s="47" t="s">
        <v>673</v>
      </c>
      <c r="AK38" s="47" t="s">
        <v>673</v>
      </c>
      <c r="AL38" s="47" t="s">
        <v>673</v>
      </c>
      <c r="AM38" s="47" t="s">
        <v>673</v>
      </c>
      <c r="AN38" s="47" t="s">
        <v>673</v>
      </c>
      <c r="AO38" s="47" t="s">
        <v>673</v>
      </c>
      <c r="AP38" s="47" t="s">
        <v>673</v>
      </c>
      <c r="AQ38" s="47" t="s">
        <v>673</v>
      </c>
      <c r="AR38" s="47" t="s">
        <v>673</v>
      </c>
      <c r="AS38" s="47" t="s">
        <v>673</v>
      </c>
    </row>
    <row r="39" spans="1:45">
      <c r="A39" s="46">
        <v>28</v>
      </c>
      <c r="B39" s="47">
        <v>1771</v>
      </c>
      <c r="C39" s="47">
        <v>1771</v>
      </c>
      <c r="D39" s="47">
        <v>1771</v>
      </c>
      <c r="E39" s="47">
        <v>1771</v>
      </c>
      <c r="F39" s="47">
        <v>1771</v>
      </c>
      <c r="G39" s="47">
        <v>1750</v>
      </c>
      <c r="H39" s="47">
        <v>1729</v>
      </c>
      <c r="I39" s="47">
        <v>1709</v>
      </c>
      <c r="J39" s="47">
        <v>1690</v>
      </c>
      <c r="K39" s="47">
        <v>1671</v>
      </c>
      <c r="L39" s="47">
        <v>1652</v>
      </c>
      <c r="M39" s="47">
        <v>1634</v>
      </c>
      <c r="N39" s="47">
        <v>1619</v>
      </c>
      <c r="O39" s="47" t="s">
        <v>673</v>
      </c>
      <c r="P39" s="47" t="s">
        <v>673</v>
      </c>
      <c r="Q39" s="47" t="s">
        <v>673</v>
      </c>
      <c r="R39" s="47" t="s">
        <v>673</v>
      </c>
      <c r="S39" s="47" t="s">
        <v>673</v>
      </c>
      <c r="T39" s="47" t="s">
        <v>673</v>
      </c>
      <c r="U39" s="47" t="s">
        <v>673</v>
      </c>
      <c r="V39" s="47" t="s">
        <v>673</v>
      </c>
      <c r="W39" s="47" t="s">
        <v>673</v>
      </c>
      <c r="X39" s="47" t="s">
        <v>673</v>
      </c>
      <c r="Y39" s="47" t="s">
        <v>673</v>
      </c>
      <c r="Z39" s="47" t="s">
        <v>673</v>
      </c>
      <c r="AA39" s="47" t="s">
        <v>673</v>
      </c>
      <c r="AB39" s="47" t="s">
        <v>673</v>
      </c>
      <c r="AC39" s="47" t="s">
        <v>673</v>
      </c>
      <c r="AD39" s="47" t="s">
        <v>673</v>
      </c>
      <c r="AE39" s="47" t="s">
        <v>673</v>
      </c>
      <c r="AF39" s="47" t="s">
        <v>673</v>
      </c>
      <c r="AG39" s="47" t="s">
        <v>673</v>
      </c>
      <c r="AH39" s="47" t="s">
        <v>673</v>
      </c>
      <c r="AI39" s="47" t="s">
        <v>673</v>
      </c>
      <c r="AJ39" s="47" t="s">
        <v>673</v>
      </c>
      <c r="AK39" s="47" t="s">
        <v>673</v>
      </c>
      <c r="AL39" s="47" t="s">
        <v>673</v>
      </c>
      <c r="AM39" s="47" t="s">
        <v>673</v>
      </c>
      <c r="AN39" s="47" t="s">
        <v>673</v>
      </c>
      <c r="AO39" s="47" t="s">
        <v>673</v>
      </c>
      <c r="AP39" s="47" t="s">
        <v>673</v>
      </c>
      <c r="AQ39" s="47" t="s">
        <v>673</v>
      </c>
      <c r="AR39" s="47" t="s">
        <v>673</v>
      </c>
      <c r="AS39" s="47" t="s">
        <v>673</v>
      </c>
    </row>
    <row r="40" spans="1:45">
      <c r="A40" s="46">
        <v>29</v>
      </c>
      <c r="B40" s="47">
        <v>1796</v>
      </c>
      <c r="C40" s="47">
        <v>1796</v>
      </c>
      <c r="D40" s="47">
        <v>1796</v>
      </c>
      <c r="E40" s="47">
        <v>1796</v>
      </c>
      <c r="F40" s="47">
        <v>1796</v>
      </c>
      <c r="G40" s="47">
        <v>1774</v>
      </c>
      <c r="H40" s="47">
        <v>1753</v>
      </c>
      <c r="I40" s="47">
        <v>1733</v>
      </c>
      <c r="J40" s="47">
        <v>1713</v>
      </c>
      <c r="K40" s="47">
        <v>1694</v>
      </c>
      <c r="L40" s="47">
        <v>1674</v>
      </c>
      <c r="M40" s="47">
        <v>1656</v>
      </c>
      <c r="N40" s="47">
        <v>1640</v>
      </c>
      <c r="O40" s="47">
        <v>1624</v>
      </c>
      <c r="P40" s="47" t="s">
        <v>673</v>
      </c>
      <c r="Q40" s="47" t="s">
        <v>673</v>
      </c>
      <c r="R40" s="47" t="s">
        <v>673</v>
      </c>
      <c r="S40" s="47" t="s">
        <v>673</v>
      </c>
      <c r="T40" s="47" t="s">
        <v>673</v>
      </c>
      <c r="U40" s="47" t="s">
        <v>673</v>
      </c>
      <c r="V40" s="47" t="s">
        <v>673</v>
      </c>
      <c r="W40" s="47" t="s">
        <v>673</v>
      </c>
      <c r="X40" s="47" t="s">
        <v>673</v>
      </c>
      <c r="Y40" s="47" t="s">
        <v>673</v>
      </c>
      <c r="Z40" s="47" t="s">
        <v>673</v>
      </c>
      <c r="AA40" s="47" t="s">
        <v>673</v>
      </c>
      <c r="AB40" s="47" t="s">
        <v>673</v>
      </c>
      <c r="AC40" s="47" t="s">
        <v>673</v>
      </c>
      <c r="AD40" s="47" t="s">
        <v>673</v>
      </c>
      <c r="AE40" s="47" t="s">
        <v>673</v>
      </c>
      <c r="AF40" s="47" t="s">
        <v>673</v>
      </c>
      <c r="AG40" s="47" t="s">
        <v>673</v>
      </c>
      <c r="AH40" s="47" t="s">
        <v>673</v>
      </c>
      <c r="AI40" s="47" t="s">
        <v>673</v>
      </c>
      <c r="AJ40" s="47" t="s">
        <v>673</v>
      </c>
      <c r="AK40" s="47" t="s">
        <v>673</v>
      </c>
      <c r="AL40" s="47" t="s">
        <v>673</v>
      </c>
      <c r="AM40" s="47" t="s">
        <v>673</v>
      </c>
      <c r="AN40" s="47" t="s">
        <v>673</v>
      </c>
      <c r="AO40" s="47" t="s">
        <v>673</v>
      </c>
      <c r="AP40" s="47" t="s">
        <v>673</v>
      </c>
      <c r="AQ40" s="47" t="s">
        <v>673</v>
      </c>
      <c r="AR40" s="47" t="s">
        <v>673</v>
      </c>
      <c r="AS40" s="47" t="s">
        <v>673</v>
      </c>
    </row>
    <row r="41" spans="1:45">
      <c r="A41" s="46">
        <v>30</v>
      </c>
      <c r="B41" s="47">
        <v>1821</v>
      </c>
      <c r="C41" s="47">
        <v>1821</v>
      </c>
      <c r="D41" s="47">
        <v>1821</v>
      </c>
      <c r="E41" s="47">
        <v>1821</v>
      </c>
      <c r="F41" s="47">
        <v>1821</v>
      </c>
      <c r="G41" s="47">
        <v>1799</v>
      </c>
      <c r="H41" s="47">
        <v>1777</v>
      </c>
      <c r="I41" s="47">
        <v>1756</v>
      </c>
      <c r="J41" s="47">
        <v>1736</v>
      </c>
      <c r="K41" s="47">
        <v>1716</v>
      </c>
      <c r="L41" s="47">
        <v>1696</v>
      </c>
      <c r="M41" s="47">
        <v>1677</v>
      </c>
      <c r="N41" s="47">
        <v>1661</v>
      </c>
      <c r="O41" s="47">
        <v>1645</v>
      </c>
      <c r="P41" s="47">
        <v>1630</v>
      </c>
      <c r="Q41" s="47" t="s">
        <v>673</v>
      </c>
      <c r="R41" s="47" t="s">
        <v>673</v>
      </c>
      <c r="S41" s="47" t="s">
        <v>673</v>
      </c>
      <c r="T41" s="47" t="s">
        <v>673</v>
      </c>
      <c r="U41" s="47" t="s">
        <v>673</v>
      </c>
      <c r="V41" s="47" t="s">
        <v>673</v>
      </c>
      <c r="W41" s="47" t="s">
        <v>673</v>
      </c>
      <c r="X41" s="47" t="s">
        <v>673</v>
      </c>
      <c r="Y41" s="47" t="s">
        <v>673</v>
      </c>
      <c r="Z41" s="47" t="s">
        <v>673</v>
      </c>
      <c r="AA41" s="47" t="s">
        <v>673</v>
      </c>
      <c r="AB41" s="47" t="s">
        <v>673</v>
      </c>
      <c r="AC41" s="47" t="s">
        <v>673</v>
      </c>
      <c r="AD41" s="47" t="s">
        <v>673</v>
      </c>
      <c r="AE41" s="47" t="s">
        <v>673</v>
      </c>
      <c r="AF41" s="47" t="s">
        <v>673</v>
      </c>
      <c r="AG41" s="47" t="s">
        <v>673</v>
      </c>
      <c r="AH41" s="47" t="s">
        <v>673</v>
      </c>
      <c r="AI41" s="47" t="s">
        <v>673</v>
      </c>
      <c r="AJ41" s="47" t="s">
        <v>673</v>
      </c>
      <c r="AK41" s="47" t="s">
        <v>673</v>
      </c>
      <c r="AL41" s="47" t="s">
        <v>673</v>
      </c>
      <c r="AM41" s="47" t="s">
        <v>673</v>
      </c>
      <c r="AN41" s="47" t="s">
        <v>673</v>
      </c>
      <c r="AO41" s="47" t="s">
        <v>673</v>
      </c>
      <c r="AP41" s="47" t="s">
        <v>673</v>
      </c>
      <c r="AQ41" s="47" t="s">
        <v>673</v>
      </c>
      <c r="AR41" s="47" t="s">
        <v>673</v>
      </c>
      <c r="AS41" s="47" t="s">
        <v>673</v>
      </c>
    </row>
    <row r="42" spans="1:45">
      <c r="A42" s="46">
        <v>31</v>
      </c>
      <c r="B42" s="47">
        <v>1846</v>
      </c>
      <c r="C42" s="47">
        <v>1846</v>
      </c>
      <c r="D42" s="47">
        <v>1846</v>
      </c>
      <c r="E42" s="47">
        <v>1846</v>
      </c>
      <c r="F42" s="47">
        <v>1846</v>
      </c>
      <c r="G42" s="47">
        <v>1824</v>
      </c>
      <c r="H42" s="47">
        <v>1802</v>
      </c>
      <c r="I42" s="47">
        <v>1780</v>
      </c>
      <c r="J42" s="47">
        <v>1759</v>
      </c>
      <c r="K42" s="47">
        <v>1739</v>
      </c>
      <c r="L42" s="47">
        <v>1719</v>
      </c>
      <c r="M42" s="47">
        <v>1699</v>
      </c>
      <c r="N42" s="47">
        <v>1682</v>
      </c>
      <c r="O42" s="47">
        <v>1666</v>
      </c>
      <c r="P42" s="47">
        <v>1650</v>
      </c>
      <c r="Q42" s="47">
        <v>1636</v>
      </c>
      <c r="R42" s="47" t="s">
        <v>673</v>
      </c>
      <c r="S42" s="47" t="s">
        <v>673</v>
      </c>
      <c r="T42" s="47" t="s">
        <v>673</v>
      </c>
      <c r="U42" s="47" t="s">
        <v>673</v>
      </c>
      <c r="V42" s="47" t="s">
        <v>673</v>
      </c>
      <c r="W42" s="47" t="s">
        <v>673</v>
      </c>
      <c r="X42" s="47" t="s">
        <v>673</v>
      </c>
      <c r="Y42" s="47" t="s">
        <v>673</v>
      </c>
      <c r="Z42" s="47" t="s">
        <v>673</v>
      </c>
      <c r="AA42" s="47" t="s">
        <v>673</v>
      </c>
      <c r="AB42" s="47" t="s">
        <v>673</v>
      </c>
      <c r="AC42" s="47" t="s">
        <v>673</v>
      </c>
      <c r="AD42" s="47" t="s">
        <v>673</v>
      </c>
      <c r="AE42" s="47" t="s">
        <v>673</v>
      </c>
      <c r="AF42" s="47" t="s">
        <v>673</v>
      </c>
      <c r="AG42" s="47" t="s">
        <v>673</v>
      </c>
      <c r="AH42" s="47" t="s">
        <v>673</v>
      </c>
      <c r="AI42" s="47" t="s">
        <v>673</v>
      </c>
      <c r="AJ42" s="47" t="s">
        <v>673</v>
      </c>
      <c r="AK42" s="47" t="s">
        <v>673</v>
      </c>
      <c r="AL42" s="47" t="s">
        <v>673</v>
      </c>
      <c r="AM42" s="47" t="s">
        <v>673</v>
      </c>
      <c r="AN42" s="47" t="s">
        <v>673</v>
      </c>
      <c r="AO42" s="47" t="s">
        <v>673</v>
      </c>
      <c r="AP42" s="47" t="s">
        <v>673</v>
      </c>
      <c r="AQ42" s="47" t="s">
        <v>673</v>
      </c>
      <c r="AR42" s="47" t="s">
        <v>673</v>
      </c>
      <c r="AS42" s="47" t="s">
        <v>673</v>
      </c>
    </row>
    <row r="43" spans="1:45">
      <c r="A43" s="46">
        <v>32</v>
      </c>
      <c r="B43" s="47">
        <v>1872</v>
      </c>
      <c r="C43" s="47">
        <v>1872</v>
      </c>
      <c r="D43" s="47">
        <v>1872</v>
      </c>
      <c r="E43" s="47">
        <v>1872</v>
      </c>
      <c r="F43" s="47">
        <v>1872</v>
      </c>
      <c r="G43" s="47">
        <v>1849</v>
      </c>
      <c r="H43" s="47">
        <v>1826</v>
      </c>
      <c r="I43" s="47">
        <v>1804</v>
      </c>
      <c r="J43" s="47">
        <v>1783</v>
      </c>
      <c r="K43" s="47">
        <v>1763</v>
      </c>
      <c r="L43" s="47">
        <v>1741</v>
      </c>
      <c r="M43" s="47">
        <v>1721</v>
      </c>
      <c r="N43" s="47">
        <v>1704</v>
      </c>
      <c r="O43" s="47">
        <v>1687</v>
      </c>
      <c r="P43" s="47">
        <v>1671</v>
      </c>
      <c r="Q43" s="47">
        <v>1656</v>
      </c>
      <c r="R43" s="47">
        <v>1641</v>
      </c>
      <c r="S43" s="47" t="s">
        <v>673</v>
      </c>
      <c r="T43" s="47" t="s">
        <v>673</v>
      </c>
      <c r="U43" s="47" t="s">
        <v>673</v>
      </c>
      <c r="V43" s="47" t="s">
        <v>673</v>
      </c>
      <c r="W43" s="47" t="s">
        <v>673</v>
      </c>
      <c r="X43" s="47" t="s">
        <v>673</v>
      </c>
      <c r="Y43" s="47" t="s">
        <v>673</v>
      </c>
      <c r="Z43" s="47" t="s">
        <v>673</v>
      </c>
      <c r="AA43" s="47" t="s">
        <v>673</v>
      </c>
      <c r="AB43" s="47" t="s">
        <v>673</v>
      </c>
      <c r="AC43" s="47" t="s">
        <v>673</v>
      </c>
      <c r="AD43" s="47" t="s">
        <v>673</v>
      </c>
      <c r="AE43" s="47" t="s">
        <v>673</v>
      </c>
      <c r="AF43" s="47" t="s">
        <v>673</v>
      </c>
      <c r="AG43" s="47" t="s">
        <v>673</v>
      </c>
      <c r="AH43" s="47" t="s">
        <v>673</v>
      </c>
      <c r="AI43" s="47" t="s">
        <v>673</v>
      </c>
      <c r="AJ43" s="47" t="s">
        <v>673</v>
      </c>
      <c r="AK43" s="47" t="s">
        <v>673</v>
      </c>
      <c r="AL43" s="47" t="s">
        <v>673</v>
      </c>
      <c r="AM43" s="47" t="s">
        <v>673</v>
      </c>
      <c r="AN43" s="47" t="s">
        <v>673</v>
      </c>
      <c r="AO43" s="47" t="s">
        <v>673</v>
      </c>
      <c r="AP43" s="47" t="s">
        <v>673</v>
      </c>
      <c r="AQ43" s="47" t="s">
        <v>673</v>
      </c>
      <c r="AR43" s="47" t="s">
        <v>673</v>
      </c>
      <c r="AS43" s="47" t="s">
        <v>673</v>
      </c>
    </row>
    <row r="44" spans="1:45">
      <c r="A44" s="46">
        <v>33</v>
      </c>
      <c r="B44" s="47">
        <v>1899</v>
      </c>
      <c r="C44" s="47">
        <v>1899</v>
      </c>
      <c r="D44" s="47">
        <v>1899</v>
      </c>
      <c r="E44" s="47">
        <v>1899</v>
      </c>
      <c r="F44" s="47">
        <v>1899</v>
      </c>
      <c r="G44" s="47">
        <v>1875</v>
      </c>
      <c r="H44" s="47">
        <v>1852</v>
      </c>
      <c r="I44" s="47">
        <v>1829</v>
      </c>
      <c r="J44" s="47">
        <v>1807</v>
      </c>
      <c r="K44" s="47">
        <v>1786</v>
      </c>
      <c r="L44" s="47">
        <v>1765</v>
      </c>
      <c r="M44" s="47">
        <v>1744</v>
      </c>
      <c r="N44" s="47">
        <v>1726</v>
      </c>
      <c r="O44" s="47">
        <v>1709</v>
      </c>
      <c r="P44" s="47">
        <v>1693</v>
      </c>
      <c r="Q44" s="47">
        <v>1677</v>
      </c>
      <c r="R44" s="47">
        <v>1662</v>
      </c>
      <c r="S44" s="47">
        <v>1648</v>
      </c>
      <c r="T44" s="47" t="s">
        <v>673</v>
      </c>
      <c r="U44" s="47" t="s">
        <v>673</v>
      </c>
      <c r="V44" s="47" t="s">
        <v>673</v>
      </c>
      <c r="W44" s="47" t="s">
        <v>673</v>
      </c>
      <c r="X44" s="47" t="s">
        <v>673</v>
      </c>
      <c r="Y44" s="47" t="s">
        <v>673</v>
      </c>
      <c r="Z44" s="47" t="s">
        <v>673</v>
      </c>
      <c r="AA44" s="47" t="s">
        <v>673</v>
      </c>
      <c r="AB44" s="47" t="s">
        <v>673</v>
      </c>
      <c r="AC44" s="47" t="s">
        <v>673</v>
      </c>
      <c r="AD44" s="47" t="s">
        <v>673</v>
      </c>
      <c r="AE44" s="47" t="s">
        <v>673</v>
      </c>
      <c r="AF44" s="47" t="s">
        <v>673</v>
      </c>
      <c r="AG44" s="47" t="s">
        <v>673</v>
      </c>
      <c r="AH44" s="47" t="s">
        <v>673</v>
      </c>
      <c r="AI44" s="47" t="s">
        <v>673</v>
      </c>
      <c r="AJ44" s="47" t="s">
        <v>673</v>
      </c>
      <c r="AK44" s="47" t="s">
        <v>673</v>
      </c>
      <c r="AL44" s="47" t="s">
        <v>673</v>
      </c>
      <c r="AM44" s="47" t="s">
        <v>673</v>
      </c>
      <c r="AN44" s="47" t="s">
        <v>673</v>
      </c>
      <c r="AO44" s="47" t="s">
        <v>673</v>
      </c>
      <c r="AP44" s="47" t="s">
        <v>673</v>
      </c>
      <c r="AQ44" s="47" t="s">
        <v>673</v>
      </c>
      <c r="AR44" s="47" t="s">
        <v>673</v>
      </c>
      <c r="AS44" s="47" t="s">
        <v>673</v>
      </c>
    </row>
    <row r="45" spans="1:45">
      <c r="A45" s="46">
        <v>34</v>
      </c>
      <c r="B45" s="47">
        <v>1926</v>
      </c>
      <c r="C45" s="47">
        <v>1926</v>
      </c>
      <c r="D45" s="47">
        <v>1926</v>
      </c>
      <c r="E45" s="47">
        <v>1926</v>
      </c>
      <c r="F45" s="47">
        <v>1926</v>
      </c>
      <c r="G45" s="47">
        <v>1901</v>
      </c>
      <c r="H45" s="47">
        <v>1877</v>
      </c>
      <c r="I45" s="47">
        <v>1854</v>
      </c>
      <c r="J45" s="47">
        <v>1832</v>
      </c>
      <c r="K45" s="47">
        <v>1810</v>
      </c>
      <c r="L45" s="47">
        <v>1788</v>
      </c>
      <c r="M45" s="47">
        <v>1767</v>
      </c>
      <c r="N45" s="47">
        <v>1749</v>
      </c>
      <c r="O45" s="47">
        <v>1731</v>
      </c>
      <c r="P45" s="47">
        <v>1714</v>
      </c>
      <c r="Q45" s="47">
        <v>1699</v>
      </c>
      <c r="R45" s="47">
        <v>1683</v>
      </c>
      <c r="S45" s="47">
        <v>1668</v>
      </c>
      <c r="T45" s="47">
        <v>1655</v>
      </c>
      <c r="U45" s="47" t="s">
        <v>673</v>
      </c>
      <c r="V45" s="47" t="s">
        <v>673</v>
      </c>
      <c r="W45" s="47" t="s">
        <v>673</v>
      </c>
      <c r="X45" s="47" t="s">
        <v>673</v>
      </c>
      <c r="Y45" s="47" t="s">
        <v>673</v>
      </c>
      <c r="Z45" s="47" t="s">
        <v>673</v>
      </c>
      <c r="AA45" s="47" t="s">
        <v>673</v>
      </c>
      <c r="AB45" s="47" t="s">
        <v>673</v>
      </c>
      <c r="AC45" s="47" t="s">
        <v>673</v>
      </c>
      <c r="AD45" s="47" t="s">
        <v>673</v>
      </c>
      <c r="AE45" s="47" t="s">
        <v>673</v>
      </c>
      <c r="AF45" s="47" t="s">
        <v>673</v>
      </c>
      <c r="AG45" s="47" t="s">
        <v>673</v>
      </c>
      <c r="AH45" s="47" t="s">
        <v>673</v>
      </c>
      <c r="AI45" s="47" t="s">
        <v>673</v>
      </c>
      <c r="AJ45" s="47" t="s">
        <v>673</v>
      </c>
      <c r="AK45" s="47" t="s">
        <v>673</v>
      </c>
      <c r="AL45" s="47" t="s">
        <v>673</v>
      </c>
      <c r="AM45" s="47" t="s">
        <v>673</v>
      </c>
      <c r="AN45" s="47" t="s">
        <v>673</v>
      </c>
      <c r="AO45" s="47" t="s">
        <v>673</v>
      </c>
      <c r="AP45" s="47" t="s">
        <v>673</v>
      </c>
      <c r="AQ45" s="47" t="s">
        <v>673</v>
      </c>
      <c r="AR45" s="47" t="s">
        <v>673</v>
      </c>
      <c r="AS45" s="47" t="s">
        <v>673</v>
      </c>
    </row>
    <row r="46" spans="1:45">
      <c r="A46" s="46">
        <v>35</v>
      </c>
      <c r="B46" s="47">
        <v>1953</v>
      </c>
      <c r="C46" s="47">
        <v>1953</v>
      </c>
      <c r="D46" s="47">
        <v>1953</v>
      </c>
      <c r="E46" s="47">
        <v>1953</v>
      </c>
      <c r="F46" s="47">
        <v>1953</v>
      </c>
      <c r="G46" s="47">
        <v>1928</v>
      </c>
      <c r="H46" s="47">
        <v>1904</v>
      </c>
      <c r="I46" s="47">
        <v>1880</v>
      </c>
      <c r="J46" s="47">
        <v>1857</v>
      </c>
      <c r="K46" s="47">
        <v>1835</v>
      </c>
      <c r="L46" s="47">
        <v>1812</v>
      </c>
      <c r="M46" s="47">
        <v>1791</v>
      </c>
      <c r="N46" s="47">
        <v>1772</v>
      </c>
      <c r="O46" s="47">
        <v>1754</v>
      </c>
      <c r="P46" s="47">
        <v>1737</v>
      </c>
      <c r="Q46" s="47">
        <v>1721</v>
      </c>
      <c r="R46" s="47">
        <v>1704</v>
      </c>
      <c r="S46" s="47">
        <v>1689</v>
      </c>
      <c r="T46" s="47">
        <v>1675</v>
      </c>
      <c r="U46" s="47">
        <v>1664</v>
      </c>
      <c r="V46" s="47" t="s">
        <v>673</v>
      </c>
      <c r="W46" s="47" t="s">
        <v>673</v>
      </c>
      <c r="X46" s="47" t="s">
        <v>673</v>
      </c>
      <c r="Y46" s="47" t="s">
        <v>673</v>
      </c>
      <c r="Z46" s="47" t="s">
        <v>673</v>
      </c>
      <c r="AA46" s="47" t="s">
        <v>673</v>
      </c>
      <c r="AB46" s="47" t="s">
        <v>673</v>
      </c>
      <c r="AC46" s="47" t="s">
        <v>673</v>
      </c>
      <c r="AD46" s="47" t="s">
        <v>673</v>
      </c>
      <c r="AE46" s="47" t="s">
        <v>673</v>
      </c>
      <c r="AF46" s="47" t="s">
        <v>673</v>
      </c>
      <c r="AG46" s="47" t="s">
        <v>673</v>
      </c>
      <c r="AH46" s="47" t="s">
        <v>673</v>
      </c>
      <c r="AI46" s="47" t="s">
        <v>673</v>
      </c>
      <c r="AJ46" s="47" t="s">
        <v>673</v>
      </c>
      <c r="AK46" s="47" t="s">
        <v>673</v>
      </c>
      <c r="AL46" s="47" t="s">
        <v>673</v>
      </c>
      <c r="AM46" s="47" t="s">
        <v>673</v>
      </c>
      <c r="AN46" s="47" t="s">
        <v>673</v>
      </c>
      <c r="AO46" s="47" t="s">
        <v>673</v>
      </c>
      <c r="AP46" s="47" t="s">
        <v>673</v>
      </c>
      <c r="AQ46" s="47" t="s">
        <v>673</v>
      </c>
      <c r="AR46" s="47" t="s">
        <v>673</v>
      </c>
      <c r="AS46" s="47" t="s">
        <v>673</v>
      </c>
    </row>
    <row r="47" spans="1:45">
      <c r="A47" s="46">
        <v>36</v>
      </c>
      <c r="B47" s="47">
        <v>1982</v>
      </c>
      <c r="C47" s="47">
        <v>1982</v>
      </c>
      <c r="D47" s="47">
        <v>1982</v>
      </c>
      <c r="E47" s="47">
        <v>1982</v>
      </c>
      <c r="F47" s="47">
        <v>1982</v>
      </c>
      <c r="G47" s="47">
        <v>1956</v>
      </c>
      <c r="H47" s="47">
        <v>1931</v>
      </c>
      <c r="I47" s="47">
        <v>1907</v>
      </c>
      <c r="J47" s="47">
        <v>1883</v>
      </c>
      <c r="K47" s="47">
        <v>1860</v>
      </c>
      <c r="L47" s="47">
        <v>1837</v>
      </c>
      <c r="M47" s="47">
        <v>1815</v>
      </c>
      <c r="N47" s="47">
        <v>1796</v>
      </c>
      <c r="O47" s="47">
        <v>1778</v>
      </c>
      <c r="P47" s="47">
        <v>1760</v>
      </c>
      <c r="Q47" s="47">
        <v>1743</v>
      </c>
      <c r="R47" s="47">
        <v>1726</v>
      </c>
      <c r="S47" s="47">
        <v>1711</v>
      </c>
      <c r="T47" s="47">
        <v>1697</v>
      </c>
      <c r="U47" s="47">
        <v>1685</v>
      </c>
      <c r="V47" s="47">
        <v>1677</v>
      </c>
      <c r="W47" s="47" t="s">
        <v>673</v>
      </c>
      <c r="X47" s="47" t="s">
        <v>673</v>
      </c>
      <c r="Y47" s="47" t="s">
        <v>673</v>
      </c>
      <c r="Z47" s="47" t="s">
        <v>673</v>
      </c>
      <c r="AA47" s="47" t="s">
        <v>673</v>
      </c>
      <c r="AB47" s="47" t="s">
        <v>673</v>
      </c>
      <c r="AC47" s="47" t="s">
        <v>673</v>
      </c>
      <c r="AD47" s="47" t="s">
        <v>673</v>
      </c>
      <c r="AE47" s="47" t="s">
        <v>673</v>
      </c>
      <c r="AF47" s="47" t="s">
        <v>673</v>
      </c>
      <c r="AG47" s="47" t="s">
        <v>673</v>
      </c>
      <c r="AH47" s="47" t="s">
        <v>673</v>
      </c>
      <c r="AI47" s="47" t="s">
        <v>673</v>
      </c>
      <c r="AJ47" s="47" t="s">
        <v>673</v>
      </c>
      <c r="AK47" s="47" t="s">
        <v>673</v>
      </c>
      <c r="AL47" s="47" t="s">
        <v>673</v>
      </c>
      <c r="AM47" s="47" t="s">
        <v>673</v>
      </c>
      <c r="AN47" s="47" t="s">
        <v>673</v>
      </c>
      <c r="AO47" s="47" t="s">
        <v>673</v>
      </c>
      <c r="AP47" s="47" t="s">
        <v>673</v>
      </c>
      <c r="AQ47" s="47" t="s">
        <v>673</v>
      </c>
      <c r="AR47" s="47" t="s">
        <v>673</v>
      </c>
      <c r="AS47" s="47" t="s">
        <v>673</v>
      </c>
    </row>
    <row r="48" spans="1:45">
      <c r="A48" s="46">
        <v>37</v>
      </c>
      <c r="B48" s="47">
        <v>2010</v>
      </c>
      <c r="C48" s="47">
        <v>2010</v>
      </c>
      <c r="D48" s="47">
        <v>2010</v>
      </c>
      <c r="E48" s="47">
        <v>2010</v>
      </c>
      <c r="F48" s="47">
        <v>2010</v>
      </c>
      <c r="G48" s="47">
        <v>1984</v>
      </c>
      <c r="H48" s="47">
        <v>1959</v>
      </c>
      <c r="I48" s="47">
        <v>1934</v>
      </c>
      <c r="J48" s="47">
        <v>1910</v>
      </c>
      <c r="K48" s="47">
        <v>1886</v>
      </c>
      <c r="L48" s="47">
        <v>1863</v>
      </c>
      <c r="M48" s="47">
        <v>1840</v>
      </c>
      <c r="N48" s="47">
        <v>1821</v>
      </c>
      <c r="O48" s="47">
        <v>1801</v>
      </c>
      <c r="P48" s="47">
        <v>1783</v>
      </c>
      <c r="Q48" s="47">
        <v>1766</v>
      </c>
      <c r="R48" s="47">
        <v>1749</v>
      </c>
      <c r="S48" s="47">
        <v>1734</v>
      </c>
      <c r="T48" s="47">
        <v>1719</v>
      </c>
      <c r="U48" s="47">
        <v>1707</v>
      </c>
      <c r="V48" s="47">
        <v>1699</v>
      </c>
      <c r="W48" s="47">
        <v>1695</v>
      </c>
      <c r="X48" s="47" t="s">
        <v>673</v>
      </c>
      <c r="Y48" s="47" t="s">
        <v>673</v>
      </c>
      <c r="Z48" s="47" t="s">
        <v>673</v>
      </c>
      <c r="AA48" s="47" t="s">
        <v>673</v>
      </c>
      <c r="AB48" s="47" t="s">
        <v>673</v>
      </c>
      <c r="AC48" s="47" t="s">
        <v>673</v>
      </c>
      <c r="AD48" s="47" t="s">
        <v>673</v>
      </c>
      <c r="AE48" s="47" t="s">
        <v>673</v>
      </c>
      <c r="AF48" s="47" t="s">
        <v>673</v>
      </c>
      <c r="AG48" s="47" t="s">
        <v>673</v>
      </c>
      <c r="AH48" s="47" t="s">
        <v>673</v>
      </c>
      <c r="AI48" s="47" t="s">
        <v>673</v>
      </c>
      <c r="AJ48" s="47" t="s">
        <v>673</v>
      </c>
      <c r="AK48" s="47" t="s">
        <v>673</v>
      </c>
      <c r="AL48" s="47" t="s">
        <v>673</v>
      </c>
      <c r="AM48" s="47" t="s">
        <v>673</v>
      </c>
      <c r="AN48" s="47" t="s">
        <v>673</v>
      </c>
      <c r="AO48" s="47" t="s">
        <v>673</v>
      </c>
      <c r="AP48" s="47" t="s">
        <v>673</v>
      </c>
      <c r="AQ48" s="47" t="s">
        <v>673</v>
      </c>
      <c r="AR48" s="47" t="s">
        <v>673</v>
      </c>
      <c r="AS48" s="47" t="s">
        <v>673</v>
      </c>
    </row>
    <row r="49" spans="1:45">
      <c r="A49" s="46">
        <v>38</v>
      </c>
      <c r="B49" s="47">
        <v>2040</v>
      </c>
      <c r="C49" s="47">
        <v>2040</v>
      </c>
      <c r="D49" s="47">
        <v>2040</v>
      </c>
      <c r="E49" s="47">
        <v>2040</v>
      </c>
      <c r="F49" s="47">
        <v>2040</v>
      </c>
      <c r="G49" s="47">
        <v>2013</v>
      </c>
      <c r="H49" s="47">
        <v>1987</v>
      </c>
      <c r="I49" s="47">
        <v>1961</v>
      </c>
      <c r="J49" s="47">
        <v>1937</v>
      </c>
      <c r="K49" s="47">
        <v>1913</v>
      </c>
      <c r="L49" s="47">
        <v>1888</v>
      </c>
      <c r="M49" s="47">
        <v>1865</v>
      </c>
      <c r="N49" s="47">
        <v>1845</v>
      </c>
      <c r="O49" s="47">
        <v>1826</v>
      </c>
      <c r="P49" s="47">
        <v>1807</v>
      </c>
      <c r="Q49" s="47">
        <v>1790</v>
      </c>
      <c r="R49" s="47">
        <v>1772</v>
      </c>
      <c r="S49" s="47">
        <v>1756</v>
      </c>
      <c r="T49" s="47">
        <v>1741</v>
      </c>
      <c r="U49" s="47">
        <v>1729</v>
      </c>
      <c r="V49" s="47">
        <v>1721</v>
      </c>
      <c r="W49" s="47">
        <v>1717</v>
      </c>
      <c r="X49" s="47">
        <v>1719</v>
      </c>
      <c r="Y49" s="47" t="s">
        <v>673</v>
      </c>
      <c r="Z49" s="47" t="s">
        <v>673</v>
      </c>
      <c r="AA49" s="47" t="s">
        <v>673</v>
      </c>
      <c r="AB49" s="47" t="s">
        <v>673</v>
      </c>
      <c r="AC49" s="47" t="s">
        <v>673</v>
      </c>
      <c r="AD49" s="47" t="s">
        <v>673</v>
      </c>
      <c r="AE49" s="47" t="s">
        <v>673</v>
      </c>
      <c r="AF49" s="47" t="s">
        <v>673</v>
      </c>
      <c r="AG49" s="47" t="s">
        <v>673</v>
      </c>
      <c r="AH49" s="47" t="s">
        <v>673</v>
      </c>
      <c r="AI49" s="47" t="s">
        <v>673</v>
      </c>
      <c r="AJ49" s="47" t="s">
        <v>673</v>
      </c>
      <c r="AK49" s="47" t="s">
        <v>673</v>
      </c>
      <c r="AL49" s="47" t="s">
        <v>673</v>
      </c>
      <c r="AM49" s="47" t="s">
        <v>673</v>
      </c>
      <c r="AN49" s="47" t="s">
        <v>673</v>
      </c>
      <c r="AO49" s="47" t="s">
        <v>673</v>
      </c>
      <c r="AP49" s="47" t="s">
        <v>673</v>
      </c>
      <c r="AQ49" s="47" t="s">
        <v>673</v>
      </c>
      <c r="AR49" s="47" t="s">
        <v>673</v>
      </c>
      <c r="AS49" s="47" t="s">
        <v>673</v>
      </c>
    </row>
    <row r="50" spans="1:45">
      <c r="A50" s="46">
        <v>39</v>
      </c>
      <c r="B50" s="47">
        <v>2070</v>
      </c>
      <c r="C50" s="47">
        <v>2070</v>
      </c>
      <c r="D50" s="47">
        <v>2070</v>
      </c>
      <c r="E50" s="47">
        <v>2070</v>
      </c>
      <c r="F50" s="47">
        <v>2070</v>
      </c>
      <c r="G50" s="47">
        <v>2042</v>
      </c>
      <c r="H50" s="47">
        <v>2016</v>
      </c>
      <c r="I50" s="47">
        <v>1990</v>
      </c>
      <c r="J50" s="47">
        <v>1964</v>
      </c>
      <c r="K50" s="47">
        <v>1940</v>
      </c>
      <c r="L50" s="47">
        <v>1915</v>
      </c>
      <c r="M50" s="47">
        <v>1891</v>
      </c>
      <c r="N50" s="47">
        <v>1871</v>
      </c>
      <c r="O50" s="47">
        <v>1851</v>
      </c>
      <c r="P50" s="47">
        <v>1832</v>
      </c>
      <c r="Q50" s="47">
        <v>1813</v>
      </c>
      <c r="R50" s="47">
        <v>1795</v>
      </c>
      <c r="S50" s="47">
        <v>1779</v>
      </c>
      <c r="T50" s="47">
        <v>1764</v>
      </c>
      <c r="U50" s="47">
        <v>1751</v>
      </c>
      <c r="V50" s="47">
        <v>1743</v>
      </c>
      <c r="W50" s="47">
        <v>1739</v>
      </c>
      <c r="X50" s="47">
        <v>1741</v>
      </c>
      <c r="Y50" s="47">
        <v>1751</v>
      </c>
      <c r="Z50" s="47" t="s">
        <v>673</v>
      </c>
      <c r="AA50" s="47" t="s">
        <v>673</v>
      </c>
      <c r="AB50" s="47" t="s">
        <v>673</v>
      </c>
      <c r="AC50" s="47" t="s">
        <v>673</v>
      </c>
      <c r="AD50" s="47" t="s">
        <v>673</v>
      </c>
      <c r="AE50" s="47" t="s">
        <v>673</v>
      </c>
      <c r="AF50" s="47" t="s">
        <v>673</v>
      </c>
      <c r="AG50" s="47" t="s">
        <v>673</v>
      </c>
      <c r="AH50" s="47" t="s">
        <v>673</v>
      </c>
      <c r="AI50" s="47" t="s">
        <v>673</v>
      </c>
      <c r="AJ50" s="47" t="s">
        <v>673</v>
      </c>
      <c r="AK50" s="47" t="s">
        <v>673</v>
      </c>
      <c r="AL50" s="47" t="s">
        <v>673</v>
      </c>
      <c r="AM50" s="47" t="s">
        <v>673</v>
      </c>
      <c r="AN50" s="47" t="s">
        <v>673</v>
      </c>
      <c r="AO50" s="47" t="s">
        <v>673</v>
      </c>
      <c r="AP50" s="47" t="s">
        <v>673</v>
      </c>
      <c r="AQ50" s="47" t="s">
        <v>673</v>
      </c>
      <c r="AR50" s="47" t="s">
        <v>673</v>
      </c>
      <c r="AS50" s="47" t="s">
        <v>673</v>
      </c>
    </row>
    <row r="51" spans="1:45">
      <c r="A51" s="46">
        <v>40</v>
      </c>
      <c r="B51" s="47">
        <v>2080</v>
      </c>
      <c r="C51" s="47">
        <v>2080</v>
      </c>
      <c r="D51" s="47">
        <v>2080</v>
      </c>
      <c r="E51" s="47">
        <v>2080</v>
      </c>
      <c r="F51" s="47">
        <v>2080</v>
      </c>
      <c r="G51" s="47">
        <v>2073</v>
      </c>
      <c r="H51" s="47">
        <v>2045</v>
      </c>
      <c r="I51" s="47">
        <v>2018</v>
      </c>
      <c r="J51" s="47">
        <v>1992</v>
      </c>
      <c r="K51" s="47">
        <v>1967</v>
      </c>
      <c r="L51" s="47">
        <v>1942</v>
      </c>
      <c r="M51" s="47">
        <v>1918</v>
      </c>
      <c r="N51" s="47">
        <v>1897</v>
      </c>
      <c r="O51" s="47">
        <v>1876</v>
      </c>
      <c r="P51" s="47">
        <v>1857</v>
      </c>
      <c r="Q51" s="47">
        <v>1838</v>
      </c>
      <c r="R51" s="47">
        <v>1820</v>
      </c>
      <c r="S51" s="47">
        <v>1803</v>
      </c>
      <c r="T51" s="47">
        <v>1787</v>
      </c>
      <c r="U51" s="47">
        <v>1774</v>
      </c>
      <c r="V51" s="47">
        <v>1766</v>
      </c>
      <c r="W51" s="47">
        <v>1762</v>
      </c>
      <c r="X51" s="47">
        <v>1764</v>
      </c>
      <c r="Y51" s="47">
        <v>1774</v>
      </c>
      <c r="Z51" s="47">
        <v>1812</v>
      </c>
      <c r="AA51" s="47" t="s">
        <v>673</v>
      </c>
      <c r="AB51" s="47" t="s">
        <v>673</v>
      </c>
      <c r="AC51" s="47" t="s">
        <v>673</v>
      </c>
      <c r="AD51" s="47" t="s">
        <v>673</v>
      </c>
      <c r="AE51" s="47" t="s">
        <v>673</v>
      </c>
      <c r="AF51" s="47" t="s">
        <v>673</v>
      </c>
      <c r="AG51" s="47" t="s">
        <v>673</v>
      </c>
      <c r="AH51" s="47" t="s">
        <v>673</v>
      </c>
      <c r="AI51" s="47" t="s">
        <v>673</v>
      </c>
      <c r="AJ51" s="47" t="s">
        <v>673</v>
      </c>
      <c r="AK51" s="47" t="s">
        <v>673</v>
      </c>
      <c r="AL51" s="47" t="s">
        <v>673</v>
      </c>
      <c r="AM51" s="47" t="s">
        <v>673</v>
      </c>
      <c r="AN51" s="47" t="s">
        <v>673</v>
      </c>
      <c r="AO51" s="47" t="s">
        <v>673</v>
      </c>
      <c r="AP51" s="47" t="s">
        <v>673</v>
      </c>
      <c r="AQ51" s="47" t="s">
        <v>673</v>
      </c>
      <c r="AR51" s="47" t="s">
        <v>673</v>
      </c>
      <c r="AS51" s="47" t="s">
        <v>673</v>
      </c>
    </row>
    <row r="52" spans="1:45">
      <c r="A52" s="46">
        <v>41</v>
      </c>
      <c r="B52" s="47">
        <v>2082</v>
      </c>
      <c r="C52" s="47">
        <v>2082</v>
      </c>
      <c r="D52" s="47">
        <v>2082</v>
      </c>
      <c r="E52" s="47">
        <v>2082</v>
      </c>
      <c r="F52" s="47">
        <v>2082</v>
      </c>
      <c r="G52" s="47">
        <v>2082</v>
      </c>
      <c r="H52" s="47">
        <v>2075</v>
      </c>
      <c r="I52" s="47">
        <v>2048</v>
      </c>
      <c r="J52" s="47">
        <v>2021</v>
      </c>
      <c r="K52" s="47">
        <v>1996</v>
      </c>
      <c r="L52" s="47">
        <v>1970</v>
      </c>
      <c r="M52" s="47">
        <v>1945</v>
      </c>
      <c r="N52" s="47">
        <v>1923</v>
      </c>
      <c r="O52" s="47">
        <v>1902</v>
      </c>
      <c r="P52" s="47">
        <v>1882</v>
      </c>
      <c r="Q52" s="47">
        <v>1863</v>
      </c>
      <c r="R52" s="47">
        <v>1844</v>
      </c>
      <c r="S52" s="47">
        <v>1827</v>
      </c>
      <c r="T52" s="47">
        <v>1811</v>
      </c>
      <c r="U52" s="47">
        <v>1798</v>
      </c>
      <c r="V52" s="47">
        <v>1789</v>
      </c>
      <c r="W52" s="47">
        <v>1785</v>
      </c>
      <c r="X52" s="47">
        <v>1788</v>
      </c>
      <c r="Y52" s="47">
        <v>1798</v>
      </c>
      <c r="Z52" s="47">
        <v>1836</v>
      </c>
      <c r="AA52" s="47">
        <v>1835</v>
      </c>
      <c r="AB52" s="47" t="s">
        <v>673</v>
      </c>
      <c r="AC52" s="47" t="s">
        <v>673</v>
      </c>
      <c r="AD52" s="47" t="s">
        <v>673</v>
      </c>
      <c r="AE52" s="47" t="s">
        <v>673</v>
      </c>
      <c r="AF52" s="47" t="s">
        <v>673</v>
      </c>
      <c r="AG52" s="47" t="s">
        <v>673</v>
      </c>
      <c r="AH52" s="47" t="s">
        <v>673</v>
      </c>
      <c r="AI52" s="47" t="s">
        <v>673</v>
      </c>
      <c r="AJ52" s="47" t="s">
        <v>673</v>
      </c>
      <c r="AK52" s="47" t="s">
        <v>673</v>
      </c>
      <c r="AL52" s="47" t="s">
        <v>673</v>
      </c>
      <c r="AM52" s="47" t="s">
        <v>673</v>
      </c>
      <c r="AN52" s="47" t="s">
        <v>673</v>
      </c>
      <c r="AO52" s="47" t="s">
        <v>673</v>
      </c>
      <c r="AP52" s="47" t="s">
        <v>673</v>
      </c>
      <c r="AQ52" s="47" t="s">
        <v>673</v>
      </c>
      <c r="AR52" s="47" t="s">
        <v>673</v>
      </c>
      <c r="AS52" s="47" t="s">
        <v>673</v>
      </c>
    </row>
    <row r="53" spans="1:45">
      <c r="A53" s="46">
        <v>42</v>
      </c>
      <c r="B53" s="47">
        <v>2097</v>
      </c>
      <c r="C53" s="47">
        <v>2097</v>
      </c>
      <c r="D53" s="47">
        <v>2097</v>
      </c>
      <c r="E53" s="47">
        <v>2097</v>
      </c>
      <c r="F53" s="47">
        <v>2097</v>
      </c>
      <c r="G53" s="47">
        <v>2085</v>
      </c>
      <c r="H53" s="47">
        <v>2085</v>
      </c>
      <c r="I53" s="47">
        <v>2078</v>
      </c>
      <c r="J53" s="47">
        <v>2051</v>
      </c>
      <c r="K53" s="47">
        <v>2025</v>
      </c>
      <c r="L53" s="47">
        <v>1998</v>
      </c>
      <c r="M53" s="47">
        <v>1973</v>
      </c>
      <c r="N53" s="47">
        <v>1951</v>
      </c>
      <c r="O53" s="47">
        <v>1929</v>
      </c>
      <c r="P53" s="47">
        <v>1909</v>
      </c>
      <c r="Q53" s="47">
        <v>1889</v>
      </c>
      <c r="R53" s="47">
        <v>1870</v>
      </c>
      <c r="S53" s="47">
        <v>1852</v>
      </c>
      <c r="T53" s="47">
        <v>1836</v>
      </c>
      <c r="U53" s="47">
        <v>1823</v>
      </c>
      <c r="V53" s="47">
        <v>1813</v>
      </c>
      <c r="W53" s="47">
        <v>1809</v>
      </c>
      <c r="X53" s="47">
        <v>1812</v>
      </c>
      <c r="Y53" s="47">
        <v>1822</v>
      </c>
      <c r="Z53" s="47">
        <v>1861</v>
      </c>
      <c r="AA53" s="47">
        <v>1859</v>
      </c>
      <c r="AB53" s="47">
        <v>1859</v>
      </c>
      <c r="AC53" s="47" t="s">
        <v>673</v>
      </c>
      <c r="AD53" s="47" t="s">
        <v>673</v>
      </c>
      <c r="AE53" s="47" t="s">
        <v>673</v>
      </c>
      <c r="AF53" s="47" t="s">
        <v>673</v>
      </c>
      <c r="AG53" s="47" t="s">
        <v>673</v>
      </c>
      <c r="AH53" s="47" t="s">
        <v>673</v>
      </c>
      <c r="AI53" s="47" t="s">
        <v>673</v>
      </c>
      <c r="AJ53" s="47" t="s">
        <v>673</v>
      </c>
      <c r="AK53" s="47" t="s">
        <v>673</v>
      </c>
      <c r="AL53" s="47" t="s">
        <v>673</v>
      </c>
      <c r="AM53" s="47" t="s">
        <v>673</v>
      </c>
      <c r="AN53" s="47" t="s">
        <v>673</v>
      </c>
      <c r="AO53" s="47" t="s">
        <v>673</v>
      </c>
      <c r="AP53" s="47" t="s">
        <v>673</v>
      </c>
      <c r="AQ53" s="47" t="s">
        <v>673</v>
      </c>
      <c r="AR53" s="47" t="s">
        <v>673</v>
      </c>
      <c r="AS53" s="47" t="s">
        <v>673</v>
      </c>
    </row>
    <row r="54" spans="1:45">
      <c r="A54" s="46">
        <v>43</v>
      </c>
      <c r="B54" s="47">
        <v>2111</v>
      </c>
      <c r="C54" s="47">
        <v>2111</v>
      </c>
      <c r="D54" s="47">
        <v>2111</v>
      </c>
      <c r="E54" s="47">
        <v>2111</v>
      </c>
      <c r="F54" s="47">
        <v>2111</v>
      </c>
      <c r="G54" s="47">
        <v>2099</v>
      </c>
      <c r="H54" s="47">
        <v>2087</v>
      </c>
      <c r="I54" s="47">
        <v>2088</v>
      </c>
      <c r="J54" s="47">
        <v>2081</v>
      </c>
      <c r="K54" s="47">
        <v>2054</v>
      </c>
      <c r="L54" s="47">
        <v>2027</v>
      </c>
      <c r="M54" s="47">
        <v>2001</v>
      </c>
      <c r="N54" s="47">
        <v>1978</v>
      </c>
      <c r="O54" s="47">
        <v>1956</v>
      </c>
      <c r="P54" s="47">
        <v>1935</v>
      </c>
      <c r="Q54" s="47">
        <v>1915</v>
      </c>
      <c r="R54" s="47">
        <v>1896</v>
      </c>
      <c r="S54" s="47">
        <v>1878</v>
      </c>
      <c r="T54" s="47">
        <v>1861</v>
      </c>
      <c r="U54" s="47">
        <v>1847</v>
      </c>
      <c r="V54" s="47">
        <v>1838</v>
      </c>
      <c r="W54" s="47">
        <v>1834</v>
      </c>
      <c r="X54" s="47">
        <v>1836</v>
      </c>
      <c r="Y54" s="47">
        <v>1847</v>
      </c>
      <c r="Z54" s="47">
        <v>1887</v>
      </c>
      <c r="AA54" s="47">
        <v>1885</v>
      </c>
      <c r="AB54" s="47">
        <v>1885</v>
      </c>
      <c r="AC54" s="47">
        <v>1885</v>
      </c>
      <c r="AD54" s="47" t="s">
        <v>673</v>
      </c>
      <c r="AE54" s="47" t="s">
        <v>673</v>
      </c>
      <c r="AF54" s="47" t="s">
        <v>673</v>
      </c>
      <c r="AG54" s="47" t="s">
        <v>673</v>
      </c>
      <c r="AH54" s="47" t="s">
        <v>673</v>
      </c>
      <c r="AI54" s="47" t="s">
        <v>673</v>
      </c>
      <c r="AJ54" s="47" t="s">
        <v>673</v>
      </c>
      <c r="AK54" s="47" t="s">
        <v>673</v>
      </c>
      <c r="AL54" s="47" t="s">
        <v>673</v>
      </c>
      <c r="AM54" s="47" t="s">
        <v>673</v>
      </c>
      <c r="AN54" s="47" t="s">
        <v>673</v>
      </c>
      <c r="AO54" s="47" t="s">
        <v>673</v>
      </c>
      <c r="AP54" s="47" t="s">
        <v>673</v>
      </c>
      <c r="AQ54" s="47" t="s">
        <v>673</v>
      </c>
      <c r="AR54" s="47" t="s">
        <v>673</v>
      </c>
      <c r="AS54" s="47" t="s">
        <v>673</v>
      </c>
    </row>
    <row r="55" spans="1:45">
      <c r="A55" s="46">
        <v>44</v>
      </c>
      <c r="B55" s="47">
        <v>2124</v>
      </c>
      <c r="C55" s="47">
        <v>2124</v>
      </c>
      <c r="D55" s="47">
        <v>2124</v>
      </c>
      <c r="E55" s="47">
        <v>2124</v>
      </c>
      <c r="F55" s="47">
        <v>2124</v>
      </c>
      <c r="G55" s="47">
        <v>2113</v>
      </c>
      <c r="H55" s="47">
        <v>2101</v>
      </c>
      <c r="I55" s="47">
        <v>2090</v>
      </c>
      <c r="J55" s="47">
        <v>2091</v>
      </c>
      <c r="K55" s="47">
        <v>2085</v>
      </c>
      <c r="L55" s="47">
        <v>2056</v>
      </c>
      <c r="M55" s="47">
        <v>2030</v>
      </c>
      <c r="N55" s="47">
        <v>2007</v>
      </c>
      <c r="O55" s="47">
        <v>1984</v>
      </c>
      <c r="P55" s="47">
        <v>1963</v>
      </c>
      <c r="Q55" s="47">
        <v>1942</v>
      </c>
      <c r="R55" s="47">
        <v>1922</v>
      </c>
      <c r="S55" s="47">
        <v>1904</v>
      </c>
      <c r="T55" s="47">
        <v>1886</v>
      </c>
      <c r="U55" s="47">
        <v>1872</v>
      </c>
      <c r="V55" s="47">
        <v>1863</v>
      </c>
      <c r="W55" s="47">
        <v>1859</v>
      </c>
      <c r="X55" s="47">
        <v>1861</v>
      </c>
      <c r="Y55" s="47">
        <v>1872</v>
      </c>
      <c r="Z55" s="47">
        <v>1913</v>
      </c>
      <c r="AA55" s="47">
        <v>1911</v>
      </c>
      <c r="AB55" s="47">
        <v>1911</v>
      </c>
      <c r="AC55" s="47">
        <v>1911</v>
      </c>
      <c r="AD55" s="47">
        <v>1911</v>
      </c>
      <c r="AE55" s="47" t="s">
        <v>673</v>
      </c>
      <c r="AF55" s="47" t="s">
        <v>673</v>
      </c>
      <c r="AG55" s="47" t="s">
        <v>673</v>
      </c>
      <c r="AH55" s="47" t="s">
        <v>673</v>
      </c>
      <c r="AI55" s="47" t="s">
        <v>673</v>
      </c>
      <c r="AJ55" s="47" t="s">
        <v>673</v>
      </c>
      <c r="AK55" s="47" t="s">
        <v>673</v>
      </c>
      <c r="AL55" s="47" t="s">
        <v>673</v>
      </c>
      <c r="AM55" s="47" t="s">
        <v>673</v>
      </c>
      <c r="AN55" s="47" t="s">
        <v>673</v>
      </c>
      <c r="AO55" s="47" t="s">
        <v>673</v>
      </c>
      <c r="AP55" s="47" t="s">
        <v>673</v>
      </c>
      <c r="AQ55" s="47" t="s">
        <v>673</v>
      </c>
      <c r="AR55" s="47" t="s">
        <v>673</v>
      </c>
      <c r="AS55" s="47" t="s">
        <v>673</v>
      </c>
    </row>
    <row r="56" spans="1:45">
      <c r="A56" s="46">
        <v>45</v>
      </c>
      <c r="B56" s="47">
        <v>2136</v>
      </c>
      <c r="C56" s="47">
        <v>2136</v>
      </c>
      <c r="D56" s="47">
        <v>2136</v>
      </c>
      <c r="E56" s="47">
        <v>2136</v>
      </c>
      <c r="F56" s="47">
        <v>2136</v>
      </c>
      <c r="G56" s="47">
        <v>2126</v>
      </c>
      <c r="H56" s="47">
        <v>2115</v>
      </c>
      <c r="I56" s="47">
        <v>2104</v>
      </c>
      <c r="J56" s="47">
        <v>2093</v>
      </c>
      <c r="K56" s="47">
        <v>2094</v>
      </c>
      <c r="L56" s="47">
        <v>2087</v>
      </c>
      <c r="M56" s="47">
        <v>2059</v>
      </c>
      <c r="N56" s="47">
        <v>2036</v>
      </c>
      <c r="O56" s="47">
        <v>2012</v>
      </c>
      <c r="P56" s="47">
        <v>1990</v>
      </c>
      <c r="Q56" s="47">
        <v>1970</v>
      </c>
      <c r="R56" s="47">
        <v>1949</v>
      </c>
      <c r="S56" s="47">
        <v>1930</v>
      </c>
      <c r="T56" s="47">
        <v>1912</v>
      </c>
      <c r="U56" s="47">
        <v>1898</v>
      </c>
      <c r="V56" s="47">
        <v>1888</v>
      </c>
      <c r="W56" s="47">
        <v>1884</v>
      </c>
      <c r="X56" s="47">
        <v>1886</v>
      </c>
      <c r="Y56" s="47">
        <v>1897</v>
      </c>
      <c r="Z56" s="47">
        <v>1939</v>
      </c>
      <c r="AA56" s="47">
        <v>1937</v>
      </c>
      <c r="AB56" s="47">
        <v>1937</v>
      </c>
      <c r="AC56" s="47">
        <v>1937</v>
      </c>
      <c r="AD56" s="47">
        <v>1937</v>
      </c>
      <c r="AE56" s="47">
        <v>1937</v>
      </c>
      <c r="AF56" s="47" t="s">
        <v>673</v>
      </c>
      <c r="AG56" s="47" t="s">
        <v>673</v>
      </c>
      <c r="AH56" s="47" t="s">
        <v>673</v>
      </c>
      <c r="AI56" s="47" t="s">
        <v>673</v>
      </c>
      <c r="AJ56" s="47" t="s">
        <v>673</v>
      </c>
      <c r="AK56" s="47" t="s">
        <v>673</v>
      </c>
      <c r="AL56" s="47" t="s">
        <v>673</v>
      </c>
      <c r="AM56" s="47" t="s">
        <v>673</v>
      </c>
      <c r="AN56" s="47" t="s">
        <v>673</v>
      </c>
      <c r="AO56" s="47" t="s">
        <v>673</v>
      </c>
      <c r="AP56" s="47" t="s">
        <v>673</v>
      </c>
      <c r="AQ56" s="47" t="s">
        <v>673</v>
      </c>
      <c r="AR56" s="47" t="s">
        <v>673</v>
      </c>
      <c r="AS56" s="47" t="s">
        <v>673</v>
      </c>
    </row>
    <row r="57" spans="1:45">
      <c r="A57" s="46">
        <v>46</v>
      </c>
      <c r="B57" s="47">
        <v>2147</v>
      </c>
      <c r="C57" s="47">
        <v>2147</v>
      </c>
      <c r="D57" s="47">
        <v>2147</v>
      </c>
      <c r="E57" s="47">
        <v>2147</v>
      </c>
      <c r="F57" s="47">
        <v>2147</v>
      </c>
      <c r="G57" s="47">
        <v>2138</v>
      </c>
      <c r="H57" s="47">
        <v>2128</v>
      </c>
      <c r="I57" s="47">
        <v>2118</v>
      </c>
      <c r="J57" s="47">
        <v>2107</v>
      </c>
      <c r="K57" s="47">
        <v>2096</v>
      </c>
      <c r="L57" s="47">
        <v>2097</v>
      </c>
      <c r="M57" s="47">
        <v>2089</v>
      </c>
      <c r="N57" s="47">
        <v>2065</v>
      </c>
      <c r="O57" s="47">
        <v>2041</v>
      </c>
      <c r="P57" s="47">
        <v>2019</v>
      </c>
      <c r="Q57" s="47">
        <v>1997</v>
      </c>
      <c r="R57" s="47">
        <v>1976</v>
      </c>
      <c r="S57" s="47">
        <v>1957</v>
      </c>
      <c r="T57" s="47">
        <v>1939</v>
      </c>
      <c r="U57" s="47">
        <v>1924</v>
      </c>
      <c r="V57" s="47">
        <v>1914</v>
      </c>
      <c r="W57" s="47">
        <v>1910</v>
      </c>
      <c r="X57" s="47">
        <v>1912</v>
      </c>
      <c r="Y57" s="47">
        <v>1923</v>
      </c>
      <c r="Z57" s="47">
        <v>1966</v>
      </c>
      <c r="AA57" s="47">
        <v>1964</v>
      </c>
      <c r="AB57" s="47">
        <v>1964</v>
      </c>
      <c r="AC57" s="47">
        <v>1964</v>
      </c>
      <c r="AD57" s="47">
        <v>1964</v>
      </c>
      <c r="AE57" s="47">
        <v>1964</v>
      </c>
      <c r="AF57" s="47">
        <v>1964</v>
      </c>
      <c r="AG57" s="47" t="s">
        <v>673</v>
      </c>
      <c r="AH57" s="47" t="s">
        <v>673</v>
      </c>
      <c r="AI57" s="47" t="s">
        <v>673</v>
      </c>
      <c r="AJ57" s="47" t="s">
        <v>673</v>
      </c>
      <c r="AK57" s="47" t="s">
        <v>673</v>
      </c>
      <c r="AL57" s="47" t="s">
        <v>673</v>
      </c>
      <c r="AM57" s="47" t="s">
        <v>673</v>
      </c>
      <c r="AN57" s="47" t="s">
        <v>673</v>
      </c>
      <c r="AO57" s="47" t="s">
        <v>673</v>
      </c>
      <c r="AP57" s="47" t="s">
        <v>673</v>
      </c>
      <c r="AQ57" s="47" t="s">
        <v>673</v>
      </c>
      <c r="AR57" s="47" t="s">
        <v>673</v>
      </c>
      <c r="AS57" s="47" t="s">
        <v>673</v>
      </c>
    </row>
    <row r="58" spans="1:45">
      <c r="A58" s="46">
        <v>47</v>
      </c>
      <c r="B58" s="47">
        <v>2159</v>
      </c>
      <c r="C58" s="47">
        <v>2159</v>
      </c>
      <c r="D58" s="47">
        <v>2159</v>
      </c>
      <c r="E58" s="47">
        <v>2159</v>
      </c>
      <c r="F58" s="47">
        <v>2159</v>
      </c>
      <c r="G58" s="47">
        <v>2150</v>
      </c>
      <c r="H58" s="47">
        <v>2140</v>
      </c>
      <c r="I58" s="47">
        <v>2131</v>
      </c>
      <c r="J58" s="47">
        <v>2121</v>
      </c>
      <c r="K58" s="47">
        <v>2111</v>
      </c>
      <c r="L58" s="47">
        <v>2099</v>
      </c>
      <c r="M58" s="47">
        <v>2100</v>
      </c>
      <c r="N58" s="47">
        <v>2095</v>
      </c>
      <c r="O58" s="47">
        <v>2071</v>
      </c>
      <c r="P58" s="47">
        <v>2048</v>
      </c>
      <c r="Q58" s="47">
        <v>2026</v>
      </c>
      <c r="R58" s="47">
        <v>2004</v>
      </c>
      <c r="S58" s="47">
        <v>1985</v>
      </c>
      <c r="T58" s="47">
        <v>1966</v>
      </c>
      <c r="U58" s="47">
        <v>1951</v>
      </c>
      <c r="V58" s="47">
        <v>1941</v>
      </c>
      <c r="W58" s="47">
        <v>1936</v>
      </c>
      <c r="X58" s="47">
        <v>1939</v>
      </c>
      <c r="Y58" s="47">
        <v>1950</v>
      </c>
      <c r="Z58" s="47">
        <v>1994</v>
      </c>
      <c r="AA58" s="47">
        <v>1992</v>
      </c>
      <c r="AB58" s="47">
        <v>1992</v>
      </c>
      <c r="AC58" s="47">
        <v>1992</v>
      </c>
      <c r="AD58" s="47">
        <v>1992</v>
      </c>
      <c r="AE58" s="47">
        <v>1992</v>
      </c>
      <c r="AF58" s="47">
        <v>1992</v>
      </c>
      <c r="AG58" s="47">
        <v>1992</v>
      </c>
      <c r="AH58" s="47" t="s">
        <v>673</v>
      </c>
      <c r="AI58" s="47" t="s">
        <v>673</v>
      </c>
      <c r="AJ58" s="47" t="s">
        <v>673</v>
      </c>
      <c r="AK58" s="47" t="s">
        <v>673</v>
      </c>
      <c r="AL58" s="47" t="s">
        <v>673</v>
      </c>
      <c r="AM58" s="47" t="s">
        <v>673</v>
      </c>
      <c r="AN58" s="47" t="s">
        <v>673</v>
      </c>
      <c r="AO58" s="47" t="s">
        <v>673</v>
      </c>
      <c r="AP58" s="47" t="s">
        <v>673</v>
      </c>
      <c r="AQ58" s="47" t="s">
        <v>673</v>
      </c>
      <c r="AR58" s="47" t="s">
        <v>673</v>
      </c>
      <c r="AS58" s="47" t="s">
        <v>673</v>
      </c>
    </row>
    <row r="59" spans="1:45">
      <c r="A59" s="46">
        <v>48</v>
      </c>
      <c r="B59" s="47">
        <v>2170</v>
      </c>
      <c r="C59" s="47">
        <v>2170</v>
      </c>
      <c r="D59" s="47">
        <v>2170</v>
      </c>
      <c r="E59" s="47">
        <v>2170</v>
      </c>
      <c r="F59" s="47">
        <v>2170</v>
      </c>
      <c r="G59" s="47">
        <v>2162</v>
      </c>
      <c r="H59" s="47">
        <v>2153</v>
      </c>
      <c r="I59" s="47">
        <v>2144</v>
      </c>
      <c r="J59" s="47">
        <v>2135</v>
      </c>
      <c r="K59" s="47">
        <v>2126</v>
      </c>
      <c r="L59" s="47">
        <v>2114</v>
      </c>
      <c r="M59" s="47">
        <v>2103</v>
      </c>
      <c r="N59" s="47">
        <v>2107</v>
      </c>
      <c r="O59" s="47">
        <v>2101</v>
      </c>
      <c r="P59" s="47">
        <v>2078</v>
      </c>
      <c r="Q59" s="47">
        <v>2055</v>
      </c>
      <c r="R59" s="47">
        <v>2033</v>
      </c>
      <c r="S59" s="47">
        <v>2013</v>
      </c>
      <c r="T59" s="47">
        <v>1994</v>
      </c>
      <c r="U59" s="47">
        <v>1979</v>
      </c>
      <c r="V59" s="47">
        <v>1968</v>
      </c>
      <c r="W59" s="47">
        <v>1963</v>
      </c>
      <c r="X59" s="47">
        <v>1966</v>
      </c>
      <c r="Y59" s="47">
        <v>1977</v>
      </c>
      <c r="Z59" s="47">
        <v>2022</v>
      </c>
      <c r="AA59" s="47">
        <v>2020</v>
      </c>
      <c r="AB59" s="47">
        <v>2020</v>
      </c>
      <c r="AC59" s="47">
        <v>2020</v>
      </c>
      <c r="AD59" s="47">
        <v>2020</v>
      </c>
      <c r="AE59" s="47">
        <v>2020</v>
      </c>
      <c r="AF59" s="47">
        <v>2020</v>
      </c>
      <c r="AG59" s="47">
        <v>2020</v>
      </c>
      <c r="AH59" s="47">
        <v>2020</v>
      </c>
      <c r="AI59" s="47" t="s">
        <v>673</v>
      </c>
      <c r="AJ59" s="47" t="s">
        <v>673</v>
      </c>
      <c r="AK59" s="47" t="s">
        <v>673</v>
      </c>
      <c r="AL59" s="47" t="s">
        <v>673</v>
      </c>
      <c r="AM59" s="47" t="s">
        <v>673</v>
      </c>
      <c r="AN59" s="47" t="s">
        <v>673</v>
      </c>
      <c r="AO59" s="47" t="s">
        <v>673</v>
      </c>
      <c r="AP59" s="47" t="s">
        <v>673</v>
      </c>
      <c r="AQ59" s="47" t="s">
        <v>673</v>
      </c>
      <c r="AR59" s="47" t="s">
        <v>673</v>
      </c>
      <c r="AS59" s="47" t="s">
        <v>673</v>
      </c>
    </row>
    <row r="60" spans="1:45">
      <c r="A60" s="46">
        <v>49</v>
      </c>
      <c r="B60" s="47">
        <v>2182</v>
      </c>
      <c r="C60" s="47">
        <v>2182</v>
      </c>
      <c r="D60" s="47">
        <v>2182</v>
      </c>
      <c r="E60" s="47">
        <v>2182</v>
      </c>
      <c r="F60" s="47">
        <v>2182</v>
      </c>
      <c r="G60" s="47">
        <v>2174</v>
      </c>
      <c r="H60" s="47">
        <v>2166</v>
      </c>
      <c r="I60" s="47">
        <v>2157</v>
      </c>
      <c r="J60" s="47">
        <v>2149</v>
      </c>
      <c r="K60" s="47">
        <v>2141</v>
      </c>
      <c r="L60" s="47">
        <v>2130</v>
      </c>
      <c r="M60" s="47">
        <v>2119</v>
      </c>
      <c r="N60" s="47">
        <v>2112</v>
      </c>
      <c r="O60" s="47">
        <v>2115</v>
      </c>
      <c r="P60" s="47">
        <v>2108</v>
      </c>
      <c r="Q60" s="47">
        <v>2085</v>
      </c>
      <c r="R60" s="47">
        <v>2063</v>
      </c>
      <c r="S60" s="47">
        <v>2042</v>
      </c>
      <c r="T60" s="47">
        <v>2022</v>
      </c>
      <c r="U60" s="47">
        <v>2007</v>
      </c>
      <c r="V60" s="47">
        <v>1996</v>
      </c>
      <c r="W60" s="47">
        <v>1991</v>
      </c>
      <c r="X60" s="47">
        <v>1994</v>
      </c>
      <c r="Y60" s="47">
        <v>2005</v>
      </c>
      <c r="Z60" s="47">
        <v>2051</v>
      </c>
      <c r="AA60" s="47">
        <v>2049</v>
      </c>
      <c r="AB60" s="47">
        <v>2049</v>
      </c>
      <c r="AC60" s="47">
        <v>2049</v>
      </c>
      <c r="AD60" s="47">
        <v>2049</v>
      </c>
      <c r="AE60" s="47">
        <v>2049</v>
      </c>
      <c r="AF60" s="47">
        <v>2049</v>
      </c>
      <c r="AG60" s="47">
        <v>2049</v>
      </c>
      <c r="AH60" s="47">
        <v>2049</v>
      </c>
      <c r="AI60" s="47">
        <v>2049</v>
      </c>
      <c r="AJ60" s="47" t="s">
        <v>673</v>
      </c>
      <c r="AK60" s="47" t="s">
        <v>673</v>
      </c>
      <c r="AL60" s="47" t="s">
        <v>673</v>
      </c>
      <c r="AM60" s="47" t="s">
        <v>673</v>
      </c>
      <c r="AN60" s="47" t="s">
        <v>673</v>
      </c>
      <c r="AO60" s="47" t="s">
        <v>673</v>
      </c>
      <c r="AP60" s="47" t="s">
        <v>673</v>
      </c>
      <c r="AQ60" s="47" t="s">
        <v>673</v>
      </c>
      <c r="AR60" s="47" t="s">
        <v>673</v>
      </c>
      <c r="AS60" s="47" t="s">
        <v>673</v>
      </c>
    </row>
    <row r="61" spans="1:45">
      <c r="A61" s="46">
        <v>50</v>
      </c>
      <c r="B61" s="47">
        <v>2195</v>
      </c>
      <c r="C61" s="47">
        <v>2195</v>
      </c>
      <c r="D61" s="47">
        <v>2195</v>
      </c>
      <c r="E61" s="47">
        <v>2195</v>
      </c>
      <c r="F61" s="47">
        <v>2195</v>
      </c>
      <c r="G61" s="47">
        <v>2187</v>
      </c>
      <c r="H61" s="47">
        <v>2179</v>
      </c>
      <c r="I61" s="47">
        <v>2171</v>
      </c>
      <c r="J61" s="47">
        <v>2164</v>
      </c>
      <c r="K61" s="47">
        <v>2156</v>
      </c>
      <c r="L61" s="47">
        <v>2145</v>
      </c>
      <c r="M61" s="47">
        <v>2135</v>
      </c>
      <c r="N61" s="47">
        <v>2129</v>
      </c>
      <c r="O61" s="47">
        <v>2121</v>
      </c>
      <c r="P61" s="47">
        <v>2123</v>
      </c>
      <c r="Q61" s="47">
        <v>2116</v>
      </c>
      <c r="R61" s="47">
        <v>2093</v>
      </c>
      <c r="S61" s="47">
        <v>2072</v>
      </c>
      <c r="T61" s="47">
        <v>2051</v>
      </c>
      <c r="U61" s="47">
        <v>2035</v>
      </c>
      <c r="V61" s="47">
        <v>2024</v>
      </c>
      <c r="W61" s="47">
        <v>2019</v>
      </c>
      <c r="X61" s="47">
        <v>2022</v>
      </c>
      <c r="Y61" s="47">
        <v>2034</v>
      </c>
      <c r="Z61" s="47">
        <v>2081</v>
      </c>
      <c r="AA61" s="47">
        <v>2079</v>
      </c>
      <c r="AB61" s="47">
        <v>2079</v>
      </c>
      <c r="AC61" s="47">
        <v>2079</v>
      </c>
      <c r="AD61" s="47">
        <v>2079</v>
      </c>
      <c r="AE61" s="47">
        <v>2079</v>
      </c>
      <c r="AF61" s="47">
        <v>2079</v>
      </c>
      <c r="AG61" s="47">
        <v>2079</v>
      </c>
      <c r="AH61" s="47">
        <v>2079</v>
      </c>
      <c r="AI61" s="47">
        <v>2079</v>
      </c>
      <c r="AJ61" s="47">
        <v>2079</v>
      </c>
      <c r="AK61" s="47" t="s">
        <v>673</v>
      </c>
      <c r="AL61" s="47" t="s">
        <v>673</v>
      </c>
      <c r="AM61" s="47" t="s">
        <v>673</v>
      </c>
      <c r="AN61" s="47" t="s">
        <v>673</v>
      </c>
      <c r="AO61" s="47" t="s">
        <v>673</v>
      </c>
      <c r="AP61" s="47" t="s">
        <v>673</v>
      </c>
      <c r="AQ61" s="47" t="s">
        <v>673</v>
      </c>
      <c r="AR61" s="47" t="s">
        <v>673</v>
      </c>
      <c r="AS61" s="47" t="s">
        <v>673</v>
      </c>
    </row>
    <row r="62" spans="1:45">
      <c r="A62" s="46">
        <v>51</v>
      </c>
      <c r="B62" s="47">
        <v>2207</v>
      </c>
      <c r="C62" s="47">
        <v>2207</v>
      </c>
      <c r="D62" s="47">
        <v>2207</v>
      </c>
      <c r="E62" s="47">
        <v>2207</v>
      </c>
      <c r="F62" s="47">
        <v>2207</v>
      </c>
      <c r="G62" s="47">
        <v>2199</v>
      </c>
      <c r="H62" s="47">
        <v>2192</v>
      </c>
      <c r="I62" s="47">
        <v>2184</v>
      </c>
      <c r="J62" s="47">
        <v>2177</v>
      </c>
      <c r="K62" s="47">
        <v>2170</v>
      </c>
      <c r="L62" s="47">
        <v>2161</v>
      </c>
      <c r="M62" s="47">
        <v>2151</v>
      </c>
      <c r="N62" s="47">
        <v>2146</v>
      </c>
      <c r="O62" s="47">
        <v>2139</v>
      </c>
      <c r="P62" s="47">
        <v>2131</v>
      </c>
      <c r="Q62" s="47">
        <v>2132</v>
      </c>
      <c r="R62" s="47">
        <v>2123</v>
      </c>
      <c r="S62" s="47">
        <v>2102</v>
      </c>
      <c r="T62" s="47">
        <v>2081</v>
      </c>
      <c r="U62" s="47">
        <v>2065</v>
      </c>
      <c r="V62" s="47">
        <v>2053</v>
      </c>
      <c r="W62" s="47">
        <v>2048</v>
      </c>
      <c r="X62" s="47">
        <v>2051</v>
      </c>
      <c r="Y62" s="47">
        <v>2063</v>
      </c>
      <c r="Z62" s="47">
        <v>2111</v>
      </c>
      <c r="AA62" s="47">
        <v>2109</v>
      </c>
      <c r="AB62" s="47">
        <v>2109</v>
      </c>
      <c r="AC62" s="47">
        <v>2109</v>
      </c>
      <c r="AD62" s="47">
        <v>2109</v>
      </c>
      <c r="AE62" s="47">
        <v>2109</v>
      </c>
      <c r="AF62" s="47">
        <v>2109</v>
      </c>
      <c r="AG62" s="47">
        <v>2109</v>
      </c>
      <c r="AH62" s="47">
        <v>2109</v>
      </c>
      <c r="AI62" s="47">
        <v>2109</v>
      </c>
      <c r="AJ62" s="47">
        <v>2109</v>
      </c>
      <c r="AK62" s="47">
        <v>2109</v>
      </c>
      <c r="AL62" s="47" t="s">
        <v>673</v>
      </c>
      <c r="AM62" s="47" t="s">
        <v>673</v>
      </c>
      <c r="AN62" s="47" t="s">
        <v>673</v>
      </c>
      <c r="AO62" s="47" t="s">
        <v>673</v>
      </c>
      <c r="AP62" s="47" t="s">
        <v>673</v>
      </c>
      <c r="AQ62" s="47" t="s">
        <v>673</v>
      </c>
      <c r="AR62" s="47" t="s">
        <v>673</v>
      </c>
      <c r="AS62" s="47" t="s">
        <v>673</v>
      </c>
    </row>
    <row r="63" spans="1:45">
      <c r="A63" s="46">
        <v>52</v>
      </c>
      <c r="B63" s="47">
        <v>2218</v>
      </c>
      <c r="C63" s="47">
        <v>2218</v>
      </c>
      <c r="D63" s="47">
        <v>2218</v>
      </c>
      <c r="E63" s="47">
        <v>2218</v>
      </c>
      <c r="F63" s="47">
        <v>2218</v>
      </c>
      <c r="G63" s="47">
        <v>2211</v>
      </c>
      <c r="H63" s="47">
        <v>2204</v>
      </c>
      <c r="I63" s="47">
        <v>2197</v>
      </c>
      <c r="J63" s="47">
        <v>2190</v>
      </c>
      <c r="K63" s="47">
        <v>2184</v>
      </c>
      <c r="L63" s="47">
        <v>2177</v>
      </c>
      <c r="M63" s="47">
        <v>2168</v>
      </c>
      <c r="N63" s="47">
        <v>2163</v>
      </c>
      <c r="O63" s="47">
        <v>2156</v>
      </c>
      <c r="P63" s="47">
        <v>2149</v>
      </c>
      <c r="Q63" s="47">
        <v>2142</v>
      </c>
      <c r="R63" s="47">
        <v>2142</v>
      </c>
      <c r="S63" s="47">
        <v>2133</v>
      </c>
      <c r="T63" s="47">
        <v>2111</v>
      </c>
      <c r="U63" s="47">
        <v>2094</v>
      </c>
      <c r="V63" s="47">
        <v>2083</v>
      </c>
      <c r="W63" s="47">
        <v>2077</v>
      </c>
      <c r="X63" s="47">
        <v>2080</v>
      </c>
      <c r="Y63" s="47">
        <v>2093</v>
      </c>
      <c r="Z63" s="47">
        <v>2142</v>
      </c>
      <c r="AA63" s="47">
        <v>2139</v>
      </c>
      <c r="AB63" s="47">
        <v>2139</v>
      </c>
      <c r="AC63" s="47">
        <v>2139</v>
      </c>
      <c r="AD63" s="47">
        <v>2139</v>
      </c>
      <c r="AE63" s="47">
        <v>2139</v>
      </c>
      <c r="AF63" s="47">
        <v>2139</v>
      </c>
      <c r="AG63" s="47">
        <v>2139</v>
      </c>
      <c r="AH63" s="47">
        <v>2139</v>
      </c>
      <c r="AI63" s="47">
        <v>2139</v>
      </c>
      <c r="AJ63" s="47">
        <v>2139</v>
      </c>
      <c r="AK63" s="47">
        <v>2139</v>
      </c>
      <c r="AL63" s="47">
        <v>2139</v>
      </c>
      <c r="AM63" s="47" t="s">
        <v>673</v>
      </c>
      <c r="AN63" s="47" t="s">
        <v>673</v>
      </c>
      <c r="AO63" s="47" t="s">
        <v>673</v>
      </c>
      <c r="AP63" s="47" t="s">
        <v>673</v>
      </c>
      <c r="AQ63" s="47" t="s">
        <v>673</v>
      </c>
      <c r="AR63" s="47" t="s">
        <v>673</v>
      </c>
      <c r="AS63" s="47" t="s">
        <v>673</v>
      </c>
    </row>
    <row r="64" spans="1:45">
      <c r="A64" s="46">
        <v>53</v>
      </c>
      <c r="B64" s="47">
        <v>2231</v>
      </c>
      <c r="C64" s="47">
        <v>2231</v>
      </c>
      <c r="D64" s="47">
        <v>2231</v>
      </c>
      <c r="E64" s="47">
        <v>2231</v>
      </c>
      <c r="F64" s="47">
        <v>2231</v>
      </c>
      <c r="G64" s="47">
        <v>2225</v>
      </c>
      <c r="H64" s="47">
        <v>2218</v>
      </c>
      <c r="I64" s="47">
        <v>2212</v>
      </c>
      <c r="J64" s="47">
        <v>2206</v>
      </c>
      <c r="K64" s="47">
        <v>2199</v>
      </c>
      <c r="L64" s="47">
        <v>2193</v>
      </c>
      <c r="M64" s="47">
        <v>2187</v>
      </c>
      <c r="N64" s="47">
        <v>2180</v>
      </c>
      <c r="O64" s="47">
        <v>2174</v>
      </c>
      <c r="P64" s="47">
        <v>2168</v>
      </c>
      <c r="Q64" s="47">
        <v>2161</v>
      </c>
      <c r="R64" s="47">
        <v>2155</v>
      </c>
      <c r="S64" s="47">
        <v>2154</v>
      </c>
      <c r="T64" s="47">
        <v>2143</v>
      </c>
      <c r="U64" s="47">
        <v>2125</v>
      </c>
      <c r="V64" s="47">
        <v>2113</v>
      </c>
      <c r="W64" s="47">
        <v>2108</v>
      </c>
      <c r="X64" s="47">
        <v>2110</v>
      </c>
      <c r="Y64" s="47">
        <v>2123</v>
      </c>
      <c r="Z64" s="47">
        <v>2174</v>
      </c>
      <c r="AA64" s="47">
        <v>2171</v>
      </c>
      <c r="AB64" s="47">
        <v>2171</v>
      </c>
      <c r="AC64" s="47">
        <v>2171</v>
      </c>
      <c r="AD64" s="47">
        <v>2171</v>
      </c>
      <c r="AE64" s="47">
        <v>2171</v>
      </c>
      <c r="AF64" s="47">
        <v>2171</v>
      </c>
      <c r="AG64" s="47">
        <v>2171</v>
      </c>
      <c r="AH64" s="47">
        <v>2171</v>
      </c>
      <c r="AI64" s="47">
        <v>2171</v>
      </c>
      <c r="AJ64" s="47">
        <v>2171</v>
      </c>
      <c r="AK64" s="47">
        <v>2171</v>
      </c>
      <c r="AL64" s="47">
        <v>2171</v>
      </c>
      <c r="AM64" s="47">
        <v>2171</v>
      </c>
      <c r="AN64" s="47" t="s">
        <v>673</v>
      </c>
      <c r="AO64" s="47" t="s">
        <v>673</v>
      </c>
      <c r="AP64" s="47" t="s">
        <v>673</v>
      </c>
      <c r="AQ64" s="47" t="s">
        <v>673</v>
      </c>
      <c r="AR64" s="47" t="s">
        <v>673</v>
      </c>
      <c r="AS64" s="47" t="s">
        <v>673</v>
      </c>
    </row>
    <row r="65" spans="1:45">
      <c r="A65" s="46">
        <v>54</v>
      </c>
      <c r="B65" s="47">
        <v>2244</v>
      </c>
      <c r="C65" s="47">
        <v>2244</v>
      </c>
      <c r="D65" s="47">
        <v>2244</v>
      </c>
      <c r="E65" s="47">
        <v>2244</v>
      </c>
      <c r="F65" s="47">
        <v>2244</v>
      </c>
      <c r="G65" s="47">
        <v>2238</v>
      </c>
      <c r="H65" s="47">
        <v>2232</v>
      </c>
      <c r="I65" s="47">
        <v>2227</v>
      </c>
      <c r="J65" s="47">
        <v>2221</v>
      </c>
      <c r="K65" s="47">
        <v>2215</v>
      </c>
      <c r="L65" s="47">
        <v>2210</v>
      </c>
      <c r="M65" s="47">
        <v>2204</v>
      </c>
      <c r="N65" s="47">
        <v>2198</v>
      </c>
      <c r="O65" s="47">
        <v>2193</v>
      </c>
      <c r="P65" s="47">
        <v>2187</v>
      </c>
      <c r="Q65" s="47">
        <v>2181</v>
      </c>
      <c r="R65" s="47">
        <v>2176</v>
      </c>
      <c r="S65" s="47">
        <v>2170</v>
      </c>
      <c r="T65" s="47">
        <v>2167</v>
      </c>
      <c r="U65" s="47">
        <v>2157</v>
      </c>
      <c r="V65" s="47">
        <v>2144</v>
      </c>
      <c r="W65" s="47">
        <v>2139</v>
      </c>
      <c r="X65" s="47">
        <v>2141</v>
      </c>
      <c r="Y65" s="47">
        <v>2155</v>
      </c>
      <c r="Z65" s="47">
        <v>2206</v>
      </c>
      <c r="AA65" s="47">
        <v>2204</v>
      </c>
      <c r="AB65" s="47">
        <v>2204</v>
      </c>
      <c r="AC65" s="47">
        <v>2204</v>
      </c>
      <c r="AD65" s="47">
        <v>2204</v>
      </c>
      <c r="AE65" s="47">
        <v>2204</v>
      </c>
      <c r="AF65" s="47">
        <v>2204</v>
      </c>
      <c r="AG65" s="47">
        <v>2204</v>
      </c>
      <c r="AH65" s="47">
        <v>2204</v>
      </c>
      <c r="AI65" s="47">
        <v>2204</v>
      </c>
      <c r="AJ65" s="47">
        <v>2204</v>
      </c>
      <c r="AK65" s="47">
        <v>2204</v>
      </c>
      <c r="AL65" s="47">
        <v>2204</v>
      </c>
      <c r="AM65" s="47">
        <v>2204</v>
      </c>
      <c r="AN65" s="47">
        <v>2204</v>
      </c>
      <c r="AO65" s="47" t="s">
        <v>673</v>
      </c>
      <c r="AP65" s="47" t="s">
        <v>673</v>
      </c>
      <c r="AQ65" s="47" t="s">
        <v>673</v>
      </c>
      <c r="AR65" s="47" t="s">
        <v>673</v>
      </c>
      <c r="AS65" s="47" t="s">
        <v>673</v>
      </c>
    </row>
    <row r="66" spans="1:45">
      <c r="A66" s="46">
        <v>55</v>
      </c>
      <c r="B66" s="47">
        <v>2257</v>
      </c>
      <c r="C66" s="47">
        <v>2257</v>
      </c>
      <c r="D66" s="47">
        <v>2257</v>
      </c>
      <c r="E66" s="47">
        <v>2257</v>
      </c>
      <c r="F66" s="47">
        <v>2257</v>
      </c>
      <c r="G66" s="47">
        <v>2252</v>
      </c>
      <c r="H66" s="47">
        <v>2247</v>
      </c>
      <c r="I66" s="47">
        <v>2243</v>
      </c>
      <c r="J66" s="47">
        <v>2238</v>
      </c>
      <c r="K66" s="47">
        <v>2233</v>
      </c>
      <c r="L66" s="47">
        <v>2228</v>
      </c>
      <c r="M66" s="47">
        <v>2223</v>
      </c>
      <c r="N66" s="47">
        <v>2219</v>
      </c>
      <c r="O66" s="47">
        <v>2214</v>
      </c>
      <c r="P66" s="47">
        <v>2209</v>
      </c>
      <c r="Q66" s="47">
        <v>2204</v>
      </c>
      <c r="R66" s="47">
        <v>2199</v>
      </c>
      <c r="S66" s="47">
        <v>2195</v>
      </c>
      <c r="T66" s="47">
        <v>2190</v>
      </c>
      <c r="U66" s="47">
        <v>2186</v>
      </c>
      <c r="V66" s="47">
        <v>2177</v>
      </c>
      <c r="W66" s="47">
        <v>2171</v>
      </c>
      <c r="X66" s="47">
        <v>2174</v>
      </c>
      <c r="Y66" s="47">
        <v>2188</v>
      </c>
      <c r="Z66" s="47">
        <v>2240</v>
      </c>
      <c r="AA66" s="47">
        <v>2238</v>
      </c>
      <c r="AB66" s="47">
        <v>2238</v>
      </c>
      <c r="AC66" s="47">
        <v>2238</v>
      </c>
      <c r="AD66" s="47">
        <v>2238</v>
      </c>
      <c r="AE66" s="47">
        <v>2238</v>
      </c>
      <c r="AF66" s="47">
        <v>2238</v>
      </c>
      <c r="AG66" s="47">
        <v>2238</v>
      </c>
      <c r="AH66" s="47">
        <v>2238</v>
      </c>
      <c r="AI66" s="47">
        <v>2238</v>
      </c>
      <c r="AJ66" s="47">
        <v>2238</v>
      </c>
      <c r="AK66" s="47">
        <v>2238</v>
      </c>
      <c r="AL66" s="47">
        <v>2238</v>
      </c>
      <c r="AM66" s="47">
        <v>2238</v>
      </c>
      <c r="AN66" s="47">
        <v>2238</v>
      </c>
      <c r="AO66" s="47">
        <v>2238</v>
      </c>
      <c r="AP66" s="47" t="s">
        <v>673</v>
      </c>
      <c r="AQ66" s="47" t="s">
        <v>673</v>
      </c>
      <c r="AR66" s="47" t="s">
        <v>673</v>
      </c>
      <c r="AS66" s="47" t="s">
        <v>673</v>
      </c>
    </row>
    <row r="67" spans="1:45">
      <c r="A67" s="46">
        <v>56</v>
      </c>
      <c r="B67" s="47">
        <v>2276</v>
      </c>
      <c r="C67" s="47">
        <v>2276</v>
      </c>
      <c r="D67" s="47">
        <v>2276</v>
      </c>
      <c r="E67" s="47">
        <v>2276</v>
      </c>
      <c r="F67" s="47">
        <v>2276</v>
      </c>
      <c r="G67" s="47">
        <v>2272</v>
      </c>
      <c r="H67" s="47">
        <v>2268</v>
      </c>
      <c r="I67" s="47">
        <v>2264</v>
      </c>
      <c r="J67" s="47">
        <v>2260</v>
      </c>
      <c r="K67" s="47">
        <v>2256</v>
      </c>
      <c r="L67" s="47">
        <v>2253</v>
      </c>
      <c r="M67" s="47">
        <v>2249</v>
      </c>
      <c r="N67" s="47">
        <v>2245</v>
      </c>
      <c r="O67" s="47">
        <v>2241</v>
      </c>
      <c r="P67" s="47">
        <v>2237</v>
      </c>
      <c r="Q67" s="47">
        <v>2233</v>
      </c>
      <c r="R67" s="47">
        <v>2229</v>
      </c>
      <c r="S67" s="47">
        <v>2225</v>
      </c>
      <c r="T67" s="47">
        <v>2221</v>
      </c>
      <c r="U67" s="47">
        <v>2217</v>
      </c>
      <c r="V67" s="47">
        <v>2213</v>
      </c>
      <c r="W67" s="47">
        <v>2206</v>
      </c>
      <c r="X67" s="47">
        <v>2208</v>
      </c>
      <c r="Y67" s="47">
        <v>2222</v>
      </c>
      <c r="Z67" s="47">
        <v>2276</v>
      </c>
      <c r="AA67" s="47">
        <v>2273</v>
      </c>
      <c r="AB67" s="47">
        <v>2273</v>
      </c>
      <c r="AC67" s="47">
        <v>2273</v>
      </c>
      <c r="AD67" s="47">
        <v>2273</v>
      </c>
      <c r="AE67" s="47">
        <v>2273</v>
      </c>
      <c r="AF67" s="47">
        <v>2273</v>
      </c>
      <c r="AG67" s="47">
        <v>2273</v>
      </c>
      <c r="AH67" s="47">
        <v>2273</v>
      </c>
      <c r="AI67" s="47">
        <v>2273</v>
      </c>
      <c r="AJ67" s="47">
        <v>2273</v>
      </c>
      <c r="AK67" s="47">
        <v>2273</v>
      </c>
      <c r="AL67" s="47">
        <v>2273</v>
      </c>
      <c r="AM67" s="47">
        <v>2273</v>
      </c>
      <c r="AN67" s="47">
        <v>2273</v>
      </c>
      <c r="AO67" s="47">
        <v>2273</v>
      </c>
      <c r="AP67" s="47">
        <v>2273</v>
      </c>
      <c r="AQ67" s="47" t="s">
        <v>673</v>
      </c>
      <c r="AR67" s="47" t="s">
        <v>673</v>
      </c>
      <c r="AS67" s="47" t="s">
        <v>673</v>
      </c>
    </row>
    <row r="68" spans="1:45">
      <c r="A68" s="46">
        <v>57</v>
      </c>
      <c r="B68" s="47">
        <v>2302</v>
      </c>
      <c r="C68" s="47">
        <v>2302</v>
      </c>
      <c r="D68" s="47">
        <v>2302</v>
      </c>
      <c r="E68" s="47">
        <v>2302</v>
      </c>
      <c r="F68" s="47">
        <v>2302</v>
      </c>
      <c r="G68" s="47">
        <v>2299</v>
      </c>
      <c r="H68" s="47">
        <v>2296</v>
      </c>
      <c r="I68" s="47">
        <v>2293</v>
      </c>
      <c r="J68" s="47">
        <v>2290</v>
      </c>
      <c r="K68" s="47">
        <v>2287</v>
      </c>
      <c r="L68" s="47">
        <v>2284</v>
      </c>
      <c r="M68" s="47">
        <v>2281</v>
      </c>
      <c r="N68" s="47">
        <v>2278</v>
      </c>
      <c r="O68" s="47">
        <v>2275</v>
      </c>
      <c r="P68" s="47">
        <v>2272</v>
      </c>
      <c r="Q68" s="47">
        <v>2269</v>
      </c>
      <c r="R68" s="47">
        <v>2266</v>
      </c>
      <c r="S68" s="47">
        <v>2263</v>
      </c>
      <c r="T68" s="47">
        <v>2260</v>
      </c>
      <c r="U68" s="47">
        <v>2257</v>
      </c>
      <c r="V68" s="47">
        <v>2255</v>
      </c>
      <c r="W68" s="47">
        <v>2249</v>
      </c>
      <c r="X68" s="47">
        <v>2244</v>
      </c>
      <c r="Y68" s="47">
        <v>2258</v>
      </c>
      <c r="Z68" s="47">
        <v>2312</v>
      </c>
      <c r="AA68" s="47">
        <v>2310</v>
      </c>
      <c r="AB68" s="47">
        <v>2310</v>
      </c>
      <c r="AC68" s="47">
        <v>2310</v>
      </c>
      <c r="AD68" s="47">
        <v>2310</v>
      </c>
      <c r="AE68" s="47">
        <v>2310</v>
      </c>
      <c r="AF68" s="47">
        <v>2310</v>
      </c>
      <c r="AG68" s="47">
        <v>2310</v>
      </c>
      <c r="AH68" s="47">
        <v>2310</v>
      </c>
      <c r="AI68" s="47">
        <v>2310</v>
      </c>
      <c r="AJ68" s="47">
        <v>2310</v>
      </c>
      <c r="AK68" s="47">
        <v>2310</v>
      </c>
      <c r="AL68" s="47">
        <v>2310</v>
      </c>
      <c r="AM68" s="47">
        <v>2310</v>
      </c>
      <c r="AN68" s="47">
        <v>2310</v>
      </c>
      <c r="AO68" s="47">
        <v>2310</v>
      </c>
      <c r="AP68" s="47">
        <v>2310</v>
      </c>
      <c r="AQ68" s="47">
        <v>2310</v>
      </c>
      <c r="AR68" s="47" t="s">
        <v>673</v>
      </c>
      <c r="AS68" s="47" t="s">
        <v>673</v>
      </c>
    </row>
    <row r="69" spans="1:45">
      <c r="A69" s="46">
        <v>58</v>
      </c>
      <c r="B69" s="47">
        <v>2336</v>
      </c>
      <c r="C69" s="47">
        <v>2336</v>
      </c>
      <c r="D69" s="47">
        <v>2336</v>
      </c>
      <c r="E69" s="47">
        <v>2336</v>
      </c>
      <c r="F69" s="47">
        <v>2336</v>
      </c>
      <c r="G69" s="47">
        <v>2334</v>
      </c>
      <c r="H69" s="47">
        <v>2332</v>
      </c>
      <c r="I69" s="47">
        <v>2330</v>
      </c>
      <c r="J69" s="47">
        <v>2329</v>
      </c>
      <c r="K69" s="47">
        <v>2327</v>
      </c>
      <c r="L69" s="47">
        <v>2325</v>
      </c>
      <c r="M69" s="47">
        <v>2323</v>
      </c>
      <c r="N69" s="47">
        <v>2321</v>
      </c>
      <c r="O69" s="47">
        <v>2319</v>
      </c>
      <c r="P69" s="47">
        <v>2317</v>
      </c>
      <c r="Q69" s="47">
        <v>2316</v>
      </c>
      <c r="R69" s="47">
        <v>2314</v>
      </c>
      <c r="S69" s="47">
        <v>2312</v>
      </c>
      <c r="T69" s="47">
        <v>2310</v>
      </c>
      <c r="U69" s="47">
        <v>2308</v>
      </c>
      <c r="V69" s="47">
        <v>2306</v>
      </c>
      <c r="W69" s="47">
        <v>2304</v>
      </c>
      <c r="X69" s="47">
        <v>2297</v>
      </c>
      <c r="Y69" s="47">
        <v>2294</v>
      </c>
      <c r="Z69" s="47">
        <v>2350</v>
      </c>
      <c r="AA69" s="47">
        <v>2347</v>
      </c>
      <c r="AB69" s="47">
        <v>2347</v>
      </c>
      <c r="AC69" s="47">
        <v>2347</v>
      </c>
      <c r="AD69" s="47">
        <v>2347</v>
      </c>
      <c r="AE69" s="47">
        <v>2347</v>
      </c>
      <c r="AF69" s="47">
        <v>2347</v>
      </c>
      <c r="AG69" s="47">
        <v>2347</v>
      </c>
      <c r="AH69" s="47">
        <v>2347</v>
      </c>
      <c r="AI69" s="47">
        <v>2347</v>
      </c>
      <c r="AJ69" s="47">
        <v>2347</v>
      </c>
      <c r="AK69" s="47">
        <v>2347</v>
      </c>
      <c r="AL69" s="47">
        <v>2347</v>
      </c>
      <c r="AM69" s="47">
        <v>2347</v>
      </c>
      <c r="AN69" s="47">
        <v>2347</v>
      </c>
      <c r="AO69" s="47">
        <v>2347</v>
      </c>
      <c r="AP69" s="47">
        <v>2347</v>
      </c>
      <c r="AQ69" s="47">
        <v>2347</v>
      </c>
      <c r="AR69" s="47">
        <v>2347</v>
      </c>
      <c r="AS69" s="47" t="s">
        <v>673</v>
      </c>
    </row>
    <row r="70" spans="1:45">
      <c r="A70" s="46">
        <v>59</v>
      </c>
      <c r="B70" s="47">
        <v>2383</v>
      </c>
      <c r="C70" s="47">
        <v>2383</v>
      </c>
      <c r="D70" s="47">
        <v>2383</v>
      </c>
      <c r="E70" s="47">
        <v>2383</v>
      </c>
      <c r="F70" s="47">
        <v>2383</v>
      </c>
      <c r="G70" s="47">
        <v>2383</v>
      </c>
      <c r="H70" s="47">
        <v>2382</v>
      </c>
      <c r="I70" s="47">
        <v>2382</v>
      </c>
      <c r="J70" s="47">
        <v>2381</v>
      </c>
      <c r="K70" s="47">
        <v>2380</v>
      </c>
      <c r="L70" s="47">
        <v>2380</v>
      </c>
      <c r="M70" s="47">
        <v>2379</v>
      </c>
      <c r="N70" s="47">
        <v>2378</v>
      </c>
      <c r="O70" s="47">
        <v>2378</v>
      </c>
      <c r="P70" s="47">
        <v>2377</v>
      </c>
      <c r="Q70" s="47">
        <v>2376</v>
      </c>
      <c r="R70" s="47">
        <v>2376</v>
      </c>
      <c r="S70" s="47">
        <v>2375</v>
      </c>
      <c r="T70" s="47">
        <v>2374</v>
      </c>
      <c r="U70" s="47">
        <v>2374</v>
      </c>
      <c r="V70" s="47">
        <v>2373</v>
      </c>
      <c r="W70" s="47">
        <v>2372</v>
      </c>
      <c r="X70" s="47">
        <v>2372</v>
      </c>
      <c r="Y70" s="47">
        <v>2362</v>
      </c>
      <c r="Z70" s="47">
        <v>2390</v>
      </c>
      <c r="AA70" s="47">
        <v>2389</v>
      </c>
      <c r="AB70" s="47">
        <v>2389</v>
      </c>
      <c r="AC70" s="47">
        <v>2389</v>
      </c>
      <c r="AD70" s="47">
        <v>2389</v>
      </c>
      <c r="AE70" s="47">
        <v>2389</v>
      </c>
      <c r="AF70" s="47">
        <v>2389</v>
      </c>
      <c r="AG70" s="47">
        <v>2389</v>
      </c>
      <c r="AH70" s="47">
        <v>2389</v>
      </c>
      <c r="AI70" s="47">
        <v>2389</v>
      </c>
      <c r="AJ70" s="47">
        <v>2389</v>
      </c>
      <c r="AK70" s="47">
        <v>2389</v>
      </c>
      <c r="AL70" s="47">
        <v>2389</v>
      </c>
      <c r="AM70" s="47">
        <v>2389</v>
      </c>
      <c r="AN70" s="47">
        <v>2389</v>
      </c>
      <c r="AO70" s="47">
        <v>2389</v>
      </c>
      <c r="AP70" s="47">
        <v>2389</v>
      </c>
      <c r="AQ70" s="47">
        <v>2389</v>
      </c>
      <c r="AR70" s="47">
        <v>2389</v>
      </c>
      <c r="AS70" s="47">
        <v>2389</v>
      </c>
    </row>
    <row r="71" spans="1:45">
      <c r="A71" s="46">
        <v>60</v>
      </c>
      <c r="B71" s="47">
        <v>2435</v>
      </c>
      <c r="C71" s="47">
        <v>2435</v>
      </c>
      <c r="D71" s="47">
        <v>2435</v>
      </c>
      <c r="E71" s="47">
        <v>2435</v>
      </c>
      <c r="F71" s="47">
        <v>2435</v>
      </c>
      <c r="G71" s="47">
        <v>2435</v>
      </c>
      <c r="H71" s="47">
        <v>2435</v>
      </c>
      <c r="I71" s="47">
        <v>2435</v>
      </c>
      <c r="J71" s="47">
        <v>2435</v>
      </c>
      <c r="K71" s="47">
        <v>2435</v>
      </c>
      <c r="L71" s="47">
        <v>2435</v>
      </c>
      <c r="M71" s="47">
        <v>2435</v>
      </c>
      <c r="N71" s="47">
        <v>2435</v>
      </c>
      <c r="O71" s="47">
        <v>2435</v>
      </c>
      <c r="P71" s="47">
        <v>2435</v>
      </c>
      <c r="Q71" s="47">
        <v>2435</v>
      </c>
      <c r="R71" s="47">
        <v>2435</v>
      </c>
      <c r="S71" s="47">
        <v>2435</v>
      </c>
      <c r="T71" s="47">
        <v>2435</v>
      </c>
      <c r="U71" s="47">
        <v>2435</v>
      </c>
      <c r="V71" s="47">
        <v>2435</v>
      </c>
      <c r="W71" s="47">
        <v>2435</v>
      </c>
      <c r="X71" s="47">
        <v>2435</v>
      </c>
      <c r="Y71" s="47">
        <v>2435</v>
      </c>
      <c r="Z71" s="47">
        <v>2435</v>
      </c>
      <c r="AA71" s="47">
        <v>2435</v>
      </c>
      <c r="AB71" s="47">
        <v>2435</v>
      </c>
      <c r="AC71" s="47">
        <v>2435</v>
      </c>
      <c r="AD71" s="47">
        <v>2435</v>
      </c>
      <c r="AE71" s="47">
        <v>2435</v>
      </c>
      <c r="AF71" s="47">
        <v>2435</v>
      </c>
      <c r="AG71" s="47">
        <v>2435</v>
      </c>
      <c r="AH71" s="47">
        <v>2435</v>
      </c>
      <c r="AI71" s="47">
        <v>2435</v>
      </c>
      <c r="AJ71" s="47">
        <v>2435</v>
      </c>
      <c r="AK71" s="47">
        <v>2435</v>
      </c>
      <c r="AL71" s="47">
        <v>2435</v>
      </c>
      <c r="AM71" s="47">
        <v>2435</v>
      </c>
      <c r="AN71" s="47">
        <v>2435</v>
      </c>
      <c r="AO71" s="47">
        <v>2435</v>
      </c>
      <c r="AP71" s="47">
        <v>2435</v>
      </c>
      <c r="AQ71" s="47">
        <v>2435</v>
      </c>
      <c r="AR71" s="47">
        <v>2435</v>
      </c>
      <c r="AS71" s="47">
        <v>2435</v>
      </c>
    </row>
    <row r="72" spans="1:45">
      <c r="A72" s="46">
        <v>61</v>
      </c>
      <c r="B72" s="47">
        <v>2485</v>
      </c>
      <c r="C72" s="47">
        <v>2485</v>
      </c>
      <c r="D72" s="47">
        <v>2485</v>
      </c>
      <c r="E72" s="47">
        <v>2485</v>
      </c>
      <c r="F72" s="47">
        <v>2485</v>
      </c>
      <c r="G72" s="47">
        <v>2485</v>
      </c>
      <c r="H72" s="47">
        <v>2485</v>
      </c>
      <c r="I72" s="47">
        <v>2485</v>
      </c>
      <c r="J72" s="47">
        <v>2485</v>
      </c>
      <c r="K72" s="47">
        <v>2485</v>
      </c>
      <c r="L72" s="47">
        <v>2485</v>
      </c>
      <c r="M72" s="47">
        <v>2485</v>
      </c>
      <c r="N72" s="47">
        <v>2485</v>
      </c>
      <c r="O72" s="47">
        <v>2485</v>
      </c>
      <c r="P72" s="47">
        <v>2485</v>
      </c>
      <c r="Q72" s="47">
        <v>2485</v>
      </c>
      <c r="R72" s="47">
        <v>2485</v>
      </c>
      <c r="S72" s="47">
        <v>2485</v>
      </c>
      <c r="T72" s="47">
        <v>2485</v>
      </c>
      <c r="U72" s="47">
        <v>2485</v>
      </c>
      <c r="V72" s="47">
        <v>2485</v>
      </c>
      <c r="W72" s="47">
        <v>2485</v>
      </c>
      <c r="X72" s="47">
        <v>2485</v>
      </c>
      <c r="Y72" s="47">
        <v>2485</v>
      </c>
      <c r="Z72" s="47">
        <v>2485</v>
      </c>
      <c r="AA72" s="47">
        <v>2485</v>
      </c>
      <c r="AB72" s="47">
        <v>2485</v>
      </c>
      <c r="AC72" s="47">
        <v>2485</v>
      </c>
      <c r="AD72" s="47">
        <v>2485</v>
      </c>
      <c r="AE72" s="47">
        <v>2485</v>
      </c>
      <c r="AF72" s="47">
        <v>2485</v>
      </c>
      <c r="AG72" s="47">
        <v>2485</v>
      </c>
      <c r="AH72" s="47">
        <v>2485</v>
      </c>
      <c r="AI72" s="47">
        <v>2485</v>
      </c>
      <c r="AJ72" s="47">
        <v>2485</v>
      </c>
      <c r="AK72" s="47">
        <v>2485</v>
      </c>
      <c r="AL72" s="47">
        <v>2485</v>
      </c>
      <c r="AM72" s="47">
        <v>2485</v>
      </c>
      <c r="AN72" s="47">
        <v>2485</v>
      </c>
      <c r="AO72" s="47">
        <v>2485</v>
      </c>
      <c r="AP72" s="47">
        <v>2485</v>
      </c>
      <c r="AQ72" s="47">
        <v>2485</v>
      </c>
      <c r="AR72" s="47">
        <v>2485</v>
      </c>
      <c r="AS72" s="47">
        <v>2485</v>
      </c>
    </row>
    <row r="73" spans="1:45">
      <c r="A73" s="46">
        <v>62</v>
      </c>
      <c r="B73" s="47">
        <v>2537</v>
      </c>
      <c r="C73" s="47">
        <v>2537</v>
      </c>
      <c r="D73" s="47">
        <v>2537</v>
      </c>
      <c r="E73" s="47">
        <v>2537</v>
      </c>
      <c r="F73" s="47">
        <v>2537</v>
      </c>
      <c r="G73" s="47">
        <v>2537</v>
      </c>
      <c r="H73" s="47">
        <v>2537</v>
      </c>
      <c r="I73" s="47">
        <v>2537</v>
      </c>
      <c r="J73" s="47">
        <v>2537</v>
      </c>
      <c r="K73" s="47">
        <v>2537</v>
      </c>
      <c r="L73" s="47">
        <v>2537</v>
      </c>
      <c r="M73" s="47">
        <v>2537</v>
      </c>
      <c r="N73" s="47">
        <v>2537</v>
      </c>
      <c r="O73" s="47">
        <v>2537</v>
      </c>
      <c r="P73" s="47">
        <v>2537</v>
      </c>
      <c r="Q73" s="47">
        <v>2537</v>
      </c>
      <c r="R73" s="47">
        <v>2537</v>
      </c>
      <c r="S73" s="47">
        <v>2537</v>
      </c>
      <c r="T73" s="47">
        <v>2537</v>
      </c>
      <c r="U73" s="47">
        <v>2537</v>
      </c>
      <c r="V73" s="47">
        <v>2537</v>
      </c>
      <c r="W73" s="47">
        <v>2537</v>
      </c>
      <c r="X73" s="47">
        <v>2537</v>
      </c>
      <c r="Y73" s="47">
        <v>2537</v>
      </c>
      <c r="Z73" s="47">
        <v>2537</v>
      </c>
      <c r="AA73" s="47">
        <v>2537</v>
      </c>
      <c r="AB73" s="47">
        <v>2537</v>
      </c>
      <c r="AC73" s="47">
        <v>2537</v>
      </c>
      <c r="AD73" s="47">
        <v>2537</v>
      </c>
      <c r="AE73" s="47">
        <v>2537</v>
      </c>
      <c r="AF73" s="47">
        <v>2537</v>
      </c>
      <c r="AG73" s="47">
        <v>2537</v>
      </c>
      <c r="AH73" s="47">
        <v>2537</v>
      </c>
      <c r="AI73" s="47">
        <v>2537</v>
      </c>
      <c r="AJ73" s="47">
        <v>2537</v>
      </c>
      <c r="AK73" s="47">
        <v>2537</v>
      </c>
      <c r="AL73" s="47">
        <v>2537</v>
      </c>
      <c r="AM73" s="47">
        <v>2537</v>
      </c>
      <c r="AN73" s="47">
        <v>2537</v>
      </c>
      <c r="AO73" s="47">
        <v>2537</v>
      </c>
      <c r="AP73" s="47">
        <v>2537</v>
      </c>
      <c r="AQ73" s="47">
        <v>2537</v>
      </c>
      <c r="AR73" s="47">
        <v>2537</v>
      </c>
      <c r="AS73" s="47">
        <v>2537</v>
      </c>
    </row>
    <row r="74" spans="1:45">
      <c r="A74" s="46">
        <v>63</v>
      </c>
      <c r="B74" s="47">
        <v>2594</v>
      </c>
      <c r="C74" s="47">
        <v>2594</v>
      </c>
      <c r="D74" s="47">
        <v>2594</v>
      </c>
      <c r="E74" s="47">
        <v>2594</v>
      </c>
      <c r="F74" s="47">
        <v>2594</v>
      </c>
      <c r="G74" s="47">
        <v>2594</v>
      </c>
      <c r="H74" s="47">
        <v>2594</v>
      </c>
      <c r="I74" s="47">
        <v>2594</v>
      </c>
      <c r="J74" s="47">
        <v>2594</v>
      </c>
      <c r="K74" s="47">
        <v>2594</v>
      </c>
      <c r="L74" s="47">
        <v>2594</v>
      </c>
      <c r="M74" s="47">
        <v>2594</v>
      </c>
      <c r="N74" s="47">
        <v>2594</v>
      </c>
      <c r="O74" s="47">
        <v>2594</v>
      </c>
      <c r="P74" s="47">
        <v>2594</v>
      </c>
      <c r="Q74" s="47">
        <v>2594</v>
      </c>
      <c r="R74" s="47">
        <v>2594</v>
      </c>
      <c r="S74" s="47">
        <v>2594</v>
      </c>
      <c r="T74" s="47">
        <v>2594</v>
      </c>
      <c r="U74" s="47">
        <v>2594</v>
      </c>
      <c r="V74" s="47">
        <v>2594</v>
      </c>
      <c r="W74" s="47">
        <v>2594</v>
      </c>
      <c r="X74" s="47">
        <v>2594</v>
      </c>
      <c r="Y74" s="47">
        <v>2594</v>
      </c>
      <c r="Z74" s="47">
        <v>2594</v>
      </c>
      <c r="AA74" s="47">
        <v>2594</v>
      </c>
      <c r="AB74" s="47">
        <v>2594</v>
      </c>
      <c r="AC74" s="47">
        <v>2594</v>
      </c>
      <c r="AD74" s="47">
        <v>2594</v>
      </c>
      <c r="AE74" s="47">
        <v>2594</v>
      </c>
      <c r="AF74" s="47">
        <v>2594</v>
      </c>
      <c r="AG74" s="47">
        <v>2594</v>
      </c>
      <c r="AH74" s="47">
        <v>2594</v>
      </c>
      <c r="AI74" s="47">
        <v>2594</v>
      </c>
      <c r="AJ74" s="47">
        <v>2594</v>
      </c>
      <c r="AK74" s="47">
        <v>2594</v>
      </c>
      <c r="AL74" s="47">
        <v>2594</v>
      </c>
      <c r="AM74" s="47">
        <v>2594</v>
      </c>
      <c r="AN74" s="47">
        <v>2594</v>
      </c>
      <c r="AO74" s="47">
        <v>2594</v>
      </c>
      <c r="AP74" s="47">
        <v>2594</v>
      </c>
      <c r="AQ74" s="47">
        <v>2594</v>
      </c>
      <c r="AR74" s="47">
        <v>2594</v>
      </c>
      <c r="AS74" s="47">
        <v>2594</v>
      </c>
    </row>
    <row r="75" spans="1:45">
      <c r="A75" s="46">
        <v>64</v>
      </c>
      <c r="B75" s="47">
        <v>2653</v>
      </c>
      <c r="C75" s="47">
        <v>2653</v>
      </c>
      <c r="D75" s="47">
        <v>2653</v>
      </c>
      <c r="E75" s="47">
        <v>2653</v>
      </c>
      <c r="F75" s="47">
        <v>2653</v>
      </c>
      <c r="G75" s="47">
        <v>2653</v>
      </c>
      <c r="H75" s="47">
        <v>2653</v>
      </c>
      <c r="I75" s="47">
        <v>2653</v>
      </c>
      <c r="J75" s="47">
        <v>2653</v>
      </c>
      <c r="K75" s="47">
        <v>2653</v>
      </c>
      <c r="L75" s="47">
        <v>2653</v>
      </c>
      <c r="M75" s="47">
        <v>2653</v>
      </c>
      <c r="N75" s="47">
        <v>2653</v>
      </c>
      <c r="O75" s="47">
        <v>2653</v>
      </c>
      <c r="P75" s="47">
        <v>2653</v>
      </c>
      <c r="Q75" s="47">
        <v>2653</v>
      </c>
      <c r="R75" s="47">
        <v>2653</v>
      </c>
      <c r="S75" s="47">
        <v>2653</v>
      </c>
      <c r="T75" s="47">
        <v>2653</v>
      </c>
      <c r="U75" s="47">
        <v>2653</v>
      </c>
      <c r="V75" s="47">
        <v>2653</v>
      </c>
      <c r="W75" s="47">
        <v>2653</v>
      </c>
      <c r="X75" s="47">
        <v>2653</v>
      </c>
      <c r="Y75" s="47">
        <v>2653</v>
      </c>
      <c r="Z75" s="47">
        <v>2653</v>
      </c>
      <c r="AA75" s="47">
        <v>2653</v>
      </c>
      <c r="AB75" s="47">
        <v>2653</v>
      </c>
      <c r="AC75" s="47">
        <v>2653</v>
      </c>
      <c r="AD75" s="47">
        <v>2653</v>
      </c>
      <c r="AE75" s="47">
        <v>2653</v>
      </c>
      <c r="AF75" s="47">
        <v>2653</v>
      </c>
      <c r="AG75" s="47">
        <v>2653</v>
      </c>
      <c r="AH75" s="47">
        <v>2653</v>
      </c>
      <c r="AI75" s="47">
        <v>2653</v>
      </c>
      <c r="AJ75" s="47">
        <v>2653</v>
      </c>
      <c r="AK75" s="47">
        <v>2653</v>
      </c>
      <c r="AL75" s="47">
        <v>2653</v>
      </c>
      <c r="AM75" s="47">
        <v>2653</v>
      </c>
      <c r="AN75" s="47">
        <v>2653</v>
      </c>
      <c r="AO75" s="47">
        <v>2653</v>
      </c>
      <c r="AP75" s="47">
        <v>2653</v>
      </c>
      <c r="AQ75" s="47">
        <v>2653</v>
      </c>
      <c r="AR75" s="47">
        <v>2653</v>
      </c>
      <c r="AS75" s="47">
        <v>2653</v>
      </c>
    </row>
    <row r="76" spans="1:45">
      <c r="A76" s="46">
        <v>65</v>
      </c>
      <c r="B76" s="47">
        <v>2714</v>
      </c>
      <c r="C76" s="47">
        <v>2714</v>
      </c>
      <c r="D76" s="47">
        <v>2714</v>
      </c>
      <c r="E76" s="47">
        <v>2714</v>
      </c>
      <c r="F76" s="47">
        <v>2714</v>
      </c>
      <c r="G76" s="47">
        <v>2714</v>
      </c>
      <c r="H76" s="47">
        <v>2714</v>
      </c>
      <c r="I76" s="47">
        <v>2714</v>
      </c>
      <c r="J76" s="47">
        <v>2714</v>
      </c>
      <c r="K76" s="47">
        <v>2714</v>
      </c>
      <c r="L76" s="47">
        <v>2714</v>
      </c>
      <c r="M76" s="47">
        <v>2714</v>
      </c>
      <c r="N76" s="47">
        <v>2714</v>
      </c>
      <c r="O76" s="47">
        <v>2714</v>
      </c>
      <c r="P76" s="47">
        <v>2714</v>
      </c>
      <c r="Q76" s="47">
        <v>2714</v>
      </c>
      <c r="R76" s="47">
        <v>2714</v>
      </c>
      <c r="S76" s="47">
        <v>2714</v>
      </c>
      <c r="T76" s="47">
        <v>2714</v>
      </c>
      <c r="U76" s="47">
        <v>2714</v>
      </c>
      <c r="V76" s="47">
        <v>2714</v>
      </c>
      <c r="W76" s="47">
        <v>2714</v>
      </c>
      <c r="X76" s="47">
        <v>2714</v>
      </c>
      <c r="Y76" s="47">
        <v>2714</v>
      </c>
      <c r="Z76" s="47">
        <v>2714</v>
      </c>
      <c r="AA76" s="47">
        <v>2714</v>
      </c>
      <c r="AB76" s="47">
        <v>2714</v>
      </c>
      <c r="AC76" s="47">
        <v>2714</v>
      </c>
      <c r="AD76" s="47">
        <v>2714</v>
      </c>
      <c r="AE76" s="47">
        <v>2714</v>
      </c>
      <c r="AF76" s="47">
        <v>2714</v>
      </c>
      <c r="AG76" s="47">
        <v>2714</v>
      </c>
      <c r="AH76" s="47">
        <v>2714</v>
      </c>
      <c r="AI76" s="47">
        <v>2714</v>
      </c>
      <c r="AJ76" s="47">
        <v>2714</v>
      </c>
      <c r="AK76" s="47">
        <v>2714</v>
      </c>
      <c r="AL76" s="47">
        <v>2714</v>
      </c>
      <c r="AM76" s="47">
        <v>2714</v>
      </c>
      <c r="AN76" s="47">
        <v>2714</v>
      </c>
      <c r="AO76" s="47">
        <v>2714</v>
      </c>
      <c r="AP76" s="47">
        <v>2714</v>
      </c>
      <c r="AQ76" s="47">
        <v>2714</v>
      </c>
      <c r="AR76" s="47">
        <v>2714</v>
      </c>
      <c r="AS76" s="47">
        <v>2714</v>
      </c>
    </row>
    <row r="77" spans="1:45">
      <c r="A77" s="46">
        <v>66</v>
      </c>
      <c r="B77" s="47">
        <v>2780</v>
      </c>
      <c r="C77" s="47">
        <v>2780</v>
      </c>
      <c r="D77" s="47">
        <v>2780</v>
      </c>
      <c r="E77" s="47">
        <v>2780</v>
      </c>
      <c r="F77" s="47">
        <v>2780</v>
      </c>
      <c r="G77" s="47">
        <v>2780</v>
      </c>
      <c r="H77" s="47">
        <v>2780</v>
      </c>
      <c r="I77" s="47">
        <v>2780</v>
      </c>
      <c r="J77" s="47">
        <v>2780</v>
      </c>
      <c r="K77" s="47">
        <v>2780</v>
      </c>
      <c r="L77" s="47">
        <v>2780</v>
      </c>
      <c r="M77" s="47">
        <v>2780</v>
      </c>
      <c r="N77" s="47">
        <v>2780</v>
      </c>
      <c r="O77" s="47">
        <v>2780</v>
      </c>
      <c r="P77" s="47">
        <v>2780</v>
      </c>
      <c r="Q77" s="47">
        <v>2780</v>
      </c>
      <c r="R77" s="47">
        <v>2780</v>
      </c>
      <c r="S77" s="47">
        <v>2780</v>
      </c>
      <c r="T77" s="47">
        <v>2780</v>
      </c>
      <c r="U77" s="47">
        <v>2780</v>
      </c>
      <c r="V77" s="47">
        <v>2780</v>
      </c>
      <c r="W77" s="47">
        <v>2780</v>
      </c>
      <c r="X77" s="47">
        <v>2780</v>
      </c>
      <c r="Y77" s="47">
        <v>2780</v>
      </c>
      <c r="Z77" s="47">
        <v>2780</v>
      </c>
      <c r="AA77" s="47">
        <v>2780</v>
      </c>
      <c r="AB77" s="47">
        <v>2780</v>
      </c>
      <c r="AC77" s="47">
        <v>2780</v>
      </c>
      <c r="AD77" s="47">
        <v>2780</v>
      </c>
      <c r="AE77" s="47">
        <v>2780</v>
      </c>
      <c r="AF77" s="47">
        <v>2780</v>
      </c>
      <c r="AG77" s="47">
        <v>2780</v>
      </c>
      <c r="AH77" s="47">
        <v>2780</v>
      </c>
      <c r="AI77" s="47">
        <v>2780</v>
      </c>
      <c r="AJ77" s="47">
        <v>2780</v>
      </c>
      <c r="AK77" s="47">
        <v>2780</v>
      </c>
      <c r="AL77" s="47">
        <v>2780</v>
      </c>
      <c r="AM77" s="47">
        <v>2780</v>
      </c>
      <c r="AN77" s="47">
        <v>2780</v>
      </c>
      <c r="AO77" s="47">
        <v>2780</v>
      </c>
      <c r="AP77" s="47">
        <v>2780</v>
      </c>
      <c r="AQ77" s="47">
        <v>2780</v>
      </c>
      <c r="AR77" s="47">
        <v>2780</v>
      </c>
      <c r="AS77" s="47">
        <v>2780</v>
      </c>
    </row>
    <row r="78" spans="1:45">
      <c r="A78" s="46">
        <v>67</v>
      </c>
      <c r="B78" s="47">
        <v>2851</v>
      </c>
      <c r="C78" s="47">
        <v>2851</v>
      </c>
      <c r="D78" s="47">
        <v>2851</v>
      </c>
      <c r="E78" s="47">
        <v>2851</v>
      </c>
      <c r="F78" s="47">
        <v>2851</v>
      </c>
      <c r="G78" s="47">
        <v>2851</v>
      </c>
      <c r="H78" s="47">
        <v>2851</v>
      </c>
      <c r="I78" s="47">
        <v>2851</v>
      </c>
      <c r="J78" s="47">
        <v>2851</v>
      </c>
      <c r="K78" s="47">
        <v>2851</v>
      </c>
      <c r="L78" s="47">
        <v>2851</v>
      </c>
      <c r="M78" s="47">
        <v>2851</v>
      </c>
      <c r="N78" s="47">
        <v>2851</v>
      </c>
      <c r="O78" s="47">
        <v>2851</v>
      </c>
      <c r="P78" s="47">
        <v>2851</v>
      </c>
      <c r="Q78" s="47">
        <v>2851</v>
      </c>
      <c r="R78" s="47">
        <v>2851</v>
      </c>
      <c r="S78" s="47">
        <v>2851</v>
      </c>
      <c r="T78" s="47">
        <v>2851</v>
      </c>
      <c r="U78" s="47">
        <v>2851</v>
      </c>
      <c r="V78" s="47">
        <v>2851</v>
      </c>
      <c r="W78" s="47">
        <v>2851</v>
      </c>
      <c r="X78" s="47">
        <v>2851</v>
      </c>
      <c r="Y78" s="47">
        <v>2851</v>
      </c>
      <c r="Z78" s="47">
        <v>2851</v>
      </c>
      <c r="AA78" s="47">
        <v>2851</v>
      </c>
      <c r="AB78" s="47">
        <v>2851</v>
      </c>
      <c r="AC78" s="47">
        <v>2851</v>
      </c>
      <c r="AD78" s="47">
        <v>2851</v>
      </c>
      <c r="AE78" s="47">
        <v>2851</v>
      </c>
      <c r="AF78" s="47">
        <v>2851</v>
      </c>
      <c r="AG78" s="47">
        <v>2851</v>
      </c>
      <c r="AH78" s="47">
        <v>2851</v>
      </c>
      <c r="AI78" s="47">
        <v>2851</v>
      </c>
      <c r="AJ78" s="47">
        <v>2851</v>
      </c>
      <c r="AK78" s="47">
        <v>2851</v>
      </c>
      <c r="AL78" s="47">
        <v>2851</v>
      </c>
      <c r="AM78" s="47">
        <v>2851</v>
      </c>
      <c r="AN78" s="47">
        <v>2851</v>
      </c>
      <c r="AO78" s="47">
        <v>2851</v>
      </c>
      <c r="AP78" s="47">
        <v>2851</v>
      </c>
      <c r="AQ78" s="47">
        <v>2851</v>
      </c>
      <c r="AR78" s="47">
        <v>2851</v>
      </c>
      <c r="AS78" s="47">
        <v>2851</v>
      </c>
    </row>
    <row r="79" spans="1:45">
      <c r="A79" s="46">
        <v>68</v>
      </c>
      <c r="B79" s="47">
        <v>2926</v>
      </c>
      <c r="C79" s="47">
        <v>2926</v>
      </c>
      <c r="D79" s="47">
        <v>2926</v>
      </c>
      <c r="E79" s="47">
        <v>2926</v>
      </c>
      <c r="F79" s="47">
        <v>2926</v>
      </c>
      <c r="G79" s="47">
        <v>2926</v>
      </c>
      <c r="H79" s="47">
        <v>2926</v>
      </c>
      <c r="I79" s="47">
        <v>2926</v>
      </c>
      <c r="J79" s="47">
        <v>2926</v>
      </c>
      <c r="K79" s="47">
        <v>2926</v>
      </c>
      <c r="L79" s="47">
        <v>2926</v>
      </c>
      <c r="M79" s="47">
        <v>2926</v>
      </c>
      <c r="N79" s="47">
        <v>2926</v>
      </c>
      <c r="O79" s="47">
        <v>2926</v>
      </c>
      <c r="P79" s="47">
        <v>2926</v>
      </c>
      <c r="Q79" s="47">
        <v>2926</v>
      </c>
      <c r="R79" s="47">
        <v>2926</v>
      </c>
      <c r="S79" s="47">
        <v>2926</v>
      </c>
      <c r="T79" s="47">
        <v>2926</v>
      </c>
      <c r="U79" s="47">
        <v>2926</v>
      </c>
      <c r="V79" s="47">
        <v>2926</v>
      </c>
      <c r="W79" s="47">
        <v>2926</v>
      </c>
      <c r="X79" s="47">
        <v>2926</v>
      </c>
      <c r="Y79" s="47">
        <v>2926</v>
      </c>
      <c r="Z79" s="47">
        <v>2926</v>
      </c>
      <c r="AA79" s="47">
        <v>2926</v>
      </c>
      <c r="AB79" s="47">
        <v>2926</v>
      </c>
      <c r="AC79" s="47">
        <v>2926</v>
      </c>
      <c r="AD79" s="47">
        <v>2926</v>
      </c>
      <c r="AE79" s="47">
        <v>2926</v>
      </c>
      <c r="AF79" s="47">
        <v>2926</v>
      </c>
      <c r="AG79" s="47">
        <v>2926</v>
      </c>
      <c r="AH79" s="47">
        <v>2926</v>
      </c>
      <c r="AI79" s="47">
        <v>2926</v>
      </c>
      <c r="AJ79" s="47">
        <v>2926</v>
      </c>
      <c r="AK79" s="47">
        <v>2926</v>
      </c>
      <c r="AL79" s="47">
        <v>2926</v>
      </c>
      <c r="AM79" s="47">
        <v>2926</v>
      </c>
      <c r="AN79" s="47">
        <v>2926</v>
      </c>
      <c r="AO79" s="47">
        <v>2926</v>
      </c>
      <c r="AP79" s="47">
        <v>2926</v>
      </c>
      <c r="AQ79" s="47">
        <v>2926</v>
      </c>
      <c r="AR79" s="47">
        <v>2926</v>
      </c>
      <c r="AS79" s="47">
        <v>2926</v>
      </c>
    </row>
    <row r="80" spans="1:45">
      <c r="A80" s="46">
        <v>69</v>
      </c>
      <c r="B80" s="47">
        <v>3008</v>
      </c>
      <c r="C80" s="47">
        <v>3008</v>
      </c>
      <c r="D80" s="47">
        <v>3008</v>
      </c>
      <c r="E80" s="47">
        <v>3008</v>
      </c>
      <c r="F80" s="47">
        <v>3008</v>
      </c>
      <c r="G80" s="47">
        <v>3008</v>
      </c>
      <c r="H80" s="47">
        <v>3008</v>
      </c>
      <c r="I80" s="47">
        <v>3008</v>
      </c>
      <c r="J80" s="47">
        <v>3008</v>
      </c>
      <c r="K80" s="47">
        <v>3008</v>
      </c>
      <c r="L80" s="47">
        <v>3008</v>
      </c>
      <c r="M80" s="47">
        <v>3008</v>
      </c>
      <c r="N80" s="47">
        <v>3008</v>
      </c>
      <c r="O80" s="47">
        <v>3008</v>
      </c>
      <c r="P80" s="47">
        <v>3008</v>
      </c>
      <c r="Q80" s="47">
        <v>3008</v>
      </c>
      <c r="R80" s="47">
        <v>3008</v>
      </c>
      <c r="S80" s="47">
        <v>3008</v>
      </c>
      <c r="T80" s="47">
        <v>3008</v>
      </c>
      <c r="U80" s="47">
        <v>3008</v>
      </c>
      <c r="V80" s="47">
        <v>3008</v>
      </c>
      <c r="W80" s="47">
        <v>3008</v>
      </c>
      <c r="X80" s="47">
        <v>3008</v>
      </c>
      <c r="Y80" s="47">
        <v>3008</v>
      </c>
      <c r="Z80" s="47">
        <v>3008</v>
      </c>
      <c r="AA80" s="47">
        <v>3008</v>
      </c>
      <c r="AB80" s="47">
        <v>3008</v>
      </c>
      <c r="AC80" s="47">
        <v>3008</v>
      </c>
      <c r="AD80" s="47">
        <v>3008</v>
      </c>
      <c r="AE80" s="47">
        <v>3008</v>
      </c>
      <c r="AF80" s="47">
        <v>3008</v>
      </c>
      <c r="AG80" s="47">
        <v>3008</v>
      </c>
      <c r="AH80" s="47">
        <v>3008</v>
      </c>
      <c r="AI80" s="47">
        <v>3008</v>
      </c>
      <c r="AJ80" s="47">
        <v>3008</v>
      </c>
      <c r="AK80" s="47">
        <v>3008</v>
      </c>
      <c r="AL80" s="47">
        <v>3008</v>
      </c>
      <c r="AM80" s="47">
        <v>3008</v>
      </c>
      <c r="AN80" s="47">
        <v>3008</v>
      </c>
      <c r="AO80" s="47">
        <v>3008</v>
      </c>
      <c r="AP80" s="47">
        <v>3008</v>
      </c>
      <c r="AQ80" s="47">
        <v>3008</v>
      </c>
      <c r="AR80" s="47">
        <v>3008</v>
      </c>
      <c r="AS80" s="47">
        <v>3008</v>
      </c>
    </row>
    <row r="81" spans="1:45">
      <c r="A81" s="46">
        <v>70</v>
      </c>
      <c r="B81" s="47">
        <v>3096</v>
      </c>
      <c r="C81" s="47">
        <v>3096</v>
      </c>
      <c r="D81" s="47">
        <v>3096</v>
      </c>
      <c r="E81" s="47">
        <v>3096</v>
      </c>
      <c r="F81" s="47">
        <v>3096</v>
      </c>
      <c r="G81" s="47">
        <v>3096</v>
      </c>
      <c r="H81" s="47">
        <v>3096</v>
      </c>
      <c r="I81" s="47">
        <v>3096</v>
      </c>
      <c r="J81" s="47">
        <v>3096</v>
      </c>
      <c r="K81" s="47">
        <v>3096</v>
      </c>
      <c r="L81" s="47">
        <v>3096</v>
      </c>
      <c r="M81" s="47">
        <v>3096</v>
      </c>
      <c r="N81" s="47">
        <v>3096</v>
      </c>
      <c r="O81" s="47">
        <v>3096</v>
      </c>
      <c r="P81" s="47">
        <v>3096</v>
      </c>
      <c r="Q81" s="47">
        <v>3096</v>
      </c>
      <c r="R81" s="47">
        <v>3096</v>
      </c>
      <c r="S81" s="47">
        <v>3096</v>
      </c>
      <c r="T81" s="47">
        <v>3096</v>
      </c>
      <c r="U81" s="47">
        <v>3096</v>
      </c>
      <c r="V81" s="47">
        <v>3096</v>
      </c>
      <c r="W81" s="47">
        <v>3096</v>
      </c>
      <c r="X81" s="47">
        <v>3096</v>
      </c>
      <c r="Y81" s="47">
        <v>3096</v>
      </c>
      <c r="Z81" s="47">
        <v>3096</v>
      </c>
      <c r="AA81" s="47">
        <v>3096</v>
      </c>
      <c r="AB81" s="47">
        <v>3096</v>
      </c>
      <c r="AC81" s="47">
        <v>3096</v>
      </c>
      <c r="AD81" s="47">
        <v>3096</v>
      </c>
      <c r="AE81" s="47">
        <v>3096</v>
      </c>
      <c r="AF81" s="47">
        <v>3096</v>
      </c>
      <c r="AG81" s="47">
        <v>3096</v>
      </c>
      <c r="AH81" s="47">
        <v>3096</v>
      </c>
      <c r="AI81" s="47">
        <v>3096</v>
      </c>
      <c r="AJ81" s="47">
        <v>3096</v>
      </c>
      <c r="AK81" s="47">
        <v>3096</v>
      </c>
      <c r="AL81" s="47">
        <v>3096</v>
      </c>
      <c r="AM81" s="47">
        <v>3096</v>
      </c>
      <c r="AN81" s="47">
        <v>3096</v>
      </c>
      <c r="AO81" s="47">
        <v>3096</v>
      </c>
      <c r="AP81" s="47">
        <v>3096</v>
      </c>
      <c r="AQ81" s="47">
        <v>3096</v>
      </c>
      <c r="AR81" s="47">
        <v>3096</v>
      </c>
      <c r="AS81" s="47">
        <v>3096</v>
      </c>
    </row>
    <row r="82" spans="1:45">
      <c r="A82" s="46">
        <v>71</v>
      </c>
      <c r="B82" s="47">
        <v>3193</v>
      </c>
      <c r="C82" s="47">
        <v>3193</v>
      </c>
      <c r="D82" s="47">
        <v>3193</v>
      </c>
      <c r="E82" s="47">
        <v>3193</v>
      </c>
      <c r="F82" s="47">
        <v>3193</v>
      </c>
      <c r="G82" s="47">
        <v>3193</v>
      </c>
      <c r="H82" s="47">
        <v>3193</v>
      </c>
      <c r="I82" s="47">
        <v>3193</v>
      </c>
      <c r="J82" s="47">
        <v>3193</v>
      </c>
      <c r="K82" s="47">
        <v>3193</v>
      </c>
      <c r="L82" s="47">
        <v>3193</v>
      </c>
      <c r="M82" s="47">
        <v>3193</v>
      </c>
      <c r="N82" s="47">
        <v>3193</v>
      </c>
      <c r="O82" s="47">
        <v>3193</v>
      </c>
      <c r="P82" s="47">
        <v>3193</v>
      </c>
      <c r="Q82" s="47">
        <v>3193</v>
      </c>
      <c r="R82" s="47">
        <v>3193</v>
      </c>
      <c r="S82" s="47">
        <v>3193</v>
      </c>
      <c r="T82" s="47">
        <v>3193</v>
      </c>
      <c r="U82" s="47">
        <v>3193</v>
      </c>
      <c r="V82" s="47">
        <v>3193</v>
      </c>
      <c r="W82" s="47">
        <v>3193</v>
      </c>
      <c r="X82" s="47">
        <v>3193</v>
      </c>
      <c r="Y82" s="47">
        <v>3193</v>
      </c>
      <c r="Z82" s="47">
        <v>3193</v>
      </c>
      <c r="AA82" s="47">
        <v>3193</v>
      </c>
      <c r="AB82" s="47">
        <v>3193</v>
      </c>
      <c r="AC82" s="47">
        <v>3193</v>
      </c>
      <c r="AD82" s="47">
        <v>3193</v>
      </c>
      <c r="AE82" s="47">
        <v>3193</v>
      </c>
      <c r="AF82" s="47">
        <v>3193</v>
      </c>
      <c r="AG82" s="47">
        <v>3193</v>
      </c>
      <c r="AH82" s="47">
        <v>3193</v>
      </c>
      <c r="AI82" s="47">
        <v>3193</v>
      </c>
      <c r="AJ82" s="47">
        <v>3193</v>
      </c>
      <c r="AK82" s="47">
        <v>3193</v>
      </c>
      <c r="AL82" s="47">
        <v>3193</v>
      </c>
      <c r="AM82" s="47">
        <v>3193</v>
      </c>
      <c r="AN82" s="47">
        <v>3193</v>
      </c>
      <c r="AO82" s="47">
        <v>3193</v>
      </c>
      <c r="AP82" s="47">
        <v>3193</v>
      </c>
      <c r="AQ82" s="47">
        <v>3193</v>
      </c>
      <c r="AR82" s="47">
        <v>3193</v>
      </c>
      <c r="AS82" s="47">
        <v>3193</v>
      </c>
    </row>
    <row r="83" spans="1:45">
      <c r="A83" s="46">
        <v>72</v>
      </c>
      <c r="B83" s="47">
        <v>3300</v>
      </c>
      <c r="C83" s="47">
        <v>3300</v>
      </c>
      <c r="D83" s="47">
        <v>3300</v>
      </c>
      <c r="E83" s="47">
        <v>3300</v>
      </c>
      <c r="F83" s="47">
        <v>3300</v>
      </c>
      <c r="G83" s="47">
        <v>3300</v>
      </c>
      <c r="H83" s="47">
        <v>3300</v>
      </c>
      <c r="I83" s="47">
        <v>3300</v>
      </c>
      <c r="J83" s="47">
        <v>3300</v>
      </c>
      <c r="K83" s="47">
        <v>3300</v>
      </c>
      <c r="L83" s="47">
        <v>3300</v>
      </c>
      <c r="M83" s="47">
        <v>3300</v>
      </c>
      <c r="N83" s="47">
        <v>3300</v>
      </c>
      <c r="O83" s="47">
        <v>3300</v>
      </c>
      <c r="P83" s="47">
        <v>3300</v>
      </c>
      <c r="Q83" s="47">
        <v>3300</v>
      </c>
      <c r="R83" s="47">
        <v>3300</v>
      </c>
      <c r="S83" s="47">
        <v>3300</v>
      </c>
      <c r="T83" s="47">
        <v>3300</v>
      </c>
      <c r="U83" s="47">
        <v>3300</v>
      </c>
      <c r="V83" s="47">
        <v>3300</v>
      </c>
      <c r="W83" s="47">
        <v>3300</v>
      </c>
      <c r="X83" s="47">
        <v>3300</v>
      </c>
      <c r="Y83" s="47">
        <v>3300</v>
      </c>
      <c r="Z83" s="47">
        <v>3300</v>
      </c>
      <c r="AA83" s="47">
        <v>3300</v>
      </c>
      <c r="AB83" s="47">
        <v>3300</v>
      </c>
      <c r="AC83" s="47">
        <v>3300</v>
      </c>
      <c r="AD83" s="47">
        <v>3300</v>
      </c>
      <c r="AE83" s="47">
        <v>3300</v>
      </c>
      <c r="AF83" s="47">
        <v>3300</v>
      </c>
      <c r="AG83" s="47">
        <v>3300</v>
      </c>
      <c r="AH83" s="47">
        <v>3300</v>
      </c>
      <c r="AI83" s="47">
        <v>3300</v>
      </c>
      <c r="AJ83" s="47">
        <v>3300</v>
      </c>
      <c r="AK83" s="47">
        <v>3300</v>
      </c>
      <c r="AL83" s="47">
        <v>3300</v>
      </c>
      <c r="AM83" s="47">
        <v>3300</v>
      </c>
      <c r="AN83" s="47">
        <v>3300</v>
      </c>
      <c r="AO83" s="47">
        <v>3300</v>
      </c>
      <c r="AP83" s="47">
        <v>3300</v>
      </c>
      <c r="AQ83" s="47">
        <v>3300</v>
      </c>
      <c r="AR83" s="47">
        <v>3300</v>
      </c>
      <c r="AS83" s="47">
        <v>3300</v>
      </c>
    </row>
    <row r="84" spans="1:45">
      <c r="A84" s="46">
        <v>73</v>
      </c>
      <c r="B84" s="47">
        <v>3418</v>
      </c>
      <c r="C84" s="47">
        <v>3418</v>
      </c>
      <c r="D84" s="47">
        <v>3418</v>
      </c>
      <c r="E84" s="47">
        <v>3418</v>
      </c>
      <c r="F84" s="47">
        <v>3418</v>
      </c>
      <c r="G84" s="47">
        <v>3418</v>
      </c>
      <c r="H84" s="47">
        <v>3418</v>
      </c>
      <c r="I84" s="47">
        <v>3418</v>
      </c>
      <c r="J84" s="47">
        <v>3418</v>
      </c>
      <c r="K84" s="47">
        <v>3418</v>
      </c>
      <c r="L84" s="47">
        <v>3418</v>
      </c>
      <c r="M84" s="47">
        <v>3418</v>
      </c>
      <c r="N84" s="47">
        <v>3418</v>
      </c>
      <c r="O84" s="47">
        <v>3418</v>
      </c>
      <c r="P84" s="47">
        <v>3418</v>
      </c>
      <c r="Q84" s="47">
        <v>3418</v>
      </c>
      <c r="R84" s="47">
        <v>3418</v>
      </c>
      <c r="S84" s="47">
        <v>3418</v>
      </c>
      <c r="T84" s="47">
        <v>3418</v>
      </c>
      <c r="U84" s="47">
        <v>3418</v>
      </c>
      <c r="V84" s="47">
        <v>3418</v>
      </c>
      <c r="W84" s="47">
        <v>3418</v>
      </c>
      <c r="X84" s="47">
        <v>3418</v>
      </c>
      <c r="Y84" s="47">
        <v>3418</v>
      </c>
      <c r="Z84" s="47">
        <v>3418</v>
      </c>
      <c r="AA84" s="47">
        <v>3418</v>
      </c>
      <c r="AB84" s="47">
        <v>3418</v>
      </c>
      <c r="AC84" s="47">
        <v>3418</v>
      </c>
      <c r="AD84" s="47">
        <v>3418</v>
      </c>
      <c r="AE84" s="47">
        <v>3418</v>
      </c>
      <c r="AF84" s="47">
        <v>3418</v>
      </c>
      <c r="AG84" s="47">
        <v>3418</v>
      </c>
      <c r="AH84" s="47">
        <v>3418</v>
      </c>
      <c r="AI84" s="47">
        <v>3418</v>
      </c>
      <c r="AJ84" s="47">
        <v>3418</v>
      </c>
      <c r="AK84" s="47">
        <v>3418</v>
      </c>
      <c r="AL84" s="47">
        <v>3418</v>
      </c>
      <c r="AM84" s="47">
        <v>3418</v>
      </c>
      <c r="AN84" s="47">
        <v>3418</v>
      </c>
      <c r="AO84" s="47">
        <v>3418</v>
      </c>
      <c r="AP84" s="47">
        <v>3418</v>
      </c>
      <c r="AQ84" s="47">
        <v>3418</v>
      </c>
      <c r="AR84" s="47">
        <v>3418</v>
      </c>
      <c r="AS84" s="47">
        <v>3418</v>
      </c>
    </row>
    <row r="85" spans="1:45">
      <c r="A85" s="46">
        <v>74</v>
      </c>
      <c r="B85" s="47">
        <v>3546</v>
      </c>
      <c r="C85" s="47">
        <v>3546</v>
      </c>
      <c r="D85" s="47">
        <v>3546</v>
      </c>
      <c r="E85" s="47">
        <v>3546</v>
      </c>
      <c r="F85" s="47">
        <v>3546</v>
      </c>
      <c r="G85" s="47">
        <v>3546</v>
      </c>
      <c r="H85" s="47">
        <v>3546</v>
      </c>
      <c r="I85" s="47">
        <v>3546</v>
      </c>
      <c r="J85" s="47">
        <v>3546</v>
      </c>
      <c r="K85" s="47">
        <v>3546</v>
      </c>
      <c r="L85" s="47">
        <v>3546</v>
      </c>
      <c r="M85" s="47">
        <v>3546</v>
      </c>
      <c r="N85" s="47">
        <v>3546</v>
      </c>
      <c r="O85" s="47">
        <v>3546</v>
      </c>
      <c r="P85" s="47">
        <v>3546</v>
      </c>
      <c r="Q85" s="47">
        <v>3546</v>
      </c>
      <c r="R85" s="47">
        <v>3546</v>
      </c>
      <c r="S85" s="47">
        <v>3546</v>
      </c>
      <c r="T85" s="47">
        <v>3546</v>
      </c>
      <c r="U85" s="47">
        <v>3546</v>
      </c>
      <c r="V85" s="47">
        <v>3546</v>
      </c>
      <c r="W85" s="47">
        <v>3546</v>
      </c>
      <c r="X85" s="47">
        <v>3546</v>
      </c>
      <c r="Y85" s="47">
        <v>3546</v>
      </c>
      <c r="Z85" s="47">
        <v>3546</v>
      </c>
      <c r="AA85" s="47">
        <v>3546</v>
      </c>
      <c r="AB85" s="47">
        <v>3546</v>
      </c>
      <c r="AC85" s="47">
        <v>3546</v>
      </c>
      <c r="AD85" s="47">
        <v>3546</v>
      </c>
      <c r="AE85" s="47">
        <v>3546</v>
      </c>
      <c r="AF85" s="47">
        <v>3546</v>
      </c>
      <c r="AG85" s="47">
        <v>3546</v>
      </c>
      <c r="AH85" s="47">
        <v>3546</v>
      </c>
      <c r="AI85" s="47">
        <v>3546</v>
      </c>
      <c r="AJ85" s="47">
        <v>3546</v>
      </c>
      <c r="AK85" s="47">
        <v>3546</v>
      </c>
      <c r="AL85" s="47">
        <v>3546</v>
      </c>
      <c r="AM85" s="47">
        <v>3546</v>
      </c>
      <c r="AN85" s="47">
        <v>3546</v>
      </c>
      <c r="AO85" s="47">
        <v>3546</v>
      </c>
      <c r="AP85" s="47">
        <v>3546</v>
      </c>
      <c r="AQ85" s="47">
        <v>3546</v>
      </c>
      <c r="AR85" s="47">
        <v>3546</v>
      </c>
      <c r="AS85" s="47">
        <v>3546</v>
      </c>
    </row>
    <row r="86" spans="1:45">
      <c r="A86" s="46">
        <v>75</v>
      </c>
      <c r="B86" s="47">
        <v>3688</v>
      </c>
      <c r="C86" s="47">
        <v>3688</v>
      </c>
      <c r="D86" s="47">
        <v>3688</v>
      </c>
      <c r="E86" s="47">
        <v>3688</v>
      </c>
      <c r="F86" s="47">
        <v>3688</v>
      </c>
      <c r="G86" s="47">
        <v>3688</v>
      </c>
      <c r="H86" s="47">
        <v>3688</v>
      </c>
      <c r="I86" s="47">
        <v>3688</v>
      </c>
      <c r="J86" s="47">
        <v>3688</v>
      </c>
      <c r="K86" s="47">
        <v>3688</v>
      </c>
      <c r="L86" s="47">
        <v>3688</v>
      </c>
      <c r="M86" s="47">
        <v>3688</v>
      </c>
      <c r="N86" s="47">
        <v>3688</v>
      </c>
      <c r="O86" s="47">
        <v>3688</v>
      </c>
      <c r="P86" s="47">
        <v>3688</v>
      </c>
      <c r="Q86" s="47">
        <v>3688</v>
      </c>
      <c r="R86" s="47">
        <v>3688</v>
      </c>
      <c r="S86" s="47">
        <v>3688</v>
      </c>
      <c r="T86" s="47">
        <v>3688</v>
      </c>
      <c r="U86" s="47">
        <v>3688</v>
      </c>
      <c r="V86" s="47">
        <v>3688</v>
      </c>
      <c r="W86" s="47">
        <v>3688</v>
      </c>
      <c r="X86" s="47">
        <v>3688</v>
      </c>
      <c r="Y86" s="47">
        <v>3688</v>
      </c>
      <c r="Z86" s="47">
        <v>3688</v>
      </c>
      <c r="AA86" s="47">
        <v>3688</v>
      </c>
      <c r="AB86" s="47">
        <v>3688</v>
      </c>
      <c r="AC86" s="47">
        <v>3688</v>
      </c>
      <c r="AD86" s="47">
        <v>3688</v>
      </c>
      <c r="AE86" s="47">
        <v>3688</v>
      </c>
      <c r="AF86" s="47">
        <v>3688</v>
      </c>
      <c r="AG86" s="47">
        <v>3688</v>
      </c>
      <c r="AH86" s="47">
        <v>3688</v>
      </c>
      <c r="AI86" s="47">
        <v>3688</v>
      </c>
      <c r="AJ86" s="47">
        <v>3688</v>
      </c>
      <c r="AK86" s="47">
        <v>3688</v>
      </c>
      <c r="AL86" s="47">
        <v>3688</v>
      </c>
      <c r="AM86" s="47">
        <v>3688</v>
      </c>
      <c r="AN86" s="47">
        <v>3688</v>
      </c>
      <c r="AO86" s="47">
        <v>3688</v>
      </c>
      <c r="AP86" s="47">
        <v>3688</v>
      </c>
      <c r="AQ86" s="47">
        <v>3688</v>
      </c>
      <c r="AR86" s="47">
        <v>3688</v>
      </c>
      <c r="AS86" s="47">
        <v>3688</v>
      </c>
    </row>
    <row r="88" spans="1:45" ht="13.8">
      <c r="A88" s="82" t="s">
        <v>475</v>
      </c>
      <c r="B88" s="83"/>
      <c r="C88" s="7"/>
      <c r="D88" s="7"/>
      <c r="E88" s="7"/>
      <c r="F88" s="7"/>
      <c r="G88" s="7"/>
      <c r="H88" s="83"/>
      <c r="I88" s="7"/>
      <c r="J88" s="7"/>
      <c r="K88" s="7"/>
      <c r="L88"/>
      <c r="M88"/>
      <c r="N88"/>
      <c r="O88"/>
    </row>
    <row r="89" spans="1:45" ht="13.8">
      <c r="A89" s="82"/>
      <c r="B89" s="83"/>
      <c r="C89" s="7"/>
      <c r="D89" s="7"/>
      <c r="E89" s="7"/>
      <c r="F89" s="7"/>
      <c r="G89" s="7"/>
      <c r="H89" s="83"/>
      <c r="I89" s="7"/>
      <c r="J89" s="7"/>
      <c r="K89" s="7"/>
      <c r="L89"/>
      <c r="M89"/>
      <c r="N89"/>
      <c r="O89"/>
    </row>
    <row r="90" spans="1:45" ht="13.8">
      <c r="A90" s="177" t="s">
        <v>674</v>
      </c>
      <c r="B90" s="177"/>
      <c r="C90" s="177"/>
      <c r="D90" s="177"/>
      <c r="E90" s="177"/>
      <c r="F90" s="177"/>
      <c r="G90" s="177"/>
      <c r="H90" s="177"/>
      <c r="I90" s="177"/>
      <c r="J90" s="177"/>
      <c r="K90" s="177"/>
      <c r="L90" s="177"/>
      <c r="M90" s="177"/>
      <c r="N90" s="177"/>
      <c r="O90" s="177"/>
    </row>
    <row r="91" spans="1:45" ht="13.8">
      <c r="A91" s="69"/>
      <c r="B91" s="83"/>
      <c r="C91" s="7"/>
      <c r="D91" s="7"/>
      <c r="E91" s="7"/>
      <c r="F91" s="7"/>
      <c r="G91" s="7"/>
      <c r="H91" s="83"/>
      <c r="I91" s="7"/>
      <c r="J91" s="7"/>
      <c r="K91" s="7"/>
      <c r="L91"/>
      <c r="M91"/>
      <c r="N91"/>
      <c r="O91"/>
    </row>
    <row r="92" spans="1:45" ht="13.8">
      <c r="A92" s="177" t="s">
        <v>675</v>
      </c>
      <c r="B92" s="177"/>
      <c r="C92" s="177"/>
      <c r="D92" s="177"/>
      <c r="E92" s="177"/>
      <c r="F92" s="177"/>
      <c r="G92" s="177"/>
      <c r="H92" s="177"/>
      <c r="I92" s="177"/>
      <c r="J92" s="177"/>
      <c r="K92" s="177"/>
      <c r="L92" s="177"/>
      <c r="M92" s="177"/>
      <c r="N92" s="177"/>
      <c r="O92" s="177"/>
    </row>
    <row r="93" spans="1:45" ht="13.8">
      <c r="A93" s="84"/>
      <c r="B93" s="83"/>
      <c r="C93" s="7"/>
      <c r="D93" s="7"/>
      <c r="E93" s="7"/>
      <c r="F93" s="7"/>
      <c r="G93" s="7"/>
      <c r="H93" s="83"/>
      <c r="I93" s="7"/>
      <c r="J93" s="7"/>
      <c r="K93" s="7"/>
      <c r="L93"/>
      <c r="M93"/>
      <c r="N93"/>
      <c r="O93"/>
    </row>
    <row r="94" spans="1:45" ht="13.8">
      <c r="A94" s="178" t="s">
        <v>676</v>
      </c>
      <c r="B94" s="178"/>
      <c r="C94" s="178"/>
      <c r="D94" s="178"/>
      <c r="E94" s="178"/>
      <c r="F94" s="178"/>
      <c r="G94" s="178"/>
      <c r="H94" s="178"/>
      <c r="I94" s="178"/>
      <c r="J94" s="178"/>
      <c r="K94" s="178"/>
      <c r="L94" s="178"/>
      <c r="M94" s="178"/>
      <c r="N94" s="178"/>
      <c r="O94" s="178"/>
    </row>
  </sheetData>
  <sheetProtection algorithmName="SHA-512" hashValue="tCfcjyTnyZ6QriWl8DafttGFGDVaW91YH2uDIoUpx1w2MqlaZG+kjClro2Vt8P/tq5pkur/r2EVIa+a+A0TRoQ==" saltValue="/3tkXN4SYDLGjs1bcHZmvg==" spinCount="100000" sheet="1" objects="1" scenarios="1"/>
  <mergeCells count="4">
    <mergeCell ref="A90:O90"/>
    <mergeCell ref="A92:O92"/>
    <mergeCell ref="A94:O94"/>
    <mergeCell ref="B25:AS25"/>
  </mergeCells>
  <conditionalFormatting sqref="A6:A21">
    <cfRule type="expression" dxfId="51" priority="5" stopIfTrue="1">
      <formula>MOD(ROW(),2)=0</formula>
    </cfRule>
    <cfRule type="expression" dxfId="50" priority="6" stopIfTrue="1">
      <formula>MOD(ROW(),2)&lt;&gt;0</formula>
    </cfRule>
  </conditionalFormatting>
  <conditionalFormatting sqref="A26:A86">
    <cfRule type="expression" dxfId="49" priority="1" stopIfTrue="1">
      <formula>MOD(ROW(),2)=0</formula>
    </cfRule>
    <cfRule type="expression" dxfId="48" priority="2" stopIfTrue="1">
      <formula>MOD(ROW(),2)&lt;&gt;0</formula>
    </cfRule>
  </conditionalFormatting>
  <conditionalFormatting sqref="B25">
    <cfRule type="expression" dxfId="47" priority="19" stopIfTrue="1">
      <formula>MOD(ROW(),2)=0</formula>
    </cfRule>
    <cfRule type="expression" dxfId="46" priority="20" stopIfTrue="1">
      <formula>MOD(ROW(),2)&lt;&gt;0</formula>
    </cfRule>
  </conditionalFormatting>
  <conditionalFormatting sqref="B6:AS21">
    <cfRule type="expression" dxfId="45" priority="3" stopIfTrue="1">
      <formula>MOD(ROW(),2)=0</formula>
    </cfRule>
    <cfRule type="expression" dxfId="44" priority="4" stopIfTrue="1">
      <formula>MOD(ROW(),2)&lt;&gt;0</formula>
    </cfRule>
  </conditionalFormatting>
  <conditionalFormatting sqref="B26:AS86">
    <cfRule type="expression" dxfId="43" priority="15" stopIfTrue="1">
      <formula>MOD(ROW(),2)=0</formula>
    </cfRule>
    <cfRule type="expression" dxfId="42" priority="1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44"/>
  <dimension ref="A1:AS96"/>
  <sheetViews>
    <sheetView showGridLines="0" zoomScale="85" zoomScaleNormal="85" workbookViewId="0">
      <selection activeCell="A27" sqref="A27:XFD27"/>
    </sheetView>
  </sheetViews>
  <sheetFormatPr defaultColWidth="10" defaultRowHeight="13.2"/>
  <cols>
    <col min="1" max="1" width="33.44140625" style="15" customWidth="1"/>
    <col min="2" max="45" width="6.44140625" style="15" customWidth="1"/>
    <col min="46" max="16384" width="10" style="15"/>
  </cols>
  <sheetData>
    <row r="1" spans="1:45" ht="21">
      <c r="A1" s="14" t="s">
        <v>0</v>
      </c>
      <c r="B1" s="37"/>
      <c r="C1" s="37"/>
      <c r="D1" s="37"/>
      <c r="E1" s="37"/>
      <c r="F1" s="37"/>
      <c r="G1" s="37"/>
      <c r="H1" s="37"/>
      <c r="I1" s="37"/>
    </row>
    <row r="2" spans="1:45" ht="15.6">
      <c r="A2" s="16" t="str">
        <f>IF(title="&gt; Enter workbook title here","Enter workbook title in Cover sheet",title)</f>
        <v>AFPS - Consolidated Factor Spreadsheet</v>
      </c>
      <c r="B2" s="38"/>
      <c r="C2" s="38"/>
      <c r="D2" s="38"/>
      <c r="E2" s="38"/>
      <c r="F2" s="38"/>
      <c r="G2" s="38"/>
      <c r="H2" s="38"/>
      <c r="I2" s="38"/>
    </row>
    <row r="3" spans="1:45" ht="15.6">
      <c r="A3" s="17" t="str">
        <f>TABLE_FACTOR_TYPE&amp;" - x-"&amp;TABLE_SERIES_NUMBER</f>
        <v>Added pension - x-1316</v>
      </c>
      <c r="B3" s="38"/>
      <c r="C3" s="38"/>
      <c r="D3" s="38"/>
      <c r="E3" s="38"/>
      <c r="F3" s="38"/>
      <c r="G3" s="38"/>
      <c r="H3" s="38"/>
      <c r="I3" s="38"/>
    </row>
    <row r="4" spans="1:45">
      <c r="A4" s="18"/>
    </row>
    <row r="6" spans="1:45">
      <c r="A6" s="39" t="s">
        <v>466</v>
      </c>
      <c r="B6" s="40" t="s">
        <v>467</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row>
    <row r="7" spans="1:45">
      <c r="A7" s="41" t="s">
        <v>468</v>
      </c>
      <c r="B7" s="42" t="s">
        <v>469</v>
      </c>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row>
    <row r="8" spans="1:45">
      <c r="A8" s="41" t="s">
        <v>90</v>
      </c>
      <c r="B8" s="42" t="s">
        <v>114</v>
      </c>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row>
    <row r="9" spans="1:45">
      <c r="A9" s="41" t="s">
        <v>91</v>
      </c>
      <c r="B9" s="42" t="s">
        <v>358</v>
      </c>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row>
    <row r="10" spans="1:45">
      <c r="A10" s="41" t="s">
        <v>6</v>
      </c>
      <c r="B10" s="42" t="s">
        <v>390</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row>
    <row r="11" spans="1:45">
      <c r="A11" s="41" t="s">
        <v>92</v>
      </c>
      <c r="B11" s="42" t="s">
        <v>115</v>
      </c>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row>
    <row r="12" spans="1:45">
      <c r="A12" s="41" t="s">
        <v>93</v>
      </c>
      <c r="B12" s="42" t="s">
        <v>360</v>
      </c>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row>
    <row r="13" spans="1:45">
      <c r="A13" s="41" t="s">
        <v>470</v>
      </c>
      <c r="B13" s="42">
        <v>0</v>
      </c>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row>
    <row r="14" spans="1:45">
      <c r="A14" s="41" t="s">
        <v>88</v>
      </c>
      <c r="B14" s="42">
        <v>1316</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row>
    <row r="15" spans="1:45">
      <c r="A15" s="41" t="s">
        <v>471</v>
      </c>
      <c r="B15" s="42">
        <v>1316</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row>
    <row r="16" spans="1:45">
      <c r="A16" s="41" t="s">
        <v>95</v>
      </c>
      <c r="B16" s="42" t="s">
        <v>391</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row>
    <row r="17" spans="1:45" ht="39.6">
      <c r="A17" s="41" t="s">
        <v>96</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row>
    <row r="18" spans="1:45">
      <c r="A18" s="41" t="s">
        <v>97</v>
      </c>
      <c r="B18" s="43">
        <v>45222</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row>
    <row r="19" spans="1:45">
      <c r="A19" s="41" t="s">
        <v>98</v>
      </c>
      <c r="B19" s="43">
        <v>45383</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row>
    <row r="20" spans="1:45">
      <c r="A20" s="41" t="s">
        <v>99</v>
      </c>
      <c r="B20" s="42" t="s">
        <v>109</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row>
    <row r="21" spans="1:45">
      <c r="A21" s="137" t="s">
        <v>472</v>
      </c>
      <c r="B21" s="42" t="s">
        <v>110</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row>
    <row r="23" spans="1:45">
      <c r="A23" s="57"/>
      <c r="B23" s="57" t="str">
        <f>HYPERLINK("#'Factor List'!A1","Back to Factor List")</f>
        <v>Back to Factor List</v>
      </c>
    </row>
    <row r="24" spans="1:45">
      <c r="A24" s="57"/>
      <c r="B24" s="57" t="str">
        <f>HYPERLINK("#'Assumptions'!A1","Assumptions")</f>
        <v>Assumptions</v>
      </c>
    </row>
    <row r="25" spans="1:45">
      <c r="B25" s="179" t="s">
        <v>677</v>
      </c>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row>
    <row r="26" spans="1:45" ht="26.4">
      <c r="A26" s="44" t="s">
        <v>672</v>
      </c>
      <c r="B26" s="45">
        <v>16</v>
      </c>
      <c r="C26" s="45">
        <v>17</v>
      </c>
      <c r="D26" s="45">
        <v>18</v>
      </c>
      <c r="E26" s="45">
        <v>19</v>
      </c>
      <c r="F26" s="45">
        <v>20</v>
      </c>
      <c r="G26" s="45">
        <v>21</v>
      </c>
      <c r="H26" s="45">
        <v>22</v>
      </c>
      <c r="I26" s="45">
        <v>23</v>
      </c>
      <c r="J26" s="45">
        <v>24</v>
      </c>
      <c r="K26" s="45">
        <v>25</v>
      </c>
      <c r="L26" s="45">
        <v>26</v>
      </c>
      <c r="M26" s="45">
        <v>27</v>
      </c>
      <c r="N26" s="45">
        <v>28</v>
      </c>
      <c r="O26" s="45">
        <v>29</v>
      </c>
      <c r="P26" s="45">
        <v>30</v>
      </c>
      <c r="Q26" s="45">
        <v>31</v>
      </c>
      <c r="R26" s="45">
        <v>32</v>
      </c>
      <c r="S26" s="45">
        <v>33</v>
      </c>
      <c r="T26" s="45">
        <v>34</v>
      </c>
      <c r="U26" s="45">
        <v>35</v>
      </c>
      <c r="V26" s="45">
        <v>36</v>
      </c>
      <c r="W26" s="45">
        <v>37</v>
      </c>
      <c r="X26" s="45">
        <v>38</v>
      </c>
      <c r="Y26" s="45">
        <v>39</v>
      </c>
      <c r="Z26" s="45">
        <v>40</v>
      </c>
      <c r="AA26" s="45">
        <v>41</v>
      </c>
      <c r="AB26" s="45">
        <v>42</v>
      </c>
      <c r="AC26" s="45">
        <v>43</v>
      </c>
      <c r="AD26" s="45">
        <v>44</v>
      </c>
      <c r="AE26" s="45">
        <v>45</v>
      </c>
      <c r="AF26" s="45">
        <v>46</v>
      </c>
      <c r="AG26" s="45">
        <v>47</v>
      </c>
      <c r="AH26" s="45">
        <v>48</v>
      </c>
      <c r="AI26" s="45">
        <v>49</v>
      </c>
      <c r="AJ26" s="45">
        <v>50</v>
      </c>
      <c r="AK26" s="45">
        <v>51</v>
      </c>
      <c r="AL26" s="45">
        <v>52</v>
      </c>
      <c r="AM26" s="45">
        <v>53</v>
      </c>
      <c r="AN26" s="45">
        <v>54</v>
      </c>
      <c r="AO26" s="45">
        <v>55</v>
      </c>
      <c r="AP26" s="45">
        <v>56</v>
      </c>
      <c r="AQ26" s="45">
        <v>57</v>
      </c>
      <c r="AR26" s="45">
        <v>58</v>
      </c>
      <c r="AS26" s="45">
        <v>59</v>
      </c>
    </row>
    <row r="27" spans="1:45">
      <c r="A27" s="46">
        <v>16</v>
      </c>
      <c r="B27" s="47">
        <v>126</v>
      </c>
      <c r="C27" s="47" t="s">
        <v>673</v>
      </c>
      <c r="D27" s="47" t="s">
        <v>673</v>
      </c>
      <c r="E27" s="47" t="s">
        <v>673</v>
      </c>
      <c r="F27" s="47" t="s">
        <v>673</v>
      </c>
      <c r="G27" s="47" t="s">
        <v>673</v>
      </c>
      <c r="H27" s="47" t="s">
        <v>673</v>
      </c>
      <c r="I27" s="47" t="s">
        <v>673</v>
      </c>
      <c r="J27" s="47" t="s">
        <v>673</v>
      </c>
      <c r="K27" s="47" t="s">
        <v>673</v>
      </c>
      <c r="L27" s="47" t="s">
        <v>673</v>
      </c>
      <c r="M27" s="47" t="s">
        <v>673</v>
      </c>
      <c r="N27" s="47" t="s">
        <v>673</v>
      </c>
      <c r="O27" s="47" t="s">
        <v>673</v>
      </c>
      <c r="P27" s="47" t="s">
        <v>673</v>
      </c>
      <c r="Q27" s="47" t="s">
        <v>673</v>
      </c>
      <c r="R27" s="47" t="s">
        <v>673</v>
      </c>
      <c r="S27" s="47" t="s">
        <v>673</v>
      </c>
      <c r="T27" s="47" t="s">
        <v>673</v>
      </c>
      <c r="U27" s="47" t="s">
        <v>673</v>
      </c>
      <c r="V27" s="47" t="s">
        <v>673</v>
      </c>
      <c r="W27" s="47" t="s">
        <v>673</v>
      </c>
      <c r="X27" s="47" t="s">
        <v>673</v>
      </c>
      <c r="Y27" s="47" t="s">
        <v>673</v>
      </c>
      <c r="Z27" s="47" t="s">
        <v>673</v>
      </c>
      <c r="AA27" s="47" t="s">
        <v>673</v>
      </c>
      <c r="AB27" s="47" t="s">
        <v>673</v>
      </c>
      <c r="AC27" s="47" t="s">
        <v>673</v>
      </c>
      <c r="AD27" s="47" t="s">
        <v>673</v>
      </c>
      <c r="AE27" s="47" t="s">
        <v>673</v>
      </c>
      <c r="AF27" s="47" t="s">
        <v>673</v>
      </c>
      <c r="AG27" s="47" t="s">
        <v>673</v>
      </c>
      <c r="AH27" s="47" t="s">
        <v>673</v>
      </c>
      <c r="AI27" s="47" t="s">
        <v>673</v>
      </c>
      <c r="AJ27" s="47" t="s">
        <v>673</v>
      </c>
      <c r="AK27" s="47" t="s">
        <v>673</v>
      </c>
      <c r="AL27" s="47" t="s">
        <v>673</v>
      </c>
      <c r="AM27" s="47" t="s">
        <v>673</v>
      </c>
      <c r="AN27" s="47" t="s">
        <v>673</v>
      </c>
      <c r="AO27" s="47" t="s">
        <v>673</v>
      </c>
      <c r="AP27" s="47" t="s">
        <v>673</v>
      </c>
      <c r="AQ27" s="47" t="s">
        <v>673</v>
      </c>
      <c r="AR27" s="47" t="s">
        <v>673</v>
      </c>
      <c r="AS27" s="47" t="s">
        <v>673</v>
      </c>
    </row>
    <row r="28" spans="1:45">
      <c r="A28" s="46">
        <v>17</v>
      </c>
      <c r="B28" s="47">
        <v>128</v>
      </c>
      <c r="C28" s="47">
        <v>129</v>
      </c>
      <c r="D28" s="47" t="s">
        <v>673</v>
      </c>
      <c r="E28" s="47" t="s">
        <v>673</v>
      </c>
      <c r="F28" s="47" t="s">
        <v>673</v>
      </c>
      <c r="G28" s="47" t="s">
        <v>673</v>
      </c>
      <c r="H28" s="47" t="s">
        <v>673</v>
      </c>
      <c r="I28" s="47" t="s">
        <v>673</v>
      </c>
      <c r="J28" s="47" t="s">
        <v>673</v>
      </c>
      <c r="K28" s="47" t="s">
        <v>673</v>
      </c>
      <c r="L28" s="47" t="s">
        <v>673</v>
      </c>
      <c r="M28" s="47" t="s">
        <v>673</v>
      </c>
      <c r="N28" s="47" t="s">
        <v>673</v>
      </c>
      <c r="O28" s="47" t="s">
        <v>673</v>
      </c>
      <c r="P28" s="47" t="s">
        <v>673</v>
      </c>
      <c r="Q28" s="47" t="s">
        <v>673</v>
      </c>
      <c r="R28" s="47" t="s">
        <v>673</v>
      </c>
      <c r="S28" s="47" t="s">
        <v>673</v>
      </c>
      <c r="T28" s="47" t="s">
        <v>673</v>
      </c>
      <c r="U28" s="47" t="s">
        <v>673</v>
      </c>
      <c r="V28" s="47" t="s">
        <v>673</v>
      </c>
      <c r="W28" s="47" t="s">
        <v>673</v>
      </c>
      <c r="X28" s="47" t="s">
        <v>673</v>
      </c>
      <c r="Y28" s="47" t="s">
        <v>673</v>
      </c>
      <c r="Z28" s="47" t="s">
        <v>673</v>
      </c>
      <c r="AA28" s="47" t="s">
        <v>673</v>
      </c>
      <c r="AB28" s="47" t="s">
        <v>673</v>
      </c>
      <c r="AC28" s="47" t="s">
        <v>673</v>
      </c>
      <c r="AD28" s="47" t="s">
        <v>673</v>
      </c>
      <c r="AE28" s="47" t="s">
        <v>673</v>
      </c>
      <c r="AF28" s="47" t="s">
        <v>673</v>
      </c>
      <c r="AG28" s="47" t="s">
        <v>673</v>
      </c>
      <c r="AH28" s="47" t="s">
        <v>673</v>
      </c>
      <c r="AI28" s="47" t="s">
        <v>673</v>
      </c>
      <c r="AJ28" s="47" t="s">
        <v>673</v>
      </c>
      <c r="AK28" s="47" t="s">
        <v>673</v>
      </c>
      <c r="AL28" s="47" t="s">
        <v>673</v>
      </c>
      <c r="AM28" s="47" t="s">
        <v>673</v>
      </c>
      <c r="AN28" s="47" t="s">
        <v>673</v>
      </c>
      <c r="AO28" s="47" t="s">
        <v>673</v>
      </c>
      <c r="AP28" s="47" t="s">
        <v>673</v>
      </c>
      <c r="AQ28" s="47" t="s">
        <v>673</v>
      </c>
      <c r="AR28" s="47" t="s">
        <v>673</v>
      </c>
      <c r="AS28" s="47" t="s">
        <v>673</v>
      </c>
    </row>
    <row r="29" spans="1:45">
      <c r="A29" s="46">
        <v>18</v>
      </c>
      <c r="B29" s="47">
        <v>131</v>
      </c>
      <c r="C29" s="47">
        <v>131</v>
      </c>
      <c r="D29" s="47">
        <v>131</v>
      </c>
      <c r="E29" s="47" t="s">
        <v>673</v>
      </c>
      <c r="F29" s="47" t="s">
        <v>673</v>
      </c>
      <c r="G29" s="47" t="s">
        <v>673</v>
      </c>
      <c r="H29" s="47" t="s">
        <v>673</v>
      </c>
      <c r="I29" s="47" t="s">
        <v>673</v>
      </c>
      <c r="J29" s="47" t="s">
        <v>673</v>
      </c>
      <c r="K29" s="47" t="s">
        <v>673</v>
      </c>
      <c r="L29" s="47" t="s">
        <v>673</v>
      </c>
      <c r="M29" s="47" t="s">
        <v>673</v>
      </c>
      <c r="N29" s="47" t="s">
        <v>673</v>
      </c>
      <c r="O29" s="47" t="s">
        <v>673</v>
      </c>
      <c r="P29" s="47" t="s">
        <v>673</v>
      </c>
      <c r="Q29" s="47" t="s">
        <v>673</v>
      </c>
      <c r="R29" s="47" t="s">
        <v>673</v>
      </c>
      <c r="S29" s="47" t="s">
        <v>673</v>
      </c>
      <c r="T29" s="47" t="s">
        <v>673</v>
      </c>
      <c r="U29" s="47" t="s">
        <v>673</v>
      </c>
      <c r="V29" s="47" t="s">
        <v>673</v>
      </c>
      <c r="W29" s="47" t="s">
        <v>673</v>
      </c>
      <c r="X29" s="47" t="s">
        <v>673</v>
      </c>
      <c r="Y29" s="47" t="s">
        <v>673</v>
      </c>
      <c r="Z29" s="47" t="s">
        <v>673</v>
      </c>
      <c r="AA29" s="47" t="s">
        <v>673</v>
      </c>
      <c r="AB29" s="47" t="s">
        <v>673</v>
      </c>
      <c r="AC29" s="47" t="s">
        <v>673</v>
      </c>
      <c r="AD29" s="47" t="s">
        <v>673</v>
      </c>
      <c r="AE29" s="47" t="s">
        <v>673</v>
      </c>
      <c r="AF29" s="47" t="s">
        <v>673</v>
      </c>
      <c r="AG29" s="47" t="s">
        <v>673</v>
      </c>
      <c r="AH29" s="47" t="s">
        <v>673</v>
      </c>
      <c r="AI29" s="47" t="s">
        <v>673</v>
      </c>
      <c r="AJ29" s="47" t="s">
        <v>673</v>
      </c>
      <c r="AK29" s="47" t="s">
        <v>673</v>
      </c>
      <c r="AL29" s="47" t="s">
        <v>673</v>
      </c>
      <c r="AM29" s="47" t="s">
        <v>673</v>
      </c>
      <c r="AN29" s="47" t="s">
        <v>673</v>
      </c>
      <c r="AO29" s="47" t="s">
        <v>673</v>
      </c>
      <c r="AP29" s="47" t="s">
        <v>673</v>
      </c>
      <c r="AQ29" s="47" t="s">
        <v>673</v>
      </c>
      <c r="AR29" s="47" t="s">
        <v>673</v>
      </c>
      <c r="AS29" s="47" t="s">
        <v>673</v>
      </c>
    </row>
    <row r="30" spans="1:45">
      <c r="A30" s="46">
        <v>19</v>
      </c>
      <c r="B30" s="47">
        <v>133</v>
      </c>
      <c r="C30" s="47">
        <v>133</v>
      </c>
      <c r="D30" s="47">
        <v>133</v>
      </c>
      <c r="E30" s="47">
        <v>133</v>
      </c>
      <c r="F30" s="47" t="s">
        <v>673</v>
      </c>
      <c r="G30" s="47" t="s">
        <v>673</v>
      </c>
      <c r="H30" s="47" t="s">
        <v>673</v>
      </c>
      <c r="I30" s="47" t="s">
        <v>673</v>
      </c>
      <c r="J30" s="47" t="s">
        <v>673</v>
      </c>
      <c r="K30" s="47" t="s">
        <v>673</v>
      </c>
      <c r="L30" s="47" t="s">
        <v>673</v>
      </c>
      <c r="M30" s="47" t="s">
        <v>673</v>
      </c>
      <c r="N30" s="47" t="s">
        <v>673</v>
      </c>
      <c r="O30" s="47" t="s">
        <v>673</v>
      </c>
      <c r="P30" s="47" t="s">
        <v>673</v>
      </c>
      <c r="Q30" s="47" t="s">
        <v>673</v>
      </c>
      <c r="R30" s="47" t="s">
        <v>673</v>
      </c>
      <c r="S30" s="47" t="s">
        <v>673</v>
      </c>
      <c r="T30" s="47" t="s">
        <v>673</v>
      </c>
      <c r="U30" s="47" t="s">
        <v>673</v>
      </c>
      <c r="V30" s="47" t="s">
        <v>673</v>
      </c>
      <c r="W30" s="47" t="s">
        <v>673</v>
      </c>
      <c r="X30" s="47" t="s">
        <v>673</v>
      </c>
      <c r="Y30" s="47" t="s">
        <v>673</v>
      </c>
      <c r="Z30" s="47" t="s">
        <v>673</v>
      </c>
      <c r="AA30" s="47" t="s">
        <v>673</v>
      </c>
      <c r="AB30" s="47" t="s">
        <v>673</v>
      </c>
      <c r="AC30" s="47" t="s">
        <v>673</v>
      </c>
      <c r="AD30" s="47" t="s">
        <v>673</v>
      </c>
      <c r="AE30" s="47" t="s">
        <v>673</v>
      </c>
      <c r="AF30" s="47" t="s">
        <v>673</v>
      </c>
      <c r="AG30" s="47" t="s">
        <v>673</v>
      </c>
      <c r="AH30" s="47" t="s">
        <v>673</v>
      </c>
      <c r="AI30" s="47" t="s">
        <v>673</v>
      </c>
      <c r="AJ30" s="47" t="s">
        <v>673</v>
      </c>
      <c r="AK30" s="47" t="s">
        <v>673</v>
      </c>
      <c r="AL30" s="47" t="s">
        <v>673</v>
      </c>
      <c r="AM30" s="47" t="s">
        <v>673</v>
      </c>
      <c r="AN30" s="47" t="s">
        <v>673</v>
      </c>
      <c r="AO30" s="47" t="s">
        <v>673</v>
      </c>
      <c r="AP30" s="47" t="s">
        <v>673</v>
      </c>
      <c r="AQ30" s="47" t="s">
        <v>673</v>
      </c>
      <c r="AR30" s="47" t="s">
        <v>673</v>
      </c>
      <c r="AS30" s="47" t="s">
        <v>673</v>
      </c>
    </row>
    <row r="31" spans="1:45">
      <c r="A31" s="46">
        <v>20</v>
      </c>
      <c r="B31" s="47">
        <v>135</v>
      </c>
      <c r="C31" s="47">
        <v>135</v>
      </c>
      <c r="D31" s="47">
        <v>135</v>
      </c>
      <c r="E31" s="47">
        <v>135</v>
      </c>
      <c r="F31" s="47">
        <v>135</v>
      </c>
      <c r="G31" s="47" t="s">
        <v>673</v>
      </c>
      <c r="H31" s="47" t="s">
        <v>673</v>
      </c>
      <c r="I31" s="47" t="s">
        <v>673</v>
      </c>
      <c r="J31" s="47" t="s">
        <v>673</v>
      </c>
      <c r="K31" s="47" t="s">
        <v>673</v>
      </c>
      <c r="L31" s="47" t="s">
        <v>673</v>
      </c>
      <c r="M31" s="47" t="s">
        <v>673</v>
      </c>
      <c r="N31" s="47" t="s">
        <v>673</v>
      </c>
      <c r="O31" s="47" t="s">
        <v>673</v>
      </c>
      <c r="P31" s="47" t="s">
        <v>673</v>
      </c>
      <c r="Q31" s="47" t="s">
        <v>673</v>
      </c>
      <c r="R31" s="47" t="s">
        <v>673</v>
      </c>
      <c r="S31" s="47" t="s">
        <v>673</v>
      </c>
      <c r="T31" s="47" t="s">
        <v>673</v>
      </c>
      <c r="U31" s="47" t="s">
        <v>673</v>
      </c>
      <c r="V31" s="47" t="s">
        <v>673</v>
      </c>
      <c r="W31" s="47" t="s">
        <v>673</v>
      </c>
      <c r="X31" s="47" t="s">
        <v>673</v>
      </c>
      <c r="Y31" s="47" t="s">
        <v>673</v>
      </c>
      <c r="Z31" s="47" t="s">
        <v>673</v>
      </c>
      <c r="AA31" s="47" t="s">
        <v>673</v>
      </c>
      <c r="AB31" s="47" t="s">
        <v>673</v>
      </c>
      <c r="AC31" s="47" t="s">
        <v>673</v>
      </c>
      <c r="AD31" s="47" t="s">
        <v>673</v>
      </c>
      <c r="AE31" s="47" t="s">
        <v>673</v>
      </c>
      <c r="AF31" s="47" t="s">
        <v>673</v>
      </c>
      <c r="AG31" s="47" t="s">
        <v>673</v>
      </c>
      <c r="AH31" s="47" t="s">
        <v>673</v>
      </c>
      <c r="AI31" s="47" t="s">
        <v>673</v>
      </c>
      <c r="AJ31" s="47" t="s">
        <v>673</v>
      </c>
      <c r="AK31" s="47" t="s">
        <v>673</v>
      </c>
      <c r="AL31" s="47" t="s">
        <v>673</v>
      </c>
      <c r="AM31" s="47" t="s">
        <v>673</v>
      </c>
      <c r="AN31" s="47" t="s">
        <v>673</v>
      </c>
      <c r="AO31" s="47" t="s">
        <v>673</v>
      </c>
      <c r="AP31" s="47" t="s">
        <v>673</v>
      </c>
      <c r="AQ31" s="47" t="s">
        <v>673</v>
      </c>
      <c r="AR31" s="47" t="s">
        <v>673</v>
      </c>
      <c r="AS31" s="47" t="s">
        <v>673</v>
      </c>
    </row>
    <row r="32" spans="1:45">
      <c r="A32" s="46">
        <v>21</v>
      </c>
      <c r="B32" s="47">
        <v>137</v>
      </c>
      <c r="C32" s="47">
        <v>137</v>
      </c>
      <c r="D32" s="47">
        <v>137</v>
      </c>
      <c r="E32" s="47">
        <v>137</v>
      </c>
      <c r="F32" s="47">
        <v>137</v>
      </c>
      <c r="G32" s="47">
        <v>135</v>
      </c>
      <c r="H32" s="47" t="s">
        <v>673</v>
      </c>
      <c r="I32" s="47" t="s">
        <v>673</v>
      </c>
      <c r="J32" s="47" t="s">
        <v>673</v>
      </c>
      <c r="K32" s="47" t="s">
        <v>673</v>
      </c>
      <c r="L32" s="47" t="s">
        <v>673</v>
      </c>
      <c r="M32" s="47" t="s">
        <v>673</v>
      </c>
      <c r="N32" s="47" t="s">
        <v>673</v>
      </c>
      <c r="O32" s="47" t="s">
        <v>673</v>
      </c>
      <c r="P32" s="47" t="s">
        <v>673</v>
      </c>
      <c r="Q32" s="47" t="s">
        <v>673</v>
      </c>
      <c r="R32" s="47" t="s">
        <v>673</v>
      </c>
      <c r="S32" s="47" t="s">
        <v>673</v>
      </c>
      <c r="T32" s="47" t="s">
        <v>673</v>
      </c>
      <c r="U32" s="47" t="s">
        <v>673</v>
      </c>
      <c r="V32" s="47" t="s">
        <v>673</v>
      </c>
      <c r="W32" s="47" t="s">
        <v>673</v>
      </c>
      <c r="X32" s="47" t="s">
        <v>673</v>
      </c>
      <c r="Y32" s="47" t="s">
        <v>673</v>
      </c>
      <c r="Z32" s="47" t="s">
        <v>673</v>
      </c>
      <c r="AA32" s="47" t="s">
        <v>673</v>
      </c>
      <c r="AB32" s="47" t="s">
        <v>673</v>
      </c>
      <c r="AC32" s="47" t="s">
        <v>673</v>
      </c>
      <c r="AD32" s="47" t="s">
        <v>673</v>
      </c>
      <c r="AE32" s="47" t="s">
        <v>673</v>
      </c>
      <c r="AF32" s="47" t="s">
        <v>673</v>
      </c>
      <c r="AG32" s="47" t="s">
        <v>673</v>
      </c>
      <c r="AH32" s="47" t="s">
        <v>673</v>
      </c>
      <c r="AI32" s="47" t="s">
        <v>673</v>
      </c>
      <c r="AJ32" s="47" t="s">
        <v>673</v>
      </c>
      <c r="AK32" s="47" t="s">
        <v>673</v>
      </c>
      <c r="AL32" s="47" t="s">
        <v>673</v>
      </c>
      <c r="AM32" s="47" t="s">
        <v>673</v>
      </c>
      <c r="AN32" s="47" t="s">
        <v>673</v>
      </c>
      <c r="AO32" s="47" t="s">
        <v>673</v>
      </c>
      <c r="AP32" s="47" t="s">
        <v>673</v>
      </c>
      <c r="AQ32" s="47" t="s">
        <v>673</v>
      </c>
      <c r="AR32" s="47" t="s">
        <v>673</v>
      </c>
      <c r="AS32" s="47" t="s">
        <v>673</v>
      </c>
    </row>
    <row r="33" spans="1:45">
      <c r="A33" s="46">
        <v>22</v>
      </c>
      <c r="B33" s="47">
        <v>138</v>
      </c>
      <c r="C33" s="47">
        <v>138</v>
      </c>
      <c r="D33" s="47">
        <v>139</v>
      </c>
      <c r="E33" s="47">
        <v>139</v>
      </c>
      <c r="F33" s="47">
        <v>139</v>
      </c>
      <c r="G33" s="47">
        <v>137</v>
      </c>
      <c r="H33" s="47">
        <v>135</v>
      </c>
      <c r="I33" s="47" t="s">
        <v>673</v>
      </c>
      <c r="J33" s="47" t="s">
        <v>673</v>
      </c>
      <c r="K33" s="47" t="s">
        <v>673</v>
      </c>
      <c r="L33" s="47" t="s">
        <v>673</v>
      </c>
      <c r="M33" s="47" t="s">
        <v>673</v>
      </c>
      <c r="N33" s="47" t="s">
        <v>673</v>
      </c>
      <c r="O33" s="47" t="s">
        <v>673</v>
      </c>
      <c r="P33" s="47" t="s">
        <v>673</v>
      </c>
      <c r="Q33" s="47" t="s">
        <v>673</v>
      </c>
      <c r="R33" s="47" t="s">
        <v>673</v>
      </c>
      <c r="S33" s="47" t="s">
        <v>673</v>
      </c>
      <c r="T33" s="47" t="s">
        <v>673</v>
      </c>
      <c r="U33" s="47" t="s">
        <v>673</v>
      </c>
      <c r="V33" s="47" t="s">
        <v>673</v>
      </c>
      <c r="W33" s="47" t="s">
        <v>673</v>
      </c>
      <c r="X33" s="47" t="s">
        <v>673</v>
      </c>
      <c r="Y33" s="47" t="s">
        <v>673</v>
      </c>
      <c r="Z33" s="47" t="s">
        <v>673</v>
      </c>
      <c r="AA33" s="47" t="s">
        <v>673</v>
      </c>
      <c r="AB33" s="47" t="s">
        <v>673</v>
      </c>
      <c r="AC33" s="47" t="s">
        <v>673</v>
      </c>
      <c r="AD33" s="47" t="s">
        <v>673</v>
      </c>
      <c r="AE33" s="47" t="s">
        <v>673</v>
      </c>
      <c r="AF33" s="47" t="s">
        <v>673</v>
      </c>
      <c r="AG33" s="47" t="s">
        <v>673</v>
      </c>
      <c r="AH33" s="47" t="s">
        <v>673</v>
      </c>
      <c r="AI33" s="47" t="s">
        <v>673</v>
      </c>
      <c r="AJ33" s="47" t="s">
        <v>673</v>
      </c>
      <c r="AK33" s="47" t="s">
        <v>673</v>
      </c>
      <c r="AL33" s="47" t="s">
        <v>673</v>
      </c>
      <c r="AM33" s="47" t="s">
        <v>673</v>
      </c>
      <c r="AN33" s="47" t="s">
        <v>673</v>
      </c>
      <c r="AO33" s="47" t="s">
        <v>673</v>
      </c>
      <c r="AP33" s="47" t="s">
        <v>673</v>
      </c>
      <c r="AQ33" s="47" t="s">
        <v>673</v>
      </c>
      <c r="AR33" s="47" t="s">
        <v>673</v>
      </c>
      <c r="AS33" s="47" t="s">
        <v>673</v>
      </c>
    </row>
    <row r="34" spans="1:45">
      <c r="A34" s="46">
        <v>23</v>
      </c>
      <c r="B34" s="47">
        <v>140</v>
      </c>
      <c r="C34" s="47">
        <v>140</v>
      </c>
      <c r="D34" s="47">
        <v>141</v>
      </c>
      <c r="E34" s="47">
        <v>141</v>
      </c>
      <c r="F34" s="47">
        <v>141</v>
      </c>
      <c r="G34" s="47">
        <v>139</v>
      </c>
      <c r="H34" s="47">
        <v>137</v>
      </c>
      <c r="I34" s="47">
        <v>136</v>
      </c>
      <c r="J34" s="47" t="s">
        <v>673</v>
      </c>
      <c r="K34" s="47" t="s">
        <v>673</v>
      </c>
      <c r="L34" s="47" t="s">
        <v>673</v>
      </c>
      <c r="M34" s="47" t="s">
        <v>673</v>
      </c>
      <c r="N34" s="47" t="s">
        <v>673</v>
      </c>
      <c r="O34" s="47" t="s">
        <v>673</v>
      </c>
      <c r="P34" s="47" t="s">
        <v>673</v>
      </c>
      <c r="Q34" s="47" t="s">
        <v>673</v>
      </c>
      <c r="R34" s="47" t="s">
        <v>673</v>
      </c>
      <c r="S34" s="47" t="s">
        <v>673</v>
      </c>
      <c r="T34" s="47" t="s">
        <v>673</v>
      </c>
      <c r="U34" s="47" t="s">
        <v>673</v>
      </c>
      <c r="V34" s="47" t="s">
        <v>673</v>
      </c>
      <c r="W34" s="47" t="s">
        <v>673</v>
      </c>
      <c r="X34" s="47" t="s">
        <v>673</v>
      </c>
      <c r="Y34" s="47" t="s">
        <v>673</v>
      </c>
      <c r="Z34" s="47" t="s">
        <v>673</v>
      </c>
      <c r="AA34" s="47" t="s">
        <v>673</v>
      </c>
      <c r="AB34" s="47" t="s">
        <v>673</v>
      </c>
      <c r="AC34" s="47" t="s">
        <v>673</v>
      </c>
      <c r="AD34" s="47" t="s">
        <v>673</v>
      </c>
      <c r="AE34" s="47" t="s">
        <v>673</v>
      </c>
      <c r="AF34" s="47" t="s">
        <v>673</v>
      </c>
      <c r="AG34" s="47" t="s">
        <v>673</v>
      </c>
      <c r="AH34" s="47" t="s">
        <v>673</v>
      </c>
      <c r="AI34" s="47" t="s">
        <v>673</v>
      </c>
      <c r="AJ34" s="47" t="s">
        <v>673</v>
      </c>
      <c r="AK34" s="47" t="s">
        <v>673</v>
      </c>
      <c r="AL34" s="47" t="s">
        <v>673</v>
      </c>
      <c r="AM34" s="47" t="s">
        <v>673</v>
      </c>
      <c r="AN34" s="47" t="s">
        <v>673</v>
      </c>
      <c r="AO34" s="47" t="s">
        <v>673</v>
      </c>
      <c r="AP34" s="47" t="s">
        <v>673</v>
      </c>
      <c r="AQ34" s="47" t="s">
        <v>673</v>
      </c>
      <c r="AR34" s="47" t="s">
        <v>673</v>
      </c>
      <c r="AS34" s="47" t="s">
        <v>673</v>
      </c>
    </row>
    <row r="35" spans="1:45">
      <c r="A35" s="46">
        <v>24</v>
      </c>
      <c r="B35" s="47">
        <v>142</v>
      </c>
      <c r="C35" s="47">
        <v>143</v>
      </c>
      <c r="D35" s="47">
        <v>143</v>
      </c>
      <c r="E35" s="47">
        <v>143</v>
      </c>
      <c r="F35" s="47">
        <v>143</v>
      </c>
      <c r="G35" s="47">
        <v>141</v>
      </c>
      <c r="H35" s="47">
        <v>139</v>
      </c>
      <c r="I35" s="47">
        <v>138</v>
      </c>
      <c r="J35" s="47">
        <v>136</v>
      </c>
      <c r="K35" s="47" t="s">
        <v>673</v>
      </c>
      <c r="L35" s="47" t="s">
        <v>673</v>
      </c>
      <c r="M35" s="47" t="s">
        <v>673</v>
      </c>
      <c r="N35" s="47" t="s">
        <v>673</v>
      </c>
      <c r="O35" s="47" t="s">
        <v>673</v>
      </c>
      <c r="P35" s="47" t="s">
        <v>673</v>
      </c>
      <c r="Q35" s="47" t="s">
        <v>673</v>
      </c>
      <c r="R35" s="47" t="s">
        <v>673</v>
      </c>
      <c r="S35" s="47" t="s">
        <v>673</v>
      </c>
      <c r="T35" s="47" t="s">
        <v>673</v>
      </c>
      <c r="U35" s="47" t="s">
        <v>673</v>
      </c>
      <c r="V35" s="47" t="s">
        <v>673</v>
      </c>
      <c r="W35" s="47" t="s">
        <v>673</v>
      </c>
      <c r="X35" s="47" t="s">
        <v>673</v>
      </c>
      <c r="Y35" s="47" t="s">
        <v>673</v>
      </c>
      <c r="Z35" s="47" t="s">
        <v>673</v>
      </c>
      <c r="AA35" s="47" t="s">
        <v>673</v>
      </c>
      <c r="AB35" s="47" t="s">
        <v>673</v>
      </c>
      <c r="AC35" s="47" t="s">
        <v>673</v>
      </c>
      <c r="AD35" s="47" t="s">
        <v>673</v>
      </c>
      <c r="AE35" s="47" t="s">
        <v>673</v>
      </c>
      <c r="AF35" s="47" t="s">
        <v>673</v>
      </c>
      <c r="AG35" s="47" t="s">
        <v>673</v>
      </c>
      <c r="AH35" s="47" t="s">
        <v>673</v>
      </c>
      <c r="AI35" s="47" t="s">
        <v>673</v>
      </c>
      <c r="AJ35" s="47" t="s">
        <v>673</v>
      </c>
      <c r="AK35" s="47" t="s">
        <v>673</v>
      </c>
      <c r="AL35" s="47" t="s">
        <v>673</v>
      </c>
      <c r="AM35" s="47" t="s">
        <v>673</v>
      </c>
      <c r="AN35" s="47" t="s">
        <v>673</v>
      </c>
      <c r="AO35" s="47" t="s">
        <v>673</v>
      </c>
      <c r="AP35" s="47" t="s">
        <v>673</v>
      </c>
      <c r="AQ35" s="47" t="s">
        <v>673</v>
      </c>
      <c r="AR35" s="47" t="s">
        <v>673</v>
      </c>
      <c r="AS35" s="47" t="s">
        <v>673</v>
      </c>
    </row>
    <row r="36" spans="1:45">
      <c r="A36" s="46">
        <v>25</v>
      </c>
      <c r="B36" s="47">
        <v>145</v>
      </c>
      <c r="C36" s="47">
        <v>145</v>
      </c>
      <c r="D36" s="47">
        <v>145</v>
      </c>
      <c r="E36" s="47">
        <v>145</v>
      </c>
      <c r="F36" s="47">
        <v>145</v>
      </c>
      <c r="G36" s="47">
        <v>143</v>
      </c>
      <c r="H36" s="47">
        <v>141</v>
      </c>
      <c r="I36" s="47">
        <v>140</v>
      </c>
      <c r="J36" s="47">
        <v>138</v>
      </c>
      <c r="K36" s="47">
        <v>137</v>
      </c>
      <c r="L36" s="47" t="s">
        <v>673</v>
      </c>
      <c r="M36" s="47" t="s">
        <v>673</v>
      </c>
      <c r="N36" s="47" t="s">
        <v>673</v>
      </c>
      <c r="O36" s="47" t="s">
        <v>673</v>
      </c>
      <c r="P36" s="47" t="s">
        <v>673</v>
      </c>
      <c r="Q36" s="47" t="s">
        <v>673</v>
      </c>
      <c r="R36" s="47" t="s">
        <v>673</v>
      </c>
      <c r="S36" s="47" t="s">
        <v>673</v>
      </c>
      <c r="T36" s="47" t="s">
        <v>673</v>
      </c>
      <c r="U36" s="47" t="s">
        <v>673</v>
      </c>
      <c r="V36" s="47" t="s">
        <v>673</v>
      </c>
      <c r="W36" s="47" t="s">
        <v>673</v>
      </c>
      <c r="X36" s="47" t="s">
        <v>673</v>
      </c>
      <c r="Y36" s="47" t="s">
        <v>673</v>
      </c>
      <c r="Z36" s="47" t="s">
        <v>673</v>
      </c>
      <c r="AA36" s="47" t="s">
        <v>673</v>
      </c>
      <c r="AB36" s="47" t="s">
        <v>673</v>
      </c>
      <c r="AC36" s="47" t="s">
        <v>673</v>
      </c>
      <c r="AD36" s="47" t="s">
        <v>673</v>
      </c>
      <c r="AE36" s="47" t="s">
        <v>673</v>
      </c>
      <c r="AF36" s="47" t="s">
        <v>673</v>
      </c>
      <c r="AG36" s="47" t="s">
        <v>673</v>
      </c>
      <c r="AH36" s="47" t="s">
        <v>673</v>
      </c>
      <c r="AI36" s="47" t="s">
        <v>673</v>
      </c>
      <c r="AJ36" s="47" t="s">
        <v>673</v>
      </c>
      <c r="AK36" s="47" t="s">
        <v>673</v>
      </c>
      <c r="AL36" s="47" t="s">
        <v>673</v>
      </c>
      <c r="AM36" s="47" t="s">
        <v>673</v>
      </c>
      <c r="AN36" s="47" t="s">
        <v>673</v>
      </c>
      <c r="AO36" s="47" t="s">
        <v>673</v>
      </c>
      <c r="AP36" s="47" t="s">
        <v>673</v>
      </c>
      <c r="AQ36" s="47" t="s">
        <v>673</v>
      </c>
      <c r="AR36" s="47" t="s">
        <v>673</v>
      </c>
      <c r="AS36" s="47" t="s">
        <v>673</v>
      </c>
    </row>
    <row r="37" spans="1:45">
      <c r="A37" s="46">
        <v>26</v>
      </c>
      <c r="B37" s="47">
        <v>146</v>
      </c>
      <c r="C37" s="47">
        <v>146</v>
      </c>
      <c r="D37" s="47">
        <v>147</v>
      </c>
      <c r="E37" s="47">
        <v>147</v>
      </c>
      <c r="F37" s="47">
        <v>147</v>
      </c>
      <c r="G37" s="47">
        <v>145</v>
      </c>
      <c r="H37" s="47">
        <v>143</v>
      </c>
      <c r="I37" s="47">
        <v>142</v>
      </c>
      <c r="J37" s="47">
        <v>140</v>
      </c>
      <c r="K37" s="47">
        <v>138</v>
      </c>
      <c r="L37" s="47">
        <v>137</v>
      </c>
      <c r="M37" s="47" t="s">
        <v>673</v>
      </c>
      <c r="N37" s="47" t="s">
        <v>673</v>
      </c>
      <c r="O37" s="47" t="s">
        <v>673</v>
      </c>
      <c r="P37" s="47" t="s">
        <v>673</v>
      </c>
      <c r="Q37" s="47" t="s">
        <v>673</v>
      </c>
      <c r="R37" s="47" t="s">
        <v>673</v>
      </c>
      <c r="S37" s="47" t="s">
        <v>673</v>
      </c>
      <c r="T37" s="47" t="s">
        <v>673</v>
      </c>
      <c r="U37" s="47" t="s">
        <v>673</v>
      </c>
      <c r="V37" s="47" t="s">
        <v>673</v>
      </c>
      <c r="W37" s="47" t="s">
        <v>673</v>
      </c>
      <c r="X37" s="47" t="s">
        <v>673</v>
      </c>
      <c r="Y37" s="47" t="s">
        <v>673</v>
      </c>
      <c r="Z37" s="47" t="s">
        <v>673</v>
      </c>
      <c r="AA37" s="47" t="s">
        <v>673</v>
      </c>
      <c r="AB37" s="47" t="s">
        <v>673</v>
      </c>
      <c r="AC37" s="47" t="s">
        <v>673</v>
      </c>
      <c r="AD37" s="47" t="s">
        <v>673</v>
      </c>
      <c r="AE37" s="47" t="s">
        <v>673</v>
      </c>
      <c r="AF37" s="47" t="s">
        <v>673</v>
      </c>
      <c r="AG37" s="47" t="s">
        <v>673</v>
      </c>
      <c r="AH37" s="47" t="s">
        <v>673</v>
      </c>
      <c r="AI37" s="47" t="s">
        <v>673</v>
      </c>
      <c r="AJ37" s="47" t="s">
        <v>673</v>
      </c>
      <c r="AK37" s="47" t="s">
        <v>673</v>
      </c>
      <c r="AL37" s="47" t="s">
        <v>673</v>
      </c>
      <c r="AM37" s="47" t="s">
        <v>673</v>
      </c>
      <c r="AN37" s="47" t="s">
        <v>673</v>
      </c>
      <c r="AO37" s="47" t="s">
        <v>673</v>
      </c>
      <c r="AP37" s="47" t="s">
        <v>673</v>
      </c>
      <c r="AQ37" s="47" t="s">
        <v>673</v>
      </c>
      <c r="AR37" s="47" t="s">
        <v>673</v>
      </c>
      <c r="AS37" s="47" t="s">
        <v>673</v>
      </c>
    </row>
    <row r="38" spans="1:45">
      <c r="A38" s="46">
        <v>27</v>
      </c>
      <c r="B38" s="47">
        <v>149</v>
      </c>
      <c r="C38" s="47">
        <v>149</v>
      </c>
      <c r="D38" s="47">
        <v>149</v>
      </c>
      <c r="E38" s="47">
        <v>149</v>
      </c>
      <c r="F38" s="47">
        <v>149</v>
      </c>
      <c r="G38" s="47">
        <v>147</v>
      </c>
      <c r="H38" s="47">
        <v>145</v>
      </c>
      <c r="I38" s="47">
        <v>143</v>
      </c>
      <c r="J38" s="47">
        <v>142</v>
      </c>
      <c r="K38" s="47">
        <v>140</v>
      </c>
      <c r="L38" s="47">
        <v>139</v>
      </c>
      <c r="M38" s="47">
        <v>137</v>
      </c>
      <c r="N38" s="47" t="s">
        <v>673</v>
      </c>
      <c r="O38" s="47" t="s">
        <v>673</v>
      </c>
      <c r="P38" s="47" t="s">
        <v>673</v>
      </c>
      <c r="Q38" s="47" t="s">
        <v>673</v>
      </c>
      <c r="R38" s="47" t="s">
        <v>673</v>
      </c>
      <c r="S38" s="47" t="s">
        <v>673</v>
      </c>
      <c r="T38" s="47" t="s">
        <v>673</v>
      </c>
      <c r="U38" s="47" t="s">
        <v>673</v>
      </c>
      <c r="V38" s="47" t="s">
        <v>673</v>
      </c>
      <c r="W38" s="47" t="s">
        <v>673</v>
      </c>
      <c r="X38" s="47" t="s">
        <v>673</v>
      </c>
      <c r="Y38" s="47" t="s">
        <v>673</v>
      </c>
      <c r="Z38" s="47" t="s">
        <v>673</v>
      </c>
      <c r="AA38" s="47" t="s">
        <v>673</v>
      </c>
      <c r="AB38" s="47" t="s">
        <v>673</v>
      </c>
      <c r="AC38" s="47" t="s">
        <v>673</v>
      </c>
      <c r="AD38" s="47" t="s">
        <v>673</v>
      </c>
      <c r="AE38" s="47" t="s">
        <v>673</v>
      </c>
      <c r="AF38" s="47" t="s">
        <v>673</v>
      </c>
      <c r="AG38" s="47" t="s">
        <v>673</v>
      </c>
      <c r="AH38" s="47" t="s">
        <v>673</v>
      </c>
      <c r="AI38" s="47" t="s">
        <v>673</v>
      </c>
      <c r="AJ38" s="47" t="s">
        <v>673</v>
      </c>
      <c r="AK38" s="47" t="s">
        <v>673</v>
      </c>
      <c r="AL38" s="47" t="s">
        <v>673</v>
      </c>
      <c r="AM38" s="47" t="s">
        <v>673</v>
      </c>
      <c r="AN38" s="47" t="s">
        <v>673</v>
      </c>
      <c r="AO38" s="47" t="s">
        <v>673</v>
      </c>
      <c r="AP38" s="47" t="s">
        <v>673</v>
      </c>
      <c r="AQ38" s="47" t="s">
        <v>673</v>
      </c>
      <c r="AR38" s="47" t="s">
        <v>673</v>
      </c>
      <c r="AS38" s="47" t="s">
        <v>673</v>
      </c>
    </row>
    <row r="39" spans="1:45">
      <c r="A39" s="46">
        <v>28</v>
      </c>
      <c r="B39" s="47">
        <v>151</v>
      </c>
      <c r="C39" s="47">
        <v>151</v>
      </c>
      <c r="D39" s="47">
        <v>151</v>
      </c>
      <c r="E39" s="47">
        <v>151</v>
      </c>
      <c r="F39" s="47">
        <v>151</v>
      </c>
      <c r="G39" s="47">
        <v>149</v>
      </c>
      <c r="H39" s="47">
        <v>147</v>
      </c>
      <c r="I39" s="47">
        <v>145</v>
      </c>
      <c r="J39" s="47">
        <v>144</v>
      </c>
      <c r="K39" s="47">
        <v>142</v>
      </c>
      <c r="L39" s="47">
        <v>141</v>
      </c>
      <c r="M39" s="47">
        <v>139</v>
      </c>
      <c r="N39" s="47">
        <v>138</v>
      </c>
      <c r="O39" s="47" t="s">
        <v>673</v>
      </c>
      <c r="P39" s="47" t="s">
        <v>673</v>
      </c>
      <c r="Q39" s="47" t="s">
        <v>673</v>
      </c>
      <c r="R39" s="47" t="s">
        <v>673</v>
      </c>
      <c r="S39" s="47" t="s">
        <v>673</v>
      </c>
      <c r="T39" s="47" t="s">
        <v>673</v>
      </c>
      <c r="U39" s="47" t="s">
        <v>673</v>
      </c>
      <c r="V39" s="47" t="s">
        <v>673</v>
      </c>
      <c r="W39" s="47" t="s">
        <v>673</v>
      </c>
      <c r="X39" s="47" t="s">
        <v>673</v>
      </c>
      <c r="Y39" s="47" t="s">
        <v>673</v>
      </c>
      <c r="Z39" s="47" t="s">
        <v>673</v>
      </c>
      <c r="AA39" s="47" t="s">
        <v>673</v>
      </c>
      <c r="AB39" s="47" t="s">
        <v>673</v>
      </c>
      <c r="AC39" s="47" t="s">
        <v>673</v>
      </c>
      <c r="AD39" s="47" t="s">
        <v>673</v>
      </c>
      <c r="AE39" s="47" t="s">
        <v>673</v>
      </c>
      <c r="AF39" s="47" t="s">
        <v>673</v>
      </c>
      <c r="AG39" s="47" t="s">
        <v>673</v>
      </c>
      <c r="AH39" s="47" t="s">
        <v>673</v>
      </c>
      <c r="AI39" s="47" t="s">
        <v>673</v>
      </c>
      <c r="AJ39" s="47" t="s">
        <v>673</v>
      </c>
      <c r="AK39" s="47" t="s">
        <v>673</v>
      </c>
      <c r="AL39" s="47" t="s">
        <v>673</v>
      </c>
      <c r="AM39" s="47" t="s">
        <v>673</v>
      </c>
      <c r="AN39" s="47" t="s">
        <v>673</v>
      </c>
      <c r="AO39" s="47" t="s">
        <v>673</v>
      </c>
      <c r="AP39" s="47" t="s">
        <v>673</v>
      </c>
      <c r="AQ39" s="47" t="s">
        <v>673</v>
      </c>
      <c r="AR39" s="47" t="s">
        <v>673</v>
      </c>
      <c r="AS39" s="47" t="s">
        <v>673</v>
      </c>
    </row>
    <row r="40" spans="1:45">
      <c r="A40" s="46">
        <v>29</v>
      </c>
      <c r="B40" s="47">
        <v>153</v>
      </c>
      <c r="C40" s="47">
        <v>153</v>
      </c>
      <c r="D40" s="47">
        <v>153</v>
      </c>
      <c r="E40" s="47">
        <v>153</v>
      </c>
      <c r="F40" s="47">
        <v>153</v>
      </c>
      <c r="G40" s="47">
        <v>151</v>
      </c>
      <c r="H40" s="47">
        <v>149</v>
      </c>
      <c r="I40" s="47">
        <v>147</v>
      </c>
      <c r="J40" s="47">
        <v>146</v>
      </c>
      <c r="K40" s="47">
        <v>144</v>
      </c>
      <c r="L40" s="47">
        <v>142</v>
      </c>
      <c r="M40" s="47">
        <v>141</v>
      </c>
      <c r="N40" s="47">
        <v>139</v>
      </c>
      <c r="O40" s="47">
        <v>138</v>
      </c>
      <c r="P40" s="47" t="s">
        <v>673</v>
      </c>
      <c r="Q40" s="47" t="s">
        <v>673</v>
      </c>
      <c r="R40" s="47" t="s">
        <v>673</v>
      </c>
      <c r="S40" s="47" t="s">
        <v>673</v>
      </c>
      <c r="T40" s="47" t="s">
        <v>673</v>
      </c>
      <c r="U40" s="47" t="s">
        <v>673</v>
      </c>
      <c r="V40" s="47" t="s">
        <v>673</v>
      </c>
      <c r="W40" s="47" t="s">
        <v>673</v>
      </c>
      <c r="X40" s="47" t="s">
        <v>673</v>
      </c>
      <c r="Y40" s="47" t="s">
        <v>673</v>
      </c>
      <c r="Z40" s="47" t="s">
        <v>673</v>
      </c>
      <c r="AA40" s="47" t="s">
        <v>673</v>
      </c>
      <c r="AB40" s="47" t="s">
        <v>673</v>
      </c>
      <c r="AC40" s="47" t="s">
        <v>673</v>
      </c>
      <c r="AD40" s="47" t="s">
        <v>673</v>
      </c>
      <c r="AE40" s="47" t="s">
        <v>673</v>
      </c>
      <c r="AF40" s="47" t="s">
        <v>673</v>
      </c>
      <c r="AG40" s="47" t="s">
        <v>673</v>
      </c>
      <c r="AH40" s="47" t="s">
        <v>673</v>
      </c>
      <c r="AI40" s="47" t="s">
        <v>673</v>
      </c>
      <c r="AJ40" s="47" t="s">
        <v>673</v>
      </c>
      <c r="AK40" s="47" t="s">
        <v>673</v>
      </c>
      <c r="AL40" s="47" t="s">
        <v>673</v>
      </c>
      <c r="AM40" s="47" t="s">
        <v>673</v>
      </c>
      <c r="AN40" s="47" t="s">
        <v>673</v>
      </c>
      <c r="AO40" s="47" t="s">
        <v>673</v>
      </c>
      <c r="AP40" s="47" t="s">
        <v>673</v>
      </c>
      <c r="AQ40" s="47" t="s">
        <v>673</v>
      </c>
      <c r="AR40" s="47" t="s">
        <v>673</v>
      </c>
      <c r="AS40" s="47" t="s">
        <v>673</v>
      </c>
    </row>
    <row r="41" spans="1:45">
      <c r="A41" s="46">
        <v>30</v>
      </c>
      <c r="B41" s="47">
        <v>155</v>
      </c>
      <c r="C41" s="47">
        <v>155</v>
      </c>
      <c r="D41" s="47">
        <v>155</v>
      </c>
      <c r="E41" s="47">
        <v>155</v>
      </c>
      <c r="F41" s="47">
        <v>155</v>
      </c>
      <c r="G41" s="47">
        <v>153</v>
      </c>
      <c r="H41" s="47">
        <v>151</v>
      </c>
      <c r="I41" s="47">
        <v>149</v>
      </c>
      <c r="J41" s="47">
        <v>148</v>
      </c>
      <c r="K41" s="47">
        <v>146</v>
      </c>
      <c r="L41" s="47">
        <v>144</v>
      </c>
      <c r="M41" s="47">
        <v>143</v>
      </c>
      <c r="N41" s="47">
        <v>141</v>
      </c>
      <c r="O41" s="47">
        <v>140</v>
      </c>
      <c r="P41" s="47">
        <v>139</v>
      </c>
      <c r="Q41" s="47" t="s">
        <v>673</v>
      </c>
      <c r="R41" s="47" t="s">
        <v>673</v>
      </c>
      <c r="S41" s="47" t="s">
        <v>673</v>
      </c>
      <c r="T41" s="47" t="s">
        <v>673</v>
      </c>
      <c r="U41" s="47" t="s">
        <v>673</v>
      </c>
      <c r="V41" s="47" t="s">
        <v>673</v>
      </c>
      <c r="W41" s="47" t="s">
        <v>673</v>
      </c>
      <c r="X41" s="47" t="s">
        <v>673</v>
      </c>
      <c r="Y41" s="47" t="s">
        <v>673</v>
      </c>
      <c r="Z41" s="47" t="s">
        <v>673</v>
      </c>
      <c r="AA41" s="47" t="s">
        <v>673</v>
      </c>
      <c r="AB41" s="47" t="s">
        <v>673</v>
      </c>
      <c r="AC41" s="47" t="s">
        <v>673</v>
      </c>
      <c r="AD41" s="47" t="s">
        <v>673</v>
      </c>
      <c r="AE41" s="47" t="s">
        <v>673</v>
      </c>
      <c r="AF41" s="47" t="s">
        <v>673</v>
      </c>
      <c r="AG41" s="47" t="s">
        <v>673</v>
      </c>
      <c r="AH41" s="47" t="s">
        <v>673</v>
      </c>
      <c r="AI41" s="47" t="s">
        <v>673</v>
      </c>
      <c r="AJ41" s="47" t="s">
        <v>673</v>
      </c>
      <c r="AK41" s="47" t="s">
        <v>673</v>
      </c>
      <c r="AL41" s="47" t="s">
        <v>673</v>
      </c>
      <c r="AM41" s="47" t="s">
        <v>673</v>
      </c>
      <c r="AN41" s="47" t="s">
        <v>673</v>
      </c>
      <c r="AO41" s="47" t="s">
        <v>673</v>
      </c>
      <c r="AP41" s="47" t="s">
        <v>673</v>
      </c>
      <c r="AQ41" s="47" t="s">
        <v>673</v>
      </c>
      <c r="AR41" s="47" t="s">
        <v>673</v>
      </c>
      <c r="AS41" s="47" t="s">
        <v>673</v>
      </c>
    </row>
    <row r="42" spans="1:45">
      <c r="A42" s="46">
        <v>31</v>
      </c>
      <c r="B42" s="47">
        <v>157</v>
      </c>
      <c r="C42" s="47">
        <v>157</v>
      </c>
      <c r="D42" s="47">
        <v>157</v>
      </c>
      <c r="E42" s="47">
        <v>157</v>
      </c>
      <c r="F42" s="47">
        <v>157</v>
      </c>
      <c r="G42" s="47">
        <v>155</v>
      </c>
      <c r="H42" s="47">
        <v>153</v>
      </c>
      <c r="I42" s="47">
        <v>151</v>
      </c>
      <c r="J42" s="47">
        <v>150</v>
      </c>
      <c r="K42" s="47">
        <v>148</v>
      </c>
      <c r="L42" s="47">
        <v>146</v>
      </c>
      <c r="M42" s="47">
        <v>144</v>
      </c>
      <c r="N42" s="47">
        <v>143</v>
      </c>
      <c r="O42" s="47">
        <v>142</v>
      </c>
      <c r="P42" s="47">
        <v>140</v>
      </c>
      <c r="Q42" s="47">
        <v>139</v>
      </c>
      <c r="R42" s="47" t="s">
        <v>673</v>
      </c>
      <c r="S42" s="47" t="s">
        <v>673</v>
      </c>
      <c r="T42" s="47" t="s">
        <v>673</v>
      </c>
      <c r="U42" s="47" t="s">
        <v>673</v>
      </c>
      <c r="V42" s="47" t="s">
        <v>673</v>
      </c>
      <c r="W42" s="47" t="s">
        <v>673</v>
      </c>
      <c r="X42" s="47" t="s">
        <v>673</v>
      </c>
      <c r="Y42" s="47" t="s">
        <v>673</v>
      </c>
      <c r="Z42" s="47" t="s">
        <v>673</v>
      </c>
      <c r="AA42" s="47" t="s">
        <v>673</v>
      </c>
      <c r="AB42" s="47" t="s">
        <v>673</v>
      </c>
      <c r="AC42" s="47" t="s">
        <v>673</v>
      </c>
      <c r="AD42" s="47" t="s">
        <v>673</v>
      </c>
      <c r="AE42" s="47" t="s">
        <v>673</v>
      </c>
      <c r="AF42" s="47" t="s">
        <v>673</v>
      </c>
      <c r="AG42" s="47" t="s">
        <v>673</v>
      </c>
      <c r="AH42" s="47" t="s">
        <v>673</v>
      </c>
      <c r="AI42" s="47" t="s">
        <v>673</v>
      </c>
      <c r="AJ42" s="47" t="s">
        <v>673</v>
      </c>
      <c r="AK42" s="47" t="s">
        <v>673</v>
      </c>
      <c r="AL42" s="47" t="s">
        <v>673</v>
      </c>
      <c r="AM42" s="47" t="s">
        <v>673</v>
      </c>
      <c r="AN42" s="47" t="s">
        <v>673</v>
      </c>
      <c r="AO42" s="47" t="s">
        <v>673</v>
      </c>
      <c r="AP42" s="47" t="s">
        <v>673</v>
      </c>
      <c r="AQ42" s="47" t="s">
        <v>673</v>
      </c>
      <c r="AR42" s="47" t="s">
        <v>673</v>
      </c>
      <c r="AS42" s="47" t="s">
        <v>673</v>
      </c>
    </row>
    <row r="43" spans="1:45">
      <c r="A43" s="46">
        <v>32</v>
      </c>
      <c r="B43" s="47">
        <v>159</v>
      </c>
      <c r="C43" s="47">
        <v>159</v>
      </c>
      <c r="D43" s="47">
        <v>159</v>
      </c>
      <c r="E43" s="47">
        <v>159</v>
      </c>
      <c r="F43" s="47">
        <v>159</v>
      </c>
      <c r="G43" s="47">
        <v>157</v>
      </c>
      <c r="H43" s="47">
        <v>155</v>
      </c>
      <c r="I43" s="47">
        <v>153</v>
      </c>
      <c r="J43" s="47">
        <v>152</v>
      </c>
      <c r="K43" s="47">
        <v>150</v>
      </c>
      <c r="L43" s="47">
        <v>148</v>
      </c>
      <c r="M43" s="47">
        <v>146</v>
      </c>
      <c r="N43" s="47">
        <v>145</v>
      </c>
      <c r="O43" s="47">
        <v>144</v>
      </c>
      <c r="P43" s="47">
        <v>142</v>
      </c>
      <c r="Q43" s="47">
        <v>141</v>
      </c>
      <c r="R43" s="47">
        <v>140</v>
      </c>
      <c r="S43" s="47" t="s">
        <v>673</v>
      </c>
      <c r="T43" s="47" t="s">
        <v>673</v>
      </c>
      <c r="U43" s="47" t="s">
        <v>673</v>
      </c>
      <c r="V43" s="47" t="s">
        <v>673</v>
      </c>
      <c r="W43" s="47" t="s">
        <v>673</v>
      </c>
      <c r="X43" s="47" t="s">
        <v>673</v>
      </c>
      <c r="Y43" s="47" t="s">
        <v>673</v>
      </c>
      <c r="Z43" s="47" t="s">
        <v>673</v>
      </c>
      <c r="AA43" s="47" t="s">
        <v>673</v>
      </c>
      <c r="AB43" s="47" t="s">
        <v>673</v>
      </c>
      <c r="AC43" s="47" t="s">
        <v>673</v>
      </c>
      <c r="AD43" s="47" t="s">
        <v>673</v>
      </c>
      <c r="AE43" s="47" t="s">
        <v>673</v>
      </c>
      <c r="AF43" s="47" t="s">
        <v>673</v>
      </c>
      <c r="AG43" s="47" t="s">
        <v>673</v>
      </c>
      <c r="AH43" s="47" t="s">
        <v>673</v>
      </c>
      <c r="AI43" s="47" t="s">
        <v>673</v>
      </c>
      <c r="AJ43" s="47" t="s">
        <v>673</v>
      </c>
      <c r="AK43" s="47" t="s">
        <v>673</v>
      </c>
      <c r="AL43" s="47" t="s">
        <v>673</v>
      </c>
      <c r="AM43" s="47" t="s">
        <v>673</v>
      </c>
      <c r="AN43" s="47" t="s">
        <v>673</v>
      </c>
      <c r="AO43" s="47" t="s">
        <v>673</v>
      </c>
      <c r="AP43" s="47" t="s">
        <v>673</v>
      </c>
      <c r="AQ43" s="47" t="s">
        <v>673</v>
      </c>
      <c r="AR43" s="47" t="s">
        <v>673</v>
      </c>
      <c r="AS43" s="47" t="s">
        <v>673</v>
      </c>
    </row>
    <row r="44" spans="1:45">
      <c r="A44" s="46">
        <v>33</v>
      </c>
      <c r="B44" s="47">
        <v>162</v>
      </c>
      <c r="C44" s="47">
        <v>162</v>
      </c>
      <c r="D44" s="47">
        <v>161</v>
      </c>
      <c r="E44" s="47">
        <v>161</v>
      </c>
      <c r="F44" s="47">
        <v>162</v>
      </c>
      <c r="G44" s="47">
        <v>159</v>
      </c>
      <c r="H44" s="47">
        <v>157</v>
      </c>
      <c r="I44" s="47">
        <v>156</v>
      </c>
      <c r="J44" s="47">
        <v>154</v>
      </c>
      <c r="K44" s="47">
        <v>152</v>
      </c>
      <c r="L44" s="47">
        <v>150</v>
      </c>
      <c r="M44" s="47">
        <v>148</v>
      </c>
      <c r="N44" s="47">
        <v>147</v>
      </c>
      <c r="O44" s="47">
        <v>145</v>
      </c>
      <c r="P44" s="47">
        <v>144</v>
      </c>
      <c r="Q44" s="47">
        <v>143</v>
      </c>
      <c r="R44" s="47">
        <v>141</v>
      </c>
      <c r="S44" s="47">
        <v>140</v>
      </c>
      <c r="T44" s="47" t="s">
        <v>673</v>
      </c>
      <c r="U44" s="47" t="s">
        <v>673</v>
      </c>
      <c r="V44" s="47" t="s">
        <v>673</v>
      </c>
      <c r="W44" s="47" t="s">
        <v>673</v>
      </c>
      <c r="X44" s="47" t="s">
        <v>673</v>
      </c>
      <c r="Y44" s="47" t="s">
        <v>673</v>
      </c>
      <c r="Z44" s="47" t="s">
        <v>673</v>
      </c>
      <c r="AA44" s="47" t="s">
        <v>673</v>
      </c>
      <c r="AB44" s="47" t="s">
        <v>673</v>
      </c>
      <c r="AC44" s="47" t="s">
        <v>673</v>
      </c>
      <c r="AD44" s="47" t="s">
        <v>673</v>
      </c>
      <c r="AE44" s="47" t="s">
        <v>673</v>
      </c>
      <c r="AF44" s="47" t="s">
        <v>673</v>
      </c>
      <c r="AG44" s="47" t="s">
        <v>673</v>
      </c>
      <c r="AH44" s="47" t="s">
        <v>673</v>
      </c>
      <c r="AI44" s="47" t="s">
        <v>673</v>
      </c>
      <c r="AJ44" s="47" t="s">
        <v>673</v>
      </c>
      <c r="AK44" s="47" t="s">
        <v>673</v>
      </c>
      <c r="AL44" s="47" t="s">
        <v>673</v>
      </c>
      <c r="AM44" s="47" t="s">
        <v>673</v>
      </c>
      <c r="AN44" s="47" t="s">
        <v>673</v>
      </c>
      <c r="AO44" s="47" t="s">
        <v>673</v>
      </c>
      <c r="AP44" s="47" t="s">
        <v>673</v>
      </c>
      <c r="AQ44" s="47" t="s">
        <v>673</v>
      </c>
      <c r="AR44" s="47" t="s">
        <v>673</v>
      </c>
      <c r="AS44" s="47" t="s">
        <v>673</v>
      </c>
    </row>
    <row r="45" spans="1:45">
      <c r="A45" s="46">
        <v>34</v>
      </c>
      <c r="B45" s="47">
        <v>164</v>
      </c>
      <c r="C45" s="47">
        <v>164</v>
      </c>
      <c r="D45" s="47">
        <v>164</v>
      </c>
      <c r="E45" s="47">
        <v>164</v>
      </c>
      <c r="F45" s="47">
        <v>164</v>
      </c>
      <c r="G45" s="47">
        <v>162</v>
      </c>
      <c r="H45" s="47">
        <v>160</v>
      </c>
      <c r="I45" s="47">
        <v>158</v>
      </c>
      <c r="J45" s="47">
        <v>156</v>
      </c>
      <c r="K45" s="47">
        <v>154</v>
      </c>
      <c r="L45" s="47">
        <v>152</v>
      </c>
      <c r="M45" s="47">
        <v>150</v>
      </c>
      <c r="N45" s="47">
        <v>149</v>
      </c>
      <c r="O45" s="47">
        <v>147</v>
      </c>
      <c r="P45" s="47">
        <v>146</v>
      </c>
      <c r="Q45" s="47">
        <v>144</v>
      </c>
      <c r="R45" s="47">
        <v>143</v>
      </c>
      <c r="S45" s="47">
        <v>142</v>
      </c>
      <c r="T45" s="47">
        <v>141</v>
      </c>
      <c r="U45" s="47" t="s">
        <v>673</v>
      </c>
      <c r="V45" s="47" t="s">
        <v>673</v>
      </c>
      <c r="W45" s="47" t="s">
        <v>673</v>
      </c>
      <c r="X45" s="47" t="s">
        <v>673</v>
      </c>
      <c r="Y45" s="47" t="s">
        <v>673</v>
      </c>
      <c r="Z45" s="47" t="s">
        <v>673</v>
      </c>
      <c r="AA45" s="47" t="s">
        <v>673</v>
      </c>
      <c r="AB45" s="47" t="s">
        <v>673</v>
      </c>
      <c r="AC45" s="47" t="s">
        <v>673</v>
      </c>
      <c r="AD45" s="47" t="s">
        <v>673</v>
      </c>
      <c r="AE45" s="47" t="s">
        <v>673</v>
      </c>
      <c r="AF45" s="47" t="s">
        <v>673</v>
      </c>
      <c r="AG45" s="47" t="s">
        <v>673</v>
      </c>
      <c r="AH45" s="47" t="s">
        <v>673</v>
      </c>
      <c r="AI45" s="47" t="s">
        <v>673</v>
      </c>
      <c r="AJ45" s="47" t="s">
        <v>673</v>
      </c>
      <c r="AK45" s="47" t="s">
        <v>673</v>
      </c>
      <c r="AL45" s="47" t="s">
        <v>673</v>
      </c>
      <c r="AM45" s="47" t="s">
        <v>673</v>
      </c>
      <c r="AN45" s="47" t="s">
        <v>673</v>
      </c>
      <c r="AO45" s="47" t="s">
        <v>673</v>
      </c>
      <c r="AP45" s="47" t="s">
        <v>673</v>
      </c>
      <c r="AQ45" s="47" t="s">
        <v>673</v>
      </c>
      <c r="AR45" s="47" t="s">
        <v>673</v>
      </c>
      <c r="AS45" s="47" t="s">
        <v>673</v>
      </c>
    </row>
    <row r="46" spans="1:45">
      <c r="A46" s="46">
        <v>35</v>
      </c>
      <c r="B46" s="47">
        <v>166</v>
      </c>
      <c r="C46" s="47">
        <v>166</v>
      </c>
      <c r="D46" s="47">
        <v>166</v>
      </c>
      <c r="E46" s="47">
        <v>166</v>
      </c>
      <c r="F46" s="47">
        <v>166</v>
      </c>
      <c r="G46" s="47">
        <v>164</v>
      </c>
      <c r="H46" s="47">
        <v>162</v>
      </c>
      <c r="I46" s="47">
        <v>160</v>
      </c>
      <c r="J46" s="47">
        <v>158</v>
      </c>
      <c r="K46" s="47">
        <v>156</v>
      </c>
      <c r="L46" s="47">
        <v>154</v>
      </c>
      <c r="M46" s="47">
        <v>152</v>
      </c>
      <c r="N46" s="47">
        <v>151</v>
      </c>
      <c r="O46" s="47">
        <v>149</v>
      </c>
      <c r="P46" s="47">
        <v>148</v>
      </c>
      <c r="Q46" s="47">
        <v>146</v>
      </c>
      <c r="R46" s="47">
        <v>145</v>
      </c>
      <c r="S46" s="47">
        <v>144</v>
      </c>
      <c r="T46" s="47">
        <v>143</v>
      </c>
      <c r="U46" s="47">
        <v>141</v>
      </c>
      <c r="V46" s="47" t="s">
        <v>673</v>
      </c>
      <c r="W46" s="47" t="s">
        <v>673</v>
      </c>
      <c r="X46" s="47" t="s">
        <v>673</v>
      </c>
      <c r="Y46" s="47" t="s">
        <v>673</v>
      </c>
      <c r="Z46" s="47" t="s">
        <v>673</v>
      </c>
      <c r="AA46" s="47" t="s">
        <v>673</v>
      </c>
      <c r="AB46" s="47" t="s">
        <v>673</v>
      </c>
      <c r="AC46" s="47" t="s">
        <v>673</v>
      </c>
      <c r="AD46" s="47" t="s">
        <v>673</v>
      </c>
      <c r="AE46" s="47" t="s">
        <v>673</v>
      </c>
      <c r="AF46" s="47" t="s">
        <v>673</v>
      </c>
      <c r="AG46" s="47" t="s">
        <v>673</v>
      </c>
      <c r="AH46" s="47" t="s">
        <v>673</v>
      </c>
      <c r="AI46" s="47" t="s">
        <v>673</v>
      </c>
      <c r="AJ46" s="47" t="s">
        <v>673</v>
      </c>
      <c r="AK46" s="47" t="s">
        <v>673</v>
      </c>
      <c r="AL46" s="47" t="s">
        <v>673</v>
      </c>
      <c r="AM46" s="47" t="s">
        <v>673</v>
      </c>
      <c r="AN46" s="47" t="s">
        <v>673</v>
      </c>
      <c r="AO46" s="47" t="s">
        <v>673</v>
      </c>
      <c r="AP46" s="47" t="s">
        <v>673</v>
      </c>
      <c r="AQ46" s="47" t="s">
        <v>673</v>
      </c>
      <c r="AR46" s="47" t="s">
        <v>673</v>
      </c>
      <c r="AS46" s="47" t="s">
        <v>673</v>
      </c>
    </row>
    <row r="47" spans="1:45">
      <c r="A47" s="46">
        <v>36</v>
      </c>
      <c r="B47" s="47">
        <v>169</v>
      </c>
      <c r="C47" s="47">
        <v>169</v>
      </c>
      <c r="D47" s="47">
        <v>169</v>
      </c>
      <c r="E47" s="47">
        <v>168</v>
      </c>
      <c r="F47" s="47">
        <v>168</v>
      </c>
      <c r="G47" s="47">
        <v>166</v>
      </c>
      <c r="H47" s="47">
        <v>164</v>
      </c>
      <c r="I47" s="47">
        <v>162</v>
      </c>
      <c r="J47" s="47">
        <v>160</v>
      </c>
      <c r="K47" s="47">
        <v>158</v>
      </c>
      <c r="L47" s="47">
        <v>156</v>
      </c>
      <c r="M47" s="47">
        <v>154</v>
      </c>
      <c r="N47" s="47">
        <v>153</v>
      </c>
      <c r="O47" s="47">
        <v>151</v>
      </c>
      <c r="P47" s="47">
        <v>150</v>
      </c>
      <c r="Q47" s="47">
        <v>148</v>
      </c>
      <c r="R47" s="47">
        <v>147</v>
      </c>
      <c r="S47" s="47">
        <v>146</v>
      </c>
      <c r="T47" s="47">
        <v>144</v>
      </c>
      <c r="U47" s="47">
        <v>143</v>
      </c>
      <c r="V47" s="47">
        <v>142</v>
      </c>
      <c r="W47" s="47" t="s">
        <v>673</v>
      </c>
      <c r="X47" s="47" t="s">
        <v>673</v>
      </c>
      <c r="Y47" s="47" t="s">
        <v>673</v>
      </c>
      <c r="Z47" s="47" t="s">
        <v>673</v>
      </c>
      <c r="AA47" s="47" t="s">
        <v>673</v>
      </c>
      <c r="AB47" s="47" t="s">
        <v>673</v>
      </c>
      <c r="AC47" s="47" t="s">
        <v>673</v>
      </c>
      <c r="AD47" s="47" t="s">
        <v>673</v>
      </c>
      <c r="AE47" s="47" t="s">
        <v>673</v>
      </c>
      <c r="AF47" s="47" t="s">
        <v>673</v>
      </c>
      <c r="AG47" s="47" t="s">
        <v>673</v>
      </c>
      <c r="AH47" s="47" t="s">
        <v>673</v>
      </c>
      <c r="AI47" s="47" t="s">
        <v>673</v>
      </c>
      <c r="AJ47" s="47" t="s">
        <v>673</v>
      </c>
      <c r="AK47" s="47" t="s">
        <v>673</v>
      </c>
      <c r="AL47" s="47" t="s">
        <v>673</v>
      </c>
      <c r="AM47" s="47" t="s">
        <v>673</v>
      </c>
      <c r="AN47" s="47" t="s">
        <v>673</v>
      </c>
      <c r="AO47" s="47" t="s">
        <v>673</v>
      </c>
      <c r="AP47" s="47" t="s">
        <v>673</v>
      </c>
      <c r="AQ47" s="47" t="s">
        <v>673</v>
      </c>
      <c r="AR47" s="47" t="s">
        <v>673</v>
      </c>
      <c r="AS47" s="47" t="s">
        <v>673</v>
      </c>
    </row>
    <row r="48" spans="1:45">
      <c r="A48" s="46">
        <v>37</v>
      </c>
      <c r="B48" s="47">
        <v>171</v>
      </c>
      <c r="C48" s="47">
        <v>171</v>
      </c>
      <c r="D48" s="47">
        <v>171</v>
      </c>
      <c r="E48" s="47">
        <v>171</v>
      </c>
      <c r="F48" s="47">
        <v>171</v>
      </c>
      <c r="G48" s="47">
        <v>168</v>
      </c>
      <c r="H48" s="47">
        <v>166</v>
      </c>
      <c r="I48" s="47">
        <v>164</v>
      </c>
      <c r="J48" s="47">
        <v>162</v>
      </c>
      <c r="K48" s="47">
        <v>160</v>
      </c>
      <c r="L48" s="47">
        <v>158</v>
      </c>
      <c r="M48" s="47">
        <v>156</v>
      </c>
      <c r="N48" s="47">
        <v>155</v>
      </c>
      <c r="O48" s="47">
        <v>153</v>
      </c>
      <c r="P48" s="47">
        <v>152</v>
      </c>
      <c r="Q48" s="47">
        <v>150</v>
      </c>
      <c r="R48" s="47">
        <v>149</v>
      </c>
      <c r="S48" s="47">
        <v>147</v>
      </c>
      <c r="T48" s="47">
        <v>146</v>
      </c>
      <c r="U48" s="47">
        <v>145</v>
      </c>
      <c r="V48" s="47">
        <v>144</v>
      </c>
      <c r="W48" s="47">
        <v>144</v>
      </c>
      <c r="X48" s="47" t="s">
        <v>673</v>
      </c>
      <c r="Y48" s="47" t="s">
        <v>673</v>
      </c>
      <c r="Z48" s="47" t="s">
        <v>673</v>
      </c>
      <c r="AA48" s="47" t="s">
        <v>673</v>
      </c>
      <c r="AB48" s="47" t="s">
        <v>673</v>
      </c>
      <c r="AC48" s="47" t="s">
        <v>673</v>
      </c>
      <c r="AD48" s="47" t="s">
        <v>673</v>
      </c>
      <c r="AE48" s="47" t="s">
        <v>673</v>
      </c>
      <c r="AF48" s="47" t="s">
        <v>673</v>
      </c>
      <c r="AG48" s="47" t="s">
        <v>673</v>
      </c>
      <c r="AH48" s="47" t="s">
        <v>673</v>
      </c>
      <c r="AI48" s="47" t="s">
        <v>673</v>
      </c>
      <c r="AJ48" s="47" t="s">
        <v>673</v>
      </c>
      <c r="AK48" s="47" t="s">
        <v>673</v>
      </c>
      <c r="AL48" s="47" t="s">
        <v>673</v>
      </c>
      <c r="AM48" s="47" t="s">
        <v>673</v>
      </c>
      <c r="AN48" s="47" t="s">
        <v>673</v>
      </c>
      <c r="AO48" s="47" t="s">
        <v>673</v>
      </c>
      <c r="AP48" s="47" t="s">
        <v>673</v>
      </c>
      <c r="AQ48" s="47" t="s">
        <v>673</v>
      </c>
      <c r="AR48" s="47" t="s">
        <v>673</v>
      </c>
      <c r="AS48" s="47" t="s">
        <v>673</v>
      </c>
    </row>
    <row r="49" spans="1:45">
      <c r="A49" s="46">
        <v>38</v>
      </c>
      <c r="B49" s="47">
        <v>174</v>
      </c>
      <c r="C49" s="47">
        <v>173</v>
      </c>
      <c r="D49" s="47">
        <v>173</v>
      </c>
      <c r="E49" s="47">
        <v>173</v>
      </c>
      <c r="F49" s="47">
        <v>173</v>
      </c>
      <c r="G49" s="47">
        <v>171</v>
      </c>
      <c r="H49" s="47">
        <v>169</v>
      </c>
      <c r="I49" s="47">
        <v>167</v>
      </c>
      <c r="J49" s="47">
        <v>164</v>
      </c>
      <c r="K49" s="47">
        <v>162</v>
      </c>
      <c r="L49" s="47">
        <v>160</v>
      </c>
      <c r="M49" s="47">
        <v>158</v>
      </c>
      <c r="N49" s="47">
        <v>157</v>
      </c>
      <c r="O49" s="47">
        <v>155</v>
      </c>
      <c r="P49" s="47">
        <v>153</v>
      </c>
      <c r="Q49" s="47">
        <v>152</v>
      </c>
      <c r="R49" s="47">
        <v>150</v>
      </c>
      <c r="S49" s="47">
        <v>149</v>
      </c>
      <c r="T49" s="47">
        <v>148</v>
      </c>
      <c r="U49" s="47">
        <v>147</v>
      </c>
      <c r="V49" s="47">
        <v>146</v>
      </c>
      <c r="W49" s="47">
        <v>146</v>
      </c>
      <c r="X49" s="47">
        <v>146</v>
      </c>
      <c r="Y49" s="47" t="s">
        <v>673</v>
      </c>
      <c r="Z49" s="47" t="s">
        <v>673</v>
      </c>
      <c r="AA49" s="47" t="s">
        <v>673</v>
      </c>
      <c r="AB49" s="47" t="s">
        <v>673</v>
      </c>
      <c r="AC49" s="47" t="s">
        <v>673</v>
      </c>
      <c r="AD49" s="47" t="s">
        <v>673</v>
      </c>
      <c r="AE49" s="47" t="s">
        <v>673</v>
      </c>
      <c r="AF49" s="47" t="s">
        <v>673</v>
      </c>
      <c r="AG49" s="47" t="s">
        <v>673</v>
      </c>
      <c r="AH49" s="47" t="s">
        <v>673</v>
      </c>
      <c r="AI49" s="47" t="s">
        <v>673</v>
      </c>
      <c r="AJ49" s="47" t="s">
        <v>673</v>
      </c>
      <c r="AK49" s="47" t="s">
        <v>673</v>
      </c>
      <c r="AL49" s="47" t="s">
        <v>673</v>
      </c>
      <c r="AM49" s="47" t="s">
        <v>673</v>
      </c>
      <c r="AN49" s="47" t="s">
        <v>673</v>
      </c>
      <c r="AO49" s="47" t="s">
        <v>673</v>
      </c>
      <c r="AP49" s="47" t="s">
        <v>673</v>
      </c>
      <c r="AQ49" s="47" t="s">
        <v>673</v>
      </c>
      <c r="AR49" s="47" t="s">
        <v>673</v>
      </c>
      <c r="AS49" s="47" t="s">
        <v>673</v>
      </c>
    </row>
    <row r="50" spans="1:45">
      <c r="A50" s="46">
        <v>39</v>
      </c>
      <c r="B50" s="47">
        <v>176</v>
      </c>
      <c r="C50" s="47">
        <v>176</v>
      </c>
      <c r="D50" s="47">
        <v>176</v>
      </c>
      <c r="E50" s="47">
        <v>176</v>
      </c>
      <c r="F50" s="47">
        <v>176</v>
      </c>
      <c r="G50" s="47">
        <v>173</v>
      </c>
      <c r="H50" s="47">
        <v>171</v>
      </c>
      <c r="I50" s="47">
        <v>169</v>
      </c>
      <c r="J50" s="47">
        <v>167</v>
      </c>
      <c r="K50" s="47">
        <v>165</v>
      </c>
      <c r="L50" s="47">
        <v>163</v>
      </c>
      <c r="M50" s="47">
        <v>161</v>
      </c>
      <c r="N50" s="47">
        <v>159</v>
      </c>
      <c r="O50" s="47">
        <v>157</v>
      </c>
      <c r="P50" s="47">
        <v>156</v>
      </c>
      <c r="Q50" s="47">
        <v>154</v>
      </c>
      <c r="R50" s="47">
        <v>152</v>
      </c>
      <c r="S50" s="47">
        <v>151</v>
      </c>
      <c r="T50" s="47">
        <v>150</v>
      </c>
      <c r="U50" s="47">
        <v>149</v>
      </c>
      <c r="V50" s="47">
        <v>148</v>
      </c>
      <c r="W50" s="47">
        <v>147</v>
      </c>
      <c r="X50" s="47">
        <v>148</v>
      </c>
      <c r="Y50" s="47">
        <v>148</v>
      </c>
      <c r="Z50" s="47" t="s">
        <v>673</v>
      </c>
      <c r="AA50" s="47" t="s">
        <v>673</v>
      </c>
      <c r="AB50" s="47" t="s">
        <v>673</v>
      </c>
      <c r="AC50" s="47" t="s">
        <v>673</v>
      </c>
      <c r="AD50" s="47" t="s">
        <v>673</v>
      </c>
      <c r="AE50" s="47" t="s">
        <v>673</v>
      </c>
      <c r="AF50" s="47" t="s">
        <v>673</v>
      </c>
      <c r="AG50" s="47" t="s">
        <v>673</v>
      </c>
      <c r="AH50" s="47" t="s">
        <v>673</v>
      </c>
      <c r="AI50" s="47" t="s">
        <v>673</v>
      </c>
      <c r="AJ50" s="47" t="s">
        <v>673</v>
      </c>
      <c r="AK50" s="47" t="s">
        <v>673</v>
      </c>
      <c r="AL50" s="47" t="s">
        <v>673</v>
      </c>
      <c r="AM50" s="47" t="s">
        <v>673</v>
      </c>
      <c r="AN50" s="47" t="s">
        <v>673</v>
      </c>
      <c r="AO50" s="47" t="s">
        <v>673</v>
      </c>
      <c r="AP50" s="47" t="s">
        <v>673</v>
      </c>
      <c r="AQ50" s="47" t="s">
        <v>673</v>
      </c>
      <c r="AR50" s="47" t="s">
        <v>673</v>
      </c>
      <c r="AS50" s="47" t="s">
        <v>673</v>
      </c>
    </row>
    <row r="51" spans="1:45">
      <c r="A51" s="46">
        <v>40</v>
      </c>
      <c r="B51" s="47">
        <v>177</v>
      </c>
      <c r="C51" s="47">
        <v>177</v>
      </c>
      <c r="D51" s="47">
        <v>177</v>
      </c>
      <c r="E51" s="47">
        <v>177</v>
      </c>
      <c r="F51" s="47">
        <v>176</v>
      </c>
      <c r="G51" s="47">
        <v>176</v>
      </c>
      <c r="H51" s="47">
        <v>174</v>
      </c>
      <c r="I51" s="47">
        <v>171</v>
      </c>
      <c r="J51" s="47">
        <v>169</v>
      </c>
      <c r="K51" s="47">
        <v>167</v>
      </c>
      <c r="L51" s="47">
        <v>165</v>
      </c>
      <c r="M51" s="47">
        <v>163</v>
      </c>
      <c r="N51" s="47">
        <v>161</v>
      </c>
      <c r="O51" s="47">
        <v>159</v>
      </c>
      <c r="P51" s="47">
        <v>158</v>
      </c>
      <c r="Q51" s="47">
        <v>156</v>
      </c>
      <c r="R51" s="47">
        <v>154</v>
      </c>
      <c r="S51" s="47">
        <v>153</v>
      </c>
      <c r="T51" s="47">
        <v>152</v>
      </c>
      <c r="U51" s="47">
        <v>150</v>
      </c>
      <c r="V51" s="47">
        <v>150</v>
      </c>
      <c r="W51" s="47">
        <v>149</v>
      </c>
      <c r="X51" s="47">
        <v>149</v>
      </c>
      <c r="Y51" s="47">
        <v>150</v>
      </c>
      <c r="Z51" s="47">
        <v>154</v>
      </c>
      <c r="AA51" s="47" t="s">
        <v>673</v>
      </c>
      <c r="AB51" s="47" t="s">
        <v>673</v>
      </c>
      <c r="AC51" s="47" t="s">
        <v>673</v>
      </c>
      <c r="AD51" s="47" t="s">
        <v>673</v>
      </c>
      <c r="AE51" s="47" t="s">
        <v>673</v>
      </c>
      <c r="AF51" s="47" t="s">
        <v>673</v>
      </c>
      <c r="AG51" s="47" t="s">
        <v>673</v>
      </c>
      <c r="AH51" s="47" t="s">
        <v>673</v>
      </c>
      <c r="AI51" s="47" t="s">
        <v>673</v>
      </c>
      <c r="AJ51" s="47" t="s">
        <v>673</v>
      </c>
      <c r="AK51" s="47" t="s">
        <v>673</v>
      </c>
      <c r="AL51" s="47" t="s">
        <v>673</v>
      </c>
      <c r="AM51" s="47" t="s">
        <v>673</v>
      </c>
      <c r="AN51" s="47" t="s">
        <v>673</v>
      </c>
      <c r="AO51" s="47" t="s">
        <v>673</v>
      </c>
      <c r="AP51" s="47" t="s">
        <v>673</v>
      </c>
      <c r="AQ51" s="47" t="s">
        <v>673</v>
      </c>
      <c r="AR51" s="47" t="s">
        <v>673</v>
      </c>
      <c r="AS51" s="47" t="s">
        <v>673</v>
      </c>
    </row>
    <row r="52" spans="1:45">
      <c r="A52" s="46">
        <v>41</v>
      </c>
      <c r="B52" s="47">
        <v>177</v>
      </c>
      <c r="C52" s="47">
        <v>177</v>
      </c>
      <c r="D52" s="47">
        <v>177</v>
      </c>
      <c r="E52" s="47">
        <v>177</v>
      </c>
      <c r="F52" s="47">
        <v>177</v>
      </c>
      <c r="G52" s="47">
        <v>177</v>
      </c>
      <c r="H52" s="47">
        <v>176</v>
      </c>
      <c r="I52" s="47">
        <v>174</v>
      </c>
      <c r="J52" s="47">
        <v>172</v>
      </c>
      <c r="K52" s="47">
        <v>169</v>
      </c>
      <c r="L52" s="47">
        <v>167</v>
      </c>
      <c r="M52" s="47">
        <v>165</v>
      </c>
      <c r="N52" s="47">
        <v>163</v>
      </c>
      <c r="O52" s="47">
        <v>161</v>
      </c>
      <c r="P52" s="47">
        <v>160</v>
      </c>
      <c r="Q52" s="47">
        <v>158</v>
      </c>
      <c r="R52" s="47">
        <v>156</v>
      </c>
      <c r="S52" s="47">
        <v>155</v>
      </c>
      <c r="T52" s="47">
        <v>154</v>
      </c>
      <c r="U52" s="47">
        <v>152</v>
      </c>
      <c r="V52" s="47">
        <v>152</v>
      </c>
      <c r="W52" s="47">
        <v>151</v>
      </c>
      <c r="X52" s="47">
        <v>151</v>
      </c>
      <c r="Y52" s="47">
        <v>152</v>
      </c>
      <c r="Z52" s="47">
        <v>156</v>
      </c>
      <c r="AA52" s="47">
        <v>155</v>
      </c>
      <c r="AB52" s="47" t="s">
        <v>673</v>
      </c>
      <c r="AC52" s="47" t="s">
        <v>673</v>
      </c>
      <c r="AD52" s="47" t="s">
        <v>673</v>
      </c>
      <c r="AE52" s="47" t="s">
        <v>673</v>
      </c>
      <c r="AF52" s="47" t="s">
        <v>673</v>
      </c>
      <c r="AG52" s="47" t="s">
        <v>673</v>
      </c>
      <c r="AH52" s="47" t="s">
        <v>673</v>
      </c>
      <c r="AI52" s="47" t="s">
        <v>673</v>
      </c>
      <c r="AJ52" s="47" t="s">
        <v>673</v>
      </c>
      <c r="AK52" s="47" t="s">
        <v>673</v>
      </c>
      <c r="AL52" s="47" t="s">
        <v>673</v>
      </c>
      <c r="AM52" s="47" t="s">
        <v>673</v>
      </c>
      <c r="AN52" s="47" t="s">
        <v>673</v>
      </c>
      <c r="AO52" s="47" t="s">
        <v>673</v>
      </c>
      <c r="AP52" s="47" t="s">
        <v>673</v>
      </c>
      <c r="AQ52" s="47" t="s">
        <v>673</v>
      </c>
      <c r="AR52" s="47" t="s">
        <v>673</v>
      </c>
      <c r="AS52" s="47" t="s">
        <v>673</v>
      </c>
    </row>
    <row r="53" spans="1:45">
      <c r="A53" s="46">
        <v>42</v>
      </c>
      <c r="B53" s="47">
        <v>178</v>
      </c>
      <c r="C53" s="47">
        <v>178</v>
      </c>
      <c r="D53" s="47">
        <v>178</v>
      </c>
      <c r="E53" s="47">
        <v>178</v>
      </c>
      <c r="F53" s="47">
        <v>178</v>
      </c>
      <c r="G53" s="47">
        <v>177</v>
      </c>
      <c r="H53" s="47">
        <v>177</v>
      </c>
      <c r="I53" s="47">
        <v>176</v>
      </c>
      <c r="J53" s="47">
        <v>174</v>
      </c>
      <c r="K53" s="47">
        <v>172</v>
      </c>
      <c r="L53" s="47">
        <v>170</v>
      </c>
      <c r="M53" s="47">
        <v>167</v>
      </c>
      <c r="N53" s="47">
        <v>165</v>
      </c>
      <c r="O53" s="47">
        <v>164</v>
      </c>
      <c r="P53" s="47">
        <v>162</v>
      </c>
      <c r="Q53" s="47">
        <v>160</v>
      </c>
      <c r="R53" s="47">
        <v>159</v>
      </c>
      <c r="S53" s="47">
        <v>157</v>
      </c>
      <c r="T53" s="47">
        <v>156</v>
      </c>
      <c r="U53" s="47">
        <v>154</v>
      </c>
      <c r="V53" s="47">
        <v>154</v>
      </c>
      <c r="W53" s="47">
        <v>153</v>
      </c>
      <c r="X53" s="47">
        <v>154</v>
      </c>
      <c r="Y53" s="47">
        <v>154</v>
      </c>
      <c r="Z53" s="47">
        <v>158</v>
      </c>
      <c r="AA53" s="47">
        <v>158</v>
      </c>
      <c r="AB53" s="47">
        <v>158</v>
      </c>
      <c r="AC53" s="47" t="s">
        <v>673</v>
      </c>
      <c r="AD53" s="47" t="s">
        <v>673</v>
      </c>
      <c r="AE53" s="47" t="s">
        <v>673</v>
      </c>
      <c r="AF53" s="47" t="s">
        <v>673</v>
      </c>
      <c r="AG53" s="47" t="s">
        <v>673</v>
      </c>
      <c r="AH53" s="47" t="s">
        <v>673</v>
      </c>
      <c r="AI53" s="47" t="s">
        <v>673</v>
      </c>
      <c r="AJ53" s="47" t="s">
        <v>673</v>
      </c>
      <c r="AK53" s="47" t="s">
        <v>673</v>
      </c>
      <c r="AL53" s="47" t="s">
        <v>673</v>
      </c>
      <c r="AM53" s="47" t="s">
        <v>673</v>
      </c>
      <c r="AN53" s="47" t="s">
        <v>673</v>
      </c>
      <c r="AO53" s="47" t="s">
        <v>673</v>
      </c>
      <c r="AP53" s="47" t="s">
        <v>673</v>
      </c>
      <c r="AQ53" s="47" t="s">
        <v>673</v>
      </c>
      <c r="AR53" s="47" t="s">
        <v>673</v>
      </c>
      <c r="AS53" s="47" t="s">
        <v>673</v>
      </c>
    </row>
    <row r="54" spans="1:45">
      <c r="A54" s="46">
        <v>43</v>
      </c>
      <c r="B54" s="47">
        <v>179</v>
      </c>
      <c r="C54" s="47">
        <v>179</v>
      </c>
      <c r="D54" s="47">
        <v>179</v>
      </c>
      <c r="E54" s="47">
        <v>179</v>
      </c>
      <c r="F54" s="47">
        <v>179</v>
      </c>
      <c r="G54" s="47">
        <v>178</v>
      </c>
      <c r="H54" s="47">
        <v>177</v>
      </c>
      <c r="I54" s="47">
        <v>177</v>
      </c>
      <c r="J54" s="47">
        <v>177</v>
      </c>
      <c r="K54" s="47">
        <v>174</v>
      </c>
      <c r="L54" s="47">
        <v>172</v>
      </c>
      <c r="M54" s="47">
        <v>170</v>
      </c>
      <c r="N54" s="47">
        <v>168</v>
      </c>
      <c r="O54" s="47">
        <v>166</v>
      </c>
      <c r="P54" s="47">
        <v>164</v>
      </c>
      <c r="Q54" s="47">
        <v>162</v>
      </c>
      <c r="R54" s="47">
        <v>161</v>
      </c>
      <c r="S54" s="47">
        <v>159</v>
      </c>
      <c r="T54" s="47">
        <v>158</v>
      </c>
      <c r="U54" s="47">
        <v>157</v>
      </c>
      <c r="V54" s="47">
        <v>156</v>
      </c>
      <c r="W54" s="47">
        <v>155</v>
      </c>
      <c r="X54" s="47">
        <v>156</v>
      </c>
      <c r="Y54" s="47">
        <v>156</v>
      </c>
      <c r="Z54" s="47">
        <v>160</v>
      </c>
      <c r="AA54" s="47">
        <v>160</v>
      </c>
      <c r="AB54" s="47">
        <v>160</v>
      </c>
      <c r="AC54" s="47">
        <v>160</v>
      </c>
      <c r="AD54" s="47" t="s">
        <v>673</v>
      </c>
      <c r="AE54" s="47" t="s">
        <v>673</v>
      </c>
      <c r="AF54" s="47" t="s">
        <v>673</v>
      </c>
      <c r="AG54" s="47" t="s">
        <v>673</v>
      </c>
      <c r="AH54" s="47" t="s">
        <v>673</v>
      </c>
      <c r="AI54" s="47" t="s">
        <v>673</v>
      </c>
      <c r="AJ54" s="47" t="s">
        <v>673</v>
      </c>
      <c r="AK54" s="47" t="s">
        <v>673</v>
      </c>
      <c r="AL54" s="47" t="s">
        <v>673</v>
      </c>
      <c r="AM54" s="47" t="s">
        <v>673</v>
      </c>
      <c r="AN54" s="47" t="s">
        <v>673</v>
      </c>
      <c r="AO54" s="47" t="s">
        <v>673</v>
      </c>
      <c r="AP54" s="47" t="s">
        <v>673</v>
      </c>
      <c r="AQ54" s="47" t="s">
        <v>673</v>
      </c>
      <c r="AR54" s="47" t="s">
        <v>673</v>
      </c>
      <c r="AS54" s="47" t="s">
        <v>673</v>
      </c>
    </row>
    <row r="55" spans="1:45">
      <c r="A55" s="46">
        <v>44</v>
      </c>
      <c r="B55" s="47">
        <v>180</v>
      </c>
      <c r="C55" s="47">
        <v>180</v>
      </c>
      <c r="D55" s="47">
        <v>180</v>
      </c>
      <c r="E55" s="47">
        <v>180</v>
      </c>
      <c r="F55" s="47">
        <v>180</v>
      </c>
      <c r="G55" s="47">
        <v>179</v>
      </c>
      <c r="H55" s="47">
        <v>178</v>
      </c>
      <c r="I55" s="47">
        <v>177</v>
      </c>
      <c r="J55" s="47">
        <v>177</v>
      </c>
      <c r="K55" s="47">
        <v>177</v>
      </c>
      <c r="L55" s="47">
        <v>174</v>
      </c>
      <c r="M55" s="47">
        <v>172</v>
      </c>
      <c r="N55" s="47">
        <v>170</v>
      </c>
      <c r="O55" s="47">
        <v>168</v>
      </c>
      <c r="P55" s="47">
        <v>166</v>
      </c>
      <c r="Q55" s="47">
        <v>165</v>
      </c>
      <c r="R55" s="47">
        <v>163</v>
      </c>
      <c r="S55" s="47">
        <v>161</v>
      </c>
      <c r="T55" s="47">
        <v>160</v>
      </c>
      <c r="U55" s="47">
        <v>159</v>
      </c>
      <c r="V55" s="47">
        <v>158</v>
      </c>
      <c r="W55" s="47">
        <v>157</v>
      </c>
      <c r="X55" s="47">
        <v>158</v>
      </c>
      <c r="Y55" s="47">
        <v>159</v>
      </c>
      <c r="Z55" s="47">
        <v>162</v>
      </c>
      <c r="AA55" s="47">
        <v>162</v>
      </c>
      <c r="AB55" s="47">
        <v>162</v>
      </c>
      <c r="AC55" s="47">
        <v>162</v>
      </c>
      <c r="AD55" s="47">
        <v>162</v>
      </c>
      <c r="AE55" s="47" t="s">
        <v>673</v>
      </c>
      <c r="AF55" s="47" t="s">
        <v>673</v>
      </c>
      <c r="AG55" s="47" t="s">
        <v>673</v>
      </c>
      <c r="AH55" s="47" t="s">
        <v>673</v>
      </c>
      <c r="AI55" s="47" t="s">
        <v>673</v>
      </c>
      <c r="AJ55" s="47" t="s">
        <v>673</v>
      </c>
      <c r="AK55" s="47" t="s">
        <v>673</v>
      </c>
      <c r="AL55" s="47" t="s">
        <v>673</v>
      </c>
      <c r="AM55" s="47" t="s">
        <v>673</v>
      </c>
      <c r="AN55" s="47" t="s">
        <v>673</v>
      </c>
      <c r="AO55" s="47" t="s">
        <v>673</v>
      </c>
      <c r="AP55" s="47" t="s">
        <v>673</v>
      </c>
      <c r="AQ55" s="47" t="s">
        <v>673</v>
      </c>
      <c r="AR55" s="47" t="s">
        <v>673</v>
      </c>
      <c r="AS55" s="47" t="s">
        <v>673</v>
      </c>
    </row>
    <row r="56" spans="1:45">
      <c r="A56" s="46">
        <v>45</v>
      </c>
      <c r="B56" s="47">
        <v>181</v>
      </c>
      <c r="C56" s="47">
        <v>181</v>
      </c>
      <c r="D56" s="47">
        <v>181</v>
      </c>
      <c r="E56" s="47">
        <v>181</v>
      </c>
      <c r="F56" s="47">
        <v>181</v>
      </c>
      <c r="G56" s="47">
        <v>180</v>
      </c>
      <c r="H56" s="47">
        <v>179</v>
      </c>
      <c r="I56" s="47">
        <v>178</v>
      </c>
      <c r="J56" s="47">
        <v>177</v>
      </c>
      <c r="K56" s="47">
        <v>178</v>
      </c>
      <c r="L56" s="47">
        <v>177</v>
      </c>
      <c r="M56" s="47">
        <v>175</v>
      </c>
      <c r="N56" s="47">
        <v>173</v>
      </c>
      <c r="O56" s="47">
        <v>171</v>
      </c>
      <c r="P56" s="47">
        <v>169</v>
      </c>
      <c r="Q56" s="47">
        <v>167</v>
      </c>
      <c r="R56" s="47">
        <v>165</v>
      </c>
      <c r="S56" s="47">
        <v>164</v>
      </c>
      <c r="T56" s="47">
        <v>162</v>
      </c>
      <c r="U56" s="47">
        <v>161</v>
      </c>
      <c r="V56" s="47">
        <v>160</v>
      </c>
      <c r="W56" s="47">
        <v>160</v>
      </c>
      <c r="X56" s="47">
        <v>160</v>
      </c>
      <c r="Y56" s="47">
        <v>161</v>
      </c>
      <c r="Z56" s="47">
        <v>164</v>
      </c>
      <c r="AA56" s="47">
        <v>164</v>
      </c>
      <c r="AB56" s="47">
        <v>164</v>
      </c>
      <c r="AC56" s="47">
        <v>164</v>
      </c>
      <c r="AD56" s="47">
        <v>164</v>
      </c>
      <c r="AE56" s="47">
        <v>164</v>
      </c>
      <c r="AF56" s="47" t="s">
        <v>673</v>
      </c>
      <c r="AG56" s="47" t="s">
        <v>673</v>
      </c>
      <c r="AH56" s="47" t="s">
        <v>673</v>
      </c>
      <c r="AI56" s="47" t="s">
        <v>673</v>
      </c>
      <c r="AJ56" s="47" t="s">
        <v>673</v>
      </c>
      <c r="AK56" s="47" t="s">
        <v>673</v>
      </c>
      <c r="AL56" s="47" t="s">
        <v>673</v>
      </c>
      <c r="AM56" s="47" t="s">
        <v>673</v>
      </c>
      <c r="AN56" s="47" t="s">
        <v>673</v>
      </c>
      <c r="AO56" s="47" t="s">
        <v>673</v>
      </c>
      <c r="AP56" s="47" t="s">
        <v>673</v>
      </c>
      <c r="AQ56" s="47" t="s">
        <v>673</v>
      </c>
      <c r="AR56" s="47" t="s">
        <v>673</v>
      </c>
      <c r="AS56" s="47" t="s">
        <v>673</v>
      </c>
    </row>
    <row r="57" spans="1:45">
      <c r="A57" s="46">
        <v>46</v>
      </c>
      <c r="B57" s="47">
        <v>182</v>
      </c>
      <c r="C57" s="47">
        <v>182</v>
      </c>
      <c r="D57" s="47">
        <v>182</v>
      </c>
      <c r="E57" s="47">
        <v>182</v>
      </c>
      <c r="F57" s="47">
        <v>182</v>
      </c>
      <c r="G57" s="47">
        <v>181</v>
      </c>
      <c r="H57" s="47">
        <v>180</v>
      </c>
      <c r="I57" s="47">
        <v>180</v>
      </c>
      <c r="J57" s="47">
        <v>179</v>
      </c>
      <c r="K57" s="47">
        <v>178</v>
      </c>
      <c r="L57" s="47">
        <v>178</v>
      </c>
      <c r="M57" s="47">
        <v>177</v>
      </c>
      <c r="N57" s="47">
        <v>175</v>
      </c>
      <c r="O57" s="47">
        <v>173</v>
      </c>
      <c r="P57" s="47">
        <v>171</v>
      </c>
      <c r="Q57" s="47">
        <v>169</v>
      </c>
      <c r="R57" s="47">
        <v>167</v>
      </c>
      <c r="S57" s="47">
        <v>166</v>
      </c>
      <c r="T57" s="47">
        <v>164</v>
      </c>
      <c r="U57" s="47">
        <v>163</v>
      </c>
      <c r="V57" s="47">
        <v>162</v>
      </c>
      <c r="W57" s="47">
        <v>162</v>
      </c>
      <c r="X57" s="47">
        <v>162</v>
      </c>
      <c r="Y57" s="47">
        <v>163</v>
      </c>
      <c r="Z57" s="47">
        <v>167</v>
      </c>
      <c r="AA57" s="47">
        <v>166</v>
      </c>
      <c r="AB57" s="47">
        <v>166</v>
      </c>
      <c r="AC57" s="47">
        <v>166</v>
      </c>
      <c r="AD57" s="47">
        <v>166</v>
      </c>
      <c r="AE57" s="47">
        <v>166</v>
      </c>
      <c r="AF57" s="47">
        <v>166</v>
      </c>
      <c r="AG57" s="47" t="s">
        <v>673</v>
      </c>
      <c r="AH57" s="47" t="s">
        <v>673</v>
      </c>
      <c r="AI57" s="47" t="s">
        <v>673</v>
      </c>
      <c r="AJ57" s="47" t="s">
        <v>673</v>
      </c>
      <c r="AK57" s="47" t="s">
        <v>673</v>
      </c>
      <c r="AL57" s="47" t="s">
        <v>673</v>
      </c>
      <c r="AM57" s="47" t="s">
        <v>673</v>
      </c>
      <c r="AN57" s="47" t="s">
        <v>673</v>
      </c>
      <c r="AO57" s="47" t="s">
        <v>673</v>
      </c>
      <c r="AP57" s="47" t="s">
        <v>673</v>
      </c>
      <c r="AQ57" s="47" t="s">
        <v>673</v>
      </c>
      <c r="AR57" s="47" t="s">
        <v>673</v>
      </c>
      <c r="AS57" s="47" t="s">
        <v>673</v>
      </c>
    </row>
    <row r="58" spans="1:45">
      <c r="A58" s="46">
        <v>47</v>
      </c>
      <c r="B58" s="47">
        <v>183</v>
      </c>
      <c r="C58" s="47">
        <v>183</v>
      </c>
      <c r="D58" s="47">
        <v>183</v>
      </c>
      <c r="E58" s="47">
        <v>183</v>
      </c>
      <c r="F58" s="47">
        <v>183</v>
      </c>
      <c r="G58" s="47">
        <v>182</v>
      </c>
      <c r="H58" s="47">
        <v>182</v>
      </c>
      <c r="I58" s="47">
        <v>181</v>
      </c>
      <c r="J58" s="47">
        <v>180</v>
      </c>
      <c r="K58" s="47">
        <v>179</v>
      </c>
      <c r="L58" s="47">
        <v>178</v>
      </c>
      <c r="M58" s="47">
        <v>178</v>
      </c>
      <c r="N58" s="47">
        <v>178</v>
      </c>
      <c r="O58" s="47">
        <v>176</v>
      </c>
      <c r="P58" s="47">
        <v>174</v>
      </c>
      <c r="Q58" s="47">
        <v>172</v>
      </c>
      <c r="R58" s="47">
        <v>170</v>
      </c>
      <c r="S58" s="47">
        <v>168</v>
      </c>
      <c r="T58" s="47">
        <v>167</v>
      </c>
      <c r="U58" s="47">
        <v>165</v>
      </c>
      <c r="V58" s="47">
        <v>164</v>
      </c>
      <c r="W58" s="47">
        <v>164</v>
      </c>
      <c r="X58" s="47">
        <v>164</v>
      </c>
      <c r="Y58" s="47">
        <v>165</v>
      </c>
      <c r="Z58" s="47">
        <v>169</v>
      </c>
      <c r="AA58" s="47">
        <v>169</v>
      </c>
      <c r="AB58" s="47">
        <v>169</v>
      </c>
      <c r="AC58" s="47">
        <v>169</v>
      </c>
      <c r="AD58" s="47">
        <v>169</v>
      </c>
      <c r="AE58" s="47">
        <v>169</v>
      </c>
      <c r="AF58" s="47">
        <v>169</v>
      </c>
      <c r="AG58" s="47">
        <v>169</v>
      </c>
      <c r="AH58" s="47" t="s">
        <v>673</v>
      </c>
      <c r="AI58" s="47" t="s">
        <v>673</v>
      </c>
      <c r="AJ58" s="47" t="s">
        <v>673</v>
      </c>
      <c r="AK58" s="47" t="s">
        <v>673</v>
      </c>
      <c r="AL58" s="47" t="s">
        <v>673</v>
      </c>
      <c r="AM58" s="47" t="s">
        <v>673</v>
      </c>
      <c r="AN58" s="47" t="s">
        <v>673</v>
      </c>
      <c r="AO58" s="47" t="s">
        <v>673</v>
      </c>
      <c r="AP58" s="47" t="s">
        <v>673</v>
      </c>
      <c r="AQ58" s="47" t="s">
        <v>673</v>
      </c>
      <c r="AR58" s="47" t="s">
        <v>673</v>
      </c>
      <c r="AS58" s="47" t="s">
        <v>673</v>
      </c>
    </row>
    <row r="59" spans="1:45">
      <c r="A59" s="46">
        <v>48</v>
      </c>
      <c r="B59" s="47">
        <v>184</v>
      </c>
      <c r="C59" s="47">
        <v>184</v>
      </c>
      <c r="D59" s="47">
        <v>184</v>
      </c>
      <c r="E59" s="47">
        <v>184</v>
      </c>
      <c r="F59" s="47">
        <v>184</v>
      </c>
      <c r="G59" s="47">
        <v>183</v>
      </c>
      <c r="H59" s="47">
        <v>183</v>
      </c>
      <c r="I59" s="47">
        <v>182</v>
      </c>
      <c r="J59" s="47">
        <v>181</v>
      </c>
      <c r="K59" s="47">
        <v>180</v>
      </c>
      <c r="L59" s="47">
        <v>179</v>
      </c>
      <c r="M59" s="47">
        <v>178</v>
      </c>
      <c r="N59" s="47">
        <v>179</v>
      </c>
      <c r="O59" s="47">
        <v>178</v>
      </c>
      <c r="P59" s="47">
        <v>176</v>
      </c>
      <c r="Q59" s="47">
        <v>174</v>
      </c>
      <c r="R59" s="47">
        <v>172</v>
      </c>
      <c r="S59" s="47">
        <v>171</v>
      </c>
      <c r="T59" s="47">
        <v>169</v>
      </c>
      <c r="U59" s="47">
        <v>168</v>
      </c>
      <c r="V59" s="47">
        <v>167</v>
      </c>
      <c r="W59" s="47">
        <v>166</v>
      </c>
      <c r="X59" s="47">
        <v>167</v>
      </c>
      <c r="Y59" s="47">
        <v>168</v>
      </c>
      <c r="Z59" s="47">
        <v>171</v>
      </c>
      <c r="AA59" s="47">
        <v>171</v>
      </c>
      <c r="AB59" s="47">
        <v>171</v>
      </c>
      <c r="AC59" s="47">
        <v>171</v>
      </c>
      <c r="AD59" s="47">
        <v>171</v>
      </c>
      <c r="AE59" s="47">
        <v>171</v>
      </c>
      <c r="AF59" s="47">
        <v>171</v>
      </c>
      <c r="AG59" s="47">
        <v>171</v>
      </c>
      <c r="AH59" s="47">
        <v>171</v>
      </c>
      <c r="AI59" s="47" t="s">
        <v>673</v>
      </c>
      <c r="AJ59" s="47" t="s">
        <v>673</v>
      </c>
      <c r="AK59" s="47" t="s">
        <v>673</v>
      </c>
      <c r="AL59" s="47" t="s">
        <v>673</v>
      </c>
      <c r="AM59" s="47" t="s">
        <v>673</v>
      </c>
      <c r="AN59" s="47" t="s">
        <v>673</v>
      </c>
      <c r="AO59" s="47" t="s">
        <v>673</v>
      </c>
      <c r="AP59" s="47" t="s">
        <v>673</v>
      </c>
      <c r="AQ59" s="47" t="s">
        <v>673</v>
      </c>
      <c r="AR59" s="47" t="s">
        <v>673</v>
      </c>
      <c r="AS59" s="47" t="s">
        <v>673</v>
      </c>
    </row>
    <row r="60" spans="1:45">
      <c r="A60" s="46">
        <v>49</v>
      </c>
      <c r="B60" s="47">
        <v>185</v>
      </c>
      <c r="C60" s="47">
        <v>185</v>
      </c>
      <c r="D60" s="47">
        <v>185</v>
      </c>
      <c r="E60" s="47">
        <v>185</v>
      </c>
      <c r="F60" s="47">
        <v>185</v>
      </c>
      <c r="G60" s="47">
        <v>184</v>
      </c>
      <c r="H60" s="47">
        <v>184</v>
      </c>
      <c r="I60" s="47">
        <v>183</v>
      </c>
      <c r="J60" s="47">
        <v>182</v>
      </c>
      <c r="K60" s="47">
        <v>181</v>
      </c>
      <c r="L60" s="47">
        <v>180</v>
      </c>
      <c r="M60" s="47">
        <v>180</v>
      </c>
      <c r="N60" s="47">
        <v>179</v>
      </c>
      <c r="O60" s="47">
        <v>179</v>
      </c>
      <c r="P60" s="47">
        <v>179</v>
      </c>
      <c r="Q60" s="47">
        <v>177</v>
      </c>
      <c r="R60" s="47">
        <v>175</v>
      </c>
      <c r="S60" s="47">
        <v>173</v>
      </c>
      <c r="T60" s="47">
        <v>171</v>
      </c>
      <c r="U60" s="47">
        <v>170</v>
      </c>
      <c r="V60" s="47">
        <v>169</v>
      </c>
      <c r="W60" s="47">
        <v>169</v>
      </c>
      <c r="X60" s="47">
        <v>169</v>
      </c>
      <c r="Y60" s="47">
        <v>170</v>
      </c>
      <c r="Z60" s="47">
        <v>174</v>
      </c>
      <c r="AA60" s="47">
        <v>174</v>
      </c>
      <c r="AB60" s="47">
        <v>174</v>
      </c>
      <c r="AC60" s="47">
        <v>174</v>
      </c>
      <c r="AD60" s="47">
        <v>174</v>
      </c>
      <c r="AE60" s="47">
        <v>174</v>
      </c>
      <c r="AF60" s="47">
        <v>174</v>
      </c>
      <c r="AG60" s="47">
        <v>174</v>
      </c>
      <c r="AH60" s="47">
        <v>174</v>
      </c>
      <c r="AI60" s="47">
        <v>174</v>
      </c>
      <c r="AJ60" s="47" t="s">
        <v>673</v>
      </c>
      <c r="AK60" s="47" t="s">
        <v>673</v>
      </c>
      <c r="AL60" s="47" t="s">
        <v>673</v>
      </c>
      <c r="AM60" s="47" t="s">
        <v>673</v>
      </c>
      <c r="AN60" s="47" t="s">
        <v>673</v>
      </c>
      <c r="AO60" s="47" t="s">
        <v>673</v>
      </c>
      <c r="AP60" s="47" t="s">
        <v>673</v>
      </c>
      <c r="AQ60" s="47" t="s">
        <v>673</v>
      </c>
      <c r="AR60" s="47" t="s">
        <v>673</v>
      </c>
      <c r="AS60" s="47" t="s">
        <v>673</v>
      </c>
    </row>
    <row r="61" spans="1:45">
      <c r="A61" s="46">
        <v>50</v>
      </c>
      <c r="B61" s="47">
        <v>186</v>
      </c>
      <c r="C61" s="47">
        <v>186</v>
      </c>
      <c r="D61" s="47">
        <v>186</v>
      </c>
      <c r="E61" s="47">
        <v>186</v>
      </c>
      <c r="F61" s="47">
        <v>186</v>
      </c>
      <c r="G61" s="47">
        <v>185</v>
      </c>
      <c r="H61" s="47">
        <v>185</v>
      </c>
      <c r="I61" s="47">
        <v>184</v>
      </c>
      <c r="J61" s="47">
        <v>183</v>
      </c>
      <c r="K61" s="47">
        <v>183</v>
      </c>
      <c r="L61" s="47">
        <v>182</v>
      </c>
      <c r="M61" s="47">
        <v>181</v>
      </c>
      <c r="N61" s="47">
        <v>180</v>
      </c>
      <c r="O61" s="47">
        <v>180</v>
      </c>
      <c r="P61" s="47">
        <v>180</v>
      </c>
      <c r="Q61" s="47">
        <v>179</v>
      </c>
      <c r="R61" s="47">
        <v>177</v>
      </c>
      <c r="S61" s="47">
        <v>176</v>
      </c>
      <c r="T61" s="47">
        <v>174</v>
      </c>
      <c r="U61" s="47">
        <v>172</v>
      </c>
      <c r="V61" s="47">
        <v>172</v>
      </c>
      <c r="W61" s="47">
        <v>171</v>
      </c>
      <c r="X61" s="47">
        <v>171</v>
      </c>
      <c r="Y61" s="47">
        <v>172</v>
      </c>
      <c r="Z61" s="47">
        <v>176</v>
      </c>
      <c r="AA61" s="47">
        <v>176</v>
      </c>
      <c r="AB61" s="47">
        <v>176</v>
      </c>
      <c r="AC61" s="47">
        <v>176</v>
      </c>
      <c r="AD61" s="47">
        <v>176</v>
      </c>
      <c r="AE61" s="47">
        <v>176</v>
      </c>
      <c r="AF61" s="47">
        <v>176</v>
      </c>
      <c r="AG61" s="47">
        <v>176</v>
      </c>
      <c r="AH61" s="47">
        <v>176</v>
      </c>
      <c r="AI61" s="47">
        <v>176</v>
      </c>
      <c r="AJ61" s="47">
        <v>176</v>
      </c>
      <c r="AK61" s="47" t="s">
        <v>673</v>
      </c>
      <c r="AL61" s="47" t="s">
        <v>673</v>
      </c>
      <c r="AM61" s="47" t="s">
        <v>673</v>
      </c>
      <c r="AN61" s="47" t="s">
        <v>673</v>
      </c>
      <c r="AO61" s="47" t="s">
        <v>673</v>
      </c>
      <c r="AP61" s="47" t="s">
        <v>673</v>
      </c>
      <c r="AQ61" s="47" t="s">
        <v>673</v>
      </c>
      <c r="AR61" s="47" t="s">
        <v>673</v>
      </c>
      <c r="AS61" s="47" t="s">
        <v>673</v>
      </c>
    </row>
    <row r="62" spans="1:45">
      <c r="A62" s="46">
        <v>51</v>
      </c>
      <c r="B62" s="47">
        <v>187</v>
      </c>
      <c r="C62" s="47">
        <v>187</v>
      </c>
      <c r="D62" s="47">
        <v>187</v>
      </c>
      <c r="E62" s="47">
        <v>187</v>
      </c>
      <c r="F62" s="47">
        <v>187</v>
      </c>
      <c r="G62" s="47">
        <v>186</v>
      </c>
      <c r="H62" s="47">
        <v>186</v>
      </c>
      <c r="I62" s="47">
        <v>185</v>
      </c>
      <c r="J62" s="47">
        <v>185</v>
      </c>
      <c r="K62" s="47">
        <v>184</v>
      </c>
      <c r="L62" s="47">
        <v>183</v>
      </c>
      <c r="M62" s="47">
        <v>182</v>
      </c>
      <c r="N62" s="47">
        <v>182</v>
      </c>
      <c r="O62" s="47">
        <v>181</v>
      </c>
      <c r="P62" s="47">
        <v>181</v>
      </c>
      <c r="Q62" s="47">
        <v>181</v>
      </c>
      <c r="R62" s="47">
        <v>180</v>
      </c>
      <c r="S62" s="47">
        <v>178</v>
      </c>
      <c r="T62" s="47">
        <v>176</v>
      </c>
      <c r="U62" s="47">
        <v>175</v>
      </c>
      <c r="V62" s="47">
        <v>174</v>
      </c>
      <c r="W62" s="47">
        <v>174</v>
      </c>
      <c r="X62" s="47">
        <v>174</v>
      </c>
      <c r="Y62" s="47">
        <v>175</v>
      </c>
      <c r="Z62" s="47">
        <v>179</v>
      </c>
      <c r="AA62" s="47">
        <v>179</v>
      </c>
      <c r="AB62" s="47">
        <v>179</v>
      </c>
      <c r="AC62" s="47">
        <v>179</v>
      </c>
      <c r="AD62" s="47">
        <v>179</v>
      </c>
      <c r="AE62" s="47">
        <v>179</v>
      </c>
      <c r="AF62" s="47">
        <v>179</v>
      </c>
      <c r="AG62" s="47">
        <v>179</v>
      </c>
      <c r="AH62" s="47">
        <v>179</v>
      </c>
      <c r="AI62" s="47">
        <v>179</v>
      </c>
      <c r="AJ62" s="47">
        <v>179</v>
      </c>
      <c r="AK62" s="47">
        <v>179</v>
      </c>
      <c r="AL62" s="47" t="s">
        <v>673</v>
      </c>
      <c r="AM62" s="47" t="s">
        <v>673</v>
      </c>
      <c r="AN62" s="47" t="s">
        <v>673</v>
      </c>
      <c r="AO62" s="47" t="s">
        <v>673</v>
      </c>
      <c r="AP62" s="47" t="s">
        <v>673</v>
      </c>
      <c r="AQ62" s="47" t="s">
        <v>673</v>
      </c>
      <c r="AR62" s="47" t="s">
        <v>673</v>
      </c>
      <c r="AS62" s="47" t="s">
        <v>673</v>
      </c>
    </row>
    <row r="63" spans="1:45">
      <c r="A63" s="46">
        <v>52</v>
      </c>
      <c r="B63" s="47">
        <v>188</v>
      </c>
      <c r="C63" s="47">
        <v>188</v>
      </c>
      <c r="D63" s="47">
        <v>188</v>
      </c>
      <c r="E63" s="47">
        <v>188</v>
      </c>
      <c r="F63" s="47">
        <v>188</v>
      </c>
      <c r="G63" s="47">
        <v>187</v>
      </c>
      <c r="H63" s="47">
        <v>187</v>
      </c>
      <c r="I63" s="47">
        <v>186</v>
      </c>
      <c r="J63" s="47">
        <v>186</v>
      </c>
      <c r="K63" s="47">
        <v>185</v>
      </c>
      <c r="L63" s="47">
        <v>184</v>
      </c>
      <c r="M63" s="47">
        <v>184</v>
      </c>
      <c r="N63" s="47">
        <v>183</v>
      </c>
      <c r="O63" s="47">
        <v>183</v>
      </c>
      <c r="P63" s="47">
        <v>182</v>
      </c>
      <c r="Q63" s="47">
        <v>182</v>
      </c>
      <c r="R63" s="47">
        <v>181</v>
      </c>
      <c r="S63" s="47">
        <v>181</v>
      </c>
      <c r="T63" s="47">
        <v>179</v>
      </c>
      <c r="U63" s="47">
        <v>177</v>
      </c>
      <c r="V63" s="47">
        <v>176</v>
      </c>
      <c r="W63" s="47">
        <v>176</v>
      </c>
      <c r="X63" s="47">
        <v>176</v>
      </c>
      <c r="Y63" s="47">
        <v>177</v>
      </c>
      <c r="Z63" s="47">
        <v>181</v>
      </c>
      <c r="AA63" s="47">
        <v>181</v>
      </c>
      <c r="AB63" s="47">
        <v>181</v>
      </c>
      <c r="AC63" s="47">
        <v>181</v>
      </c>
      <c r="AD63" s="47">
        <v>181</v>
      </c>
      <c r="AE63" s="47">
        <v>181</v>
      </c>
      <c r="AF63" s="47">
        <v>181</v>
      </c>
      <c r="AG63" s="47">
        <v>181</v>
      </c>
      <c r="AH63" s="47">
        <v>181</v>
      </c>
      <c r="AI63" s="47">
        <v>181</v>
      </c>
      <c r="AJ63" s="47">
        <v>181</v>
      </c>
      <c r="AK63" s="47">
        <v>181</v>
      </c>
      <c r="AL63" s="47">
        <v>181</v>
      </c>
      <c r="AM63" s="47" t="s">
        <v>673</v>
      </c>
      <c r="AN63" s="47" t="s">
        <v>673</v>
      </c>
      <c r="AO63" s="47" t="s">
        <v>673</v>
      </c>
      <c r="AP63" s="47" t="s">
        <v>673</v>
      </c>
      <c r="AQ63" s="47" t="s">
        <v>673</v>
      </c>
      <c r="AR63" s="47" t="s">
        <v>673</v>
      </c>
      <c r="AS63" s="47" t="s">
        <v>673</v>
      </c>
    </row>
    <row r="64" spans="1:45">
      <c r="A64" s="46">
        <v>53</v>
      </c>
      <c r="B64" s="47">
        <v>189</v>
      </c>
      <c r="C64" s="47">
        <v>189</v>
      </c>
      <c r="D64" s="47">
        <v>189</v>
      </c>
      <c r="E64" s="47">
        <v>189</v>
      </c>
      <c r="F64" s="47">
        <v>189</v>
      </c>
      <c r="G64" s="47">
        <v>189</v>
      </c>
      <c r="H64" s="47">
        <v>188</v>
      </c>
      <c r="I64" s="47">
        <v>187</v>
      </c>
      <c r="J64" s="47">
        <v>187</v>
      </c>
      <c r="K64" s="47">
        <v>186</v>
      </c>
      <c r="L64" s="47">
        <v>186</v>
      </c>
      <c r="M64" s="47">
        <v>185</v>
      </c>
      <c r="N64" s="47">
        <v>185</v>
      </c>
      <c r="O64" s="47">
        <v>184</v>
      </c>
      <c r="P64" s="47">
        <v>184</v>
      </c>
      <c r="Q64" s="47">
        <v>183</v>
      </c>
      <c r="R64" s="47">
        <v>183</v>
      </c>
      <c r="S64" s="47">
        <v>183</v>
      </c>
      <c r="T64" s="47">
        <v>182</v>
      </c>
      <c r="U64" s="47">
        <v>180</v>
      </c>
      <c r="V64" s="47">
        <v>179</v>
      </c>
      <c r="W64" s="47">
        <v>179</v>
      </c>
      <c r="X64" s="47">
        <v>179</v>
      </c>
      <c r="Y64" s="47">
        <v>180</v>
      </c>
      <c r="Z64" s="47">
        <v>184</v>
      </c>
      <c r="AA64" s="47">
        <v>184</v>
      </c>
      <c r="AB64" s="47">
        <v>184</v>
      </c>
      <c r="AC64" s="47">
        <v>184</v>
      </c>
      <c r="AD64" s="47">
        <v>184</v>
      </c>
      <c r="AE64" s="47">
        <v>184</v>
      </c>
      <c r="AF64" s="47">
        <v>184</v>
      </c>
      <c r="AG64" s="47">
        <v>184</v>
      </c>
      <c r="AH64" s="47">
        <v>184</v>
      </c>
      <c r="AI64" s="47">
        <v>184</v>
      </c>
      <c r="AJ64" s="47">
        <v>184</v>
      </c>
      <c r="AK64" s="47">
        <v>184</v>
      </c>
      <c r="AL64" s="47">
        <v>184</v>
      </c>
      <c r="AM64" s="47">
        <v>184</v>
      </c>
      <c r="AN64" s="47" t="s">
        <v>673</v>
      </c>
      <c r="AO64" s="47" t="s">
        <v>673</v>
      </c>
      <c r="AP64" s="47" t="s">
        <v>673</v>
      </c>
      <c r="AQ64" s="47" t="s">
        <v>673</v>
      </c>
      <c r="AR64" s="47" t="s">
        <v>673</v>
      </c>
      <c r="AS64" s="47" t="s">
        <v>673</v>
      </c>
    </row>
    <row r="65" spans="1:45">
      <c r="A65" s="46">
        <v>54</v>
      </c>
      <c r="B65" s="47">
        <v>190</v>
      </c>
      <c r="C65" s="47">
        <v>190</v>
      </c>
      <c r="D65" s="47">
        <v>190</v>
      </c>
      <c r="E65" s="47">
        <v>190</v>
      </c>
      <c r="F65" s="47">
        <v>190</v>
      </c>
      <c r="G65" s="47">
        <v>190</v>
      </c>
      <c r="H65" s="47">
        <v>189</v>
      </c>
      <c r="I65" s="47">
        <v>189</v>
      </c>
      <c r="J65" s="47">
        <v>188</v>
      </c>
      <c r="K65" s="47">
        <v>188</v>
      </c>
      <c r="L65" s="47">
        <v>187</v>
      </c>
      <c r="M65" s="47">
        <v>187</v>
      </c>
      <c r="N65" s="47">
        <v>186</v>
      </c>
      <c r="O65" s="47">
        <v>186</v>
      </c>
      <c r="P65" s="47">
        <v>185</v>
      </c>
      <c r="Q65" s="47">
        <v>185</v>
      </c>
      <c r="R65" s="47">
        <v>184</v>
      </c>
      <c r="S65" s="47">
        <v>184</v>
      </c>
      <c r="T65" s="47">
        <v>184</v>
      </c>
      <c r="U65" s="47">
        <v>183</v>
      </c>
      <c r="V65" s="47">
        <v>182</v>
      </c>
      <c r="W65" s="47">
        <v>181</v>
      </c>
      <c r="X65" s="47">
        <v>181</v>
      </c>
      <c r="Y65" s="47">
        <v>183</v>
      </c>
      <c r="Z65" s="47">
        <v>187</v>
      </c>
      <c r="AA65" s="47">
        <v>187</v>
      </c>
      <c r="AB65" s="47">
        <v>187</v>
      </c>
      <c r="AC65" s="47">
        <v>187</v>
      </c>
      <c r="AD65" s="47">
        <v>187</v>
      </c>
      <c r="AE65" s="47">
        <v>187</v>
      </c>
      <c r="AF65" s="47">
        <v>187</v>
      </c>
      <c r="AG65" s="47">
        <v>187</v>
      </c>
      <c r="AH65" s="47">
        <v>187</v>
      </c>
      <c r="AI65" s="47">
        <v>187</v>
      </c>
      <c r="AJ65" s="47">
        <v>187</v>
      </c>
      <c r="AK65" s="47">
        <v>187</v>
      </c>
      <c r="AL65" s="47">
        <v>187</v>
      </c>
      <c r="AM65" s="47">
        <v>187</v>
      </c>
      <c r="AN65" s="47">
        <v>187</v>
      </c>
      <c r="AO65" s="47" t="s">
        <v>673</v>
      </c>
      <c r="AP65" s="47" t="s">
        <v>673</v>
      </c>
      <c r="AQ65" s="47" t="s">
        <v>673</v>
      </c>
      <c r="AR65" s="47" t="s">
        <v>673</v>
      </c>
      <c r="AS65" s="47" t="s">
        <v>673</v>
      </c>
    </row>
    <row r="66" spans="1:45">
      <c r="A66" s="46">
        <v>55</v>
      </c>
      <c r="B66" s="47">
        <v>191</v>
      </c>
      <c r="C66" s="47">
        <v>191</v>
      </c>
      <c r="D66" s="47">
        <v>191</v>
      </c>
      <c r="E66" s="47">
        <v>191</v>
      </c>
      <c r="F66" s="47">
        <v>191</v>
      </c>
      <c r="G66" s="47">
        <v>191</v>
      </c>
      <c r="H66" s="47">
        <v>190</v>
      </c>
      <c r="I66" s="47">
        <v>190</v>
      </c>
      <c r="J66" s="47">
        <v>190</v>
      </c>
      <c r="K66" s="47">
        <v>189</v>
      </c>
      <c r="L66" s="47">
        <v>189</v>
      </c>
      <c r="M66" s="47">
        <v>188</v>
      </c>
      <c r="N66" s="47">
        <v>188</v>
      </c>
      <c r="O66" s="47">
        <v>188</v>
      </c>
      <c r="P66" s="47">
        <v>187</v>
      </c>
      <c r="Q66" s="47">
        <v>187</v>
      </c>
      <c r="R66" s="47">
        <v>186</v>
      </c>
      <c r="S66" s="47">
        <v>186</v>
      </c>
      <c r="T66" s="47">
        <v>186</v>
      </c>
      <c r="U66" s="47">
        <v>185</v>
      </c>
      <c r="V66" s="47">
        <v>184</v>
      </c>
      <c r="W66" s="47">
        <v>184</v>
      </c>
      <c r="X66" s="47">
        <v>184</v>
      </c>
      <c r="Y66" s="47">
        <v>185</v>
      </c>
      <c r="Z66" s="47">
        <v>190</v>
      </c>
      <c r="AA66" s="47">
        <v>190</v>
      </c>
      <c r="AB66" s="47">
        <v>190</v>
      </c>
      <c r="AC66" s="47">
        <v>190</v>
      </c>
      <c r="AD66" s="47">
        <v>190</v>
      </c>
      <c r="AE66" s="47">
        <v>190</v>
      </c>
      <c r="AF66" s="47">
        <v>190</v>
      </c>
      <c r="AG66" s="47">
        <v>190</v>
      </c>
      <c r="AH66" s="47">
        <v>190</v>
      </c>
      <c r="AI66" s="47">
        <v>190</v>
      </c>
      <c r="AJ66" s="47">
        <v>190</v>
      </c>
      <c r="AK66" s="47">
        <v>190</v>
      </c>
      <c r="AL66" s="47">
        <v>190</v>
      </c>
      <c r="AM66" s="47">
        <v>190</v>
      </c>
      <c r="AN66" s="47">
        <v>190</v>
      </c>
      <c r="AO66" s="47">
        <v>190</v>
      </c>
      <c r="AP66" s="47" t="s">
        <v>673</v>
      </c>
      <c r="AQ66" s="47" t="s">
        <v>673</v>
      </c>
      <c r="AR66" s="47" t="s">
        <v>673</v>
      </c>
      <c r="AS66" s="47" t="s">
        <v>673</v>
      </c>
    </row>
    <row r="67" spans="1:45">
      <c r="A67" s="46">
        <v>56</v>
      </c>
      <c r="B67" s="47">
        <v>193</v>
      </c>
      <c r="C67" s="47">
        <v>193</v>
      </c>
      <c r="D67" s="47">
        <v>193</v>
      </c>
      <c r="E67" s="47">
        <v>193</v>
      </c>
      <c r="F67" s="47">
        <v>193</v>
      </c>
      <c r="G67" s="47">
        <v>193</v>
      </c>
      <c r="H67" s="47">
        <v>192</v>
      </c>
      <c r="I67" s="47">
        <v>192</v>
      </c>
      <c r="J67" s="47">
        <v>192</v>
      </c>
      <c r="K67" s="47">
        <v>191</v>
      </c>
      <c r="L67" s="47">
        <v>191</v>
      </c>
      <c r="M67" s="47">
        <v>191</v>
      </c>
      <c r="N67" s="47">
        <v>190</v>
      </c>
      <c r="O67" s="47">
        <v>190</v>
      </c>
      <c r="P67" s="47">
        <v>190</v>
      </c>
      <c r="Q67" s="47">
        <v>189</v>
      </c>
      <c r="R67" s="47">
        <v>189</v>
      </c>
      <c r="S67" s="47">
        <v>189</v>
      </c>
      <c r="T67" s="47">
        <v>188</v>
      </c>
      <c r="U67" s="47">
        <v>188</v>
      </c>
      <c r="V67" s="47">
        <v>188</v>
      </c>
      <c r="W67" s="47">
        <v>187</v>
      </c>
      <c r="X67" s="47">
        <v>187</v>
      </c>
      <c r="Y67" s="47">
        <v>188</v>
      </c>
      <c r="Z67" s="47">
        <v>193</v>
      </c>
      <c r="AA67" s="47">
        <v>193</v>
      </c>
      <c r="AB67" s="47">
        <v>193</v>
      </c>
      <c r="AC67" s="47">
        <v>193</v>
      </c>
      <c r="AD67" s="47">
        <v>193</v>
      </c>
      <c r="AE67" s="47">
        <v>193</v>
      </c>
      <c r="AF67" s="47">
        <v>193</v>
      </c>
      <c r="AG67" s="47">
        <v>193</v>
      </c>
      <c r="AH67" s="47">
        <v>193</v>
      </c>
      <c r="AI67" s="47">
        <v>193</v>
      </c>
      <c r="AJ67" s="47">
        <v>193</v>
      </c>
      <c r="AK67" s="47">
        <v>193</v>
      </c>
      <c r="AL67" s="47">
        <v>193</v>
      </c>
      <c r="AM67" s="47">
        <v>193</v>
      </c>
      <c r="AN67" s="47">
        <v>193</v>
      </c>
      <c r="AO67" s="47">
        <v>193</v>
      </c>
      <c r="AP67" s="47">
        <v>193</v>
      </c>
      <c r="AQ67" s="47" t="s">
        <v>673</v>
      </c>
      <c r="AR67" s="47" t="s">
        <v>673</v>
      </c>
      <c r="AS67" s="47" t="s">
        <v>673</v>
      </c>
    </row>
    <row r="68" spans="1:45">
      <c r="A68" s="46">
        <v>57</v>
      </c>
      <c r="B68" s="47">
        <v>195</v>
      </c>
      <c r="C68" s="47">
        <v>195</v>
      </c>
      <c r="D68" s="47">
        <v>195</v>
      </c>
      <c r="E68" s="47">
        <v>195</v>
      </c>
      <c r="F68" s="47">
        <v>195</v>
      </c>
      <c r="G68" s="47">
        <v>195</v>
      </c>
      <c r="H68" s="47">
        <v>195</v>
      </c>
      <c r="I68" s="47">
        <v>194</v>
      </c>
      <c r="J68" s="47">
        <v>194</v>
      </c>
      <c r="K68" s="47">
        <v>194</v>
      </c>
      <c r="L68" s="47">
        <v>194</v>
      </c>
      <c r="M68" s="47">
        <v>193</v>
      </c>
      <c r="N68" s="47">
        <v>193</v>
      </c>
      <c r="O68" s="47">
        <v>193</v>
      </c>
      <c r="P68" s="47">
        <v>193</v>
      </c>
      <c r="Q68" s="47">
        <v>192</v>
      </c>
      <c r="R68" s="47">
        <v>192</v>
      </c>
      <c r="S68" s="47">
        <v>192</v>
      </c>
      <c r="T68" s="47">
        <v>192</v>
      </c>
      <c r="U68" s="47">
        <v>191</v>
      </c>
      <c r="V68" s="47">
        <v>191</v>
      </c>
      <c r="W68" s="47">
        <v>191</v>
      </c>
      <c r="X68" s="47">
        <v>190</v>
      </c>
      <c r="Y68" s="47">
        <v>191</v>
      </c>
      <c r="Z68" s="47">
        <v>196</v>
      </c>
      <c r="AA68" s="47">
        <v>196</v>
      </c>
      <c r="AB68" s="47">
        <v>196</v>
      </c>
      <c r="AC68" s="47">
        <v>196</v>
      </c>
      <c r="AD68" s="47">
        <v>196</v>
      </c>
      <c r="AE68" s="47">
        <v>196</v>
      </c>
      <c r="AF68" s="47">
        <v>196</v>
      </c>
      <c r="AG68" s="47">
        <v>196</v>
      </c>
      <c r="AH68" s="47">
        <v>196</v>
      </c>
      <c r="AI68" s="47">
        <v>196</v>
      </c>
      <c r="AJ68" s="47">
        <v>196</v>
      </c>
      <c r="AK68" s="47">
        <v>196</v>
      </c>
      <c r="AL68" s="47">
        <v>196</v>
      </c>
      <c r="AM68" s="47">
        <v>196</v>
      </c>
      <c r="AN68" s="47">
        <v>196</v>
      </c>
      <c r="AO68" s="47">
        <v>196</v>
      </c>
      <c r="AP68" s="47">
        <v>196</v>
      </c>
      <c r="AQ68" s="47">
        <v>196</v>
      </c>
      <c r="AR68" s="47" t="s">
        <v>673</v>
      </c>
      <c r="AS68" s="47" t="s">
        <v>673</v>
      </c>
    </row>
    <row r="69" spans="1:45">
      <c r="A69" s="46">
        <v>58</v>
      </c>
      <c r="B69" s="47">
        <v>198</v>
      </c>
      <c r="C69" s="47">
        <v>198</v>
      </c>
      <c r="D69" s="47">
        <v>198</v>
      </c>
      <c r="E69" s="47">
        <v>198</v>
      </c>
      <c r="F69" s="47">
        <v>198</v>
      </c>
      <c r="G69" s="47">
        <v>198</v>
      </c>
      <c r="H69" s="47">
        <v>198</v>
      </c>
      <c r="I69" s="47">
        <v>197</v>
      </c>
      <c r="J69" s="47">
        <v>197</v>
      </c>
      <c r="K69" s="47">
        <v>197</v>
      </c>
      <c r="L69" s="47">
        <v>197</v>
      </c>
      <c r="M69" s="47">
        <v>197</v>
      </c>
      <c r="N69" s="47">
        <v>197</v>
      </c>
      <c r="O69" s="47">
        <v>197</v>
      </c>
      <c r="P69" s="47">
        <v>196</v>
      </c>
      <c r="Q69" s="47">
        <v>196</v>
      </c>
      <c r="R69" s="47">
        <v>196</v>
      </c>
      <c r="S69" s="47">
        <v>196</v>
      </c>
      <c r="T69" s="47">
        <v>196</v>
      </c>
      <c r="U69" s="47">
        <v>196</v>
      </c>
      <c r="V69" s="47">
        <v>195</v>
      </c>
      <c r="W69" s="47">
        <v>195</v>
      </c>
      <c r="X69" s="47">
        <v>195</v>
      </c>
      <c r="Y69" s="47">
        <v>194</v>
      </c>
      <c r="Z69" s="47">
        <v>199</v>
      </c>
      <c r="AA69" s="47">
        <v>199</v>
      </c>
      <c r="AB69" s="47">
        <v>199</v>
      </c>
      <c r="AC69" s="47">
        <v>199</v>
      </c>
      <c r="AD69" s="47">
        <v>199</v>
      </c>
      <c r="AE69" s="47">
        <v>199</v>
      </c>
      <c r="AF69" s="47">
        <v>199</v>
      </c>
      <c r="AG69" s="47">
        <v>199</v>
      </c>
      <c r="AH69" s="47">
        <v>199</v>
      </c>
      <c r="AI69" s="47">
        <v>199</v>
      </c>
      <c r="AJ69" s="47">
        <v>199</v>
      </c>
      <c r="AK69" s="47">
        <v>199</v>
      </c>
      <c r="AL69" s="47">
        <v>199</v>
      </c>
      <c r="AM69" s="47">
        <v>199</v>
      </c>
      <c r="AN69" s="47">
        <v>199</v>
      </c>
      <c r="AO69" s="47">
        <v>199</v>
      </c>
      <c r="AP69" s="47">
        <v>199</v>
      </c>
      <c r="AQ69" s="47">
        <v>199</v>
      </c>
      <c r="AR69" s="47">
        <v>199</v>
      </c>
      <c r="AS69" s="47" t="s">
        <v>673</v>
      </c>
    </row>
    <row r="70" spans="1:45">
      <c r="A70" s="46">
        <v>59</v>
      </c>
      <c r="B70" s="47">
        <v>202</v>
      </c>
      <c r="C70" s="47">
        <v>202</v>
      </c>
      <c r="D70" s="47">
        <v>202</v>
      </c>
      <c r="E70" s="47">
        <v>202</v>
      </c>
      <c r="F70" s="47">
        <v>202</v>
      </c>
      <c r="G70" s="47">
        <v>202</v>
      </c>
      <c r="H70" s="47">
        <v>202</v>
      </c>
      <c r="I70" s="47">
        <v>202</v>
      </c>
      <c r="J70" s="47">
        <v>202</v>
      </c>
      <c r="K70" s="47">
        <v>202</v>
      </c>
      <c r="L70" s="47">
        <v>202</v>
      </c>
      <c r="M70" s="47">
        <v>202</v>
      </c>
      <c r="N70" s="47">
        <v>202</v>
      </c>
      <c r="O70" s="47">
        <v>201</v>
      </c>
      <c r="P70" s="47">
        <v>201</v>
      </c>
      <c r="Q70" s="47">
        <v>201</v>
      </c>
      <c r="R70" s="47">
        <v>201</v>
      </c>
      <c r="S70" s="47">
        <v>201</v>
      </c>
      <c r="T70" s="47">
        <v>201</v>
      </c>
      <c r="U70" s="47">
        <v>201</v>
      </c>
      <c r="V70" s="47">
        <v>201</v>
      </c>
      <c r="W70" s="47">
        <v>201</v>
      </c>
      <c r="X70" s="47">
        <v>201</v>
      </c>
      <c r="Y70" s="47">
        <v>200</v>
      </c>
      <c r="Z70" s="47">
        <v>203</v>
      </c>
      <c r="AA70" s="47">
        <v>202</v>
      </c>
      <c r="AB70" s="47">
        <v>202</v>
      </c>
      <c r="AC70" s="47">
        <v>202</v>
      </c>
      <c r="AD70" s="47">
        <v>202</v>
      </c>
      <c r="AE70" s="47">
        <v>202</v>
      </c>
      <c r="AF70" s="47">
        <v>202</v>
      </c>
      <c r="AG70" s="47">
        <v>202</v>
      </c>
      <c r="AH70" s="47">
        <v>202</v>
      </c>
      <c r="AI70" s="47">
        <v>202</v>
      </c>
      <c r="AJ70" s="47">
        <v>202</v>
      </c>
      <c r="AK70" s="47">
        <v>202</v>
      </c>
      <c r="AL70" s="47">
        <v>202</v>
      </c>
      <c r="AM70" s="47">
        <v>202</v>
      </c>
      <c r="AN70" s="47">
        <v>202</v>
      </c>
      <c r="AO70" s="47">
        <v>202</v>
      </c>
      <c r="AP70" s="47">
        <v>202</v>
      </c>
      <c r="AQ70" s="47">
        <v>202</v>
      </c>
      <c r="AR70" s="47">
        <v>202</v>
      </c>
      <c r="AS70" s="47">
        <v>202</v>
      </c>
    </row>
    <row r="71" spans="1:45">
      <c r="A71" s="46">
        <v>60</v>
      </c>
      <c r="B71" s="47">
        <v>206</v>
      </c>
      <c r="C71" s="47">
        <v>206</v>
      </c>
      <c r="D71" s="47">
        <v>206</v>
      </c>
      <c r="E71" s="47">
        <v>206</v>
      </c>
      <c r="F71" s="47">
        <v>206</v>
      </c>
      <c r="G71" s="47">
        <v>206</v>
      </c>
      <c r="H71" s="47">
        <v>206</v>
      </c>
      <c r="I71" s="47">
        <v>206</v>
      </c>
      <c r="J71" s="47">
        <v>206</v>
      </c>
      <c r="K71" s="47">
        <v>206</v>
      </c>
      <c r="L71" s="47">
        <v>206</v>
      </c>
      <c r="M71" s="47">
        <v>206</v>
      </c>
      <c r="N71" s="47">
        <v>206</v>
      </c>
      <c r="O71" s="47">
        <v>206</v>
      </c>
      <c r="P71" s="47">
        <v>206</v>
      </c>
      <c r="Q71" s="47">
        <v>206</v>
      </c>
      <c r="R71" s="47">
        <v>206</v>
      </c>
      <c r="S71" s="47">
        <v>206</v>
      </c>
      <c r="T71" s="47">
        <v>206</v>
      </c>
      <c r="U71" s="47">
        <v>206</v>
      </c>
      <c r="V71" s="47">
        <v>206</v>
      </c>
      <c r="W71" s="47">
        <v>206</v>
      </c>
      <c r="X71" s="47">
        <v>206</v>
      </c>
      <c r="Y71" s="47">
        <v>206</v>
      </c>
      <c r="Z71" s="47">
        <v>206</v>
      </c>
      <c r="AA71" s="47">
        <v>206</v>
      </c>
      <c r="AB71" s="47">
        <v>206</v>
      </c>
      <c r="AC71" s="47">
        <v>206</v>
      </c>
      <c r="AD71" s="47">
        <v>206</v>
      </c>
      <c r="AE71" s="47">
        <v>206</v>
      </c>
      <c r="AF71" s="47">
        <v>206</v>
      </c>
      <c r="AG71" s="47">
        <v>206</v>
      </c>
      <c r="AH71" s="47">
        <v>206</v>
      </c>
      <c r="AI71" s="47">
        <v>206</v>
      </c>
      <c r="AJ71" s="47">
        <v>206</v>
      </c>
      <c r="AK71" s="47">
        <v>206</v>
      </c>
      <c r="AL71" s="47">
        <v>206</v>
      </c>
      <c r="AM71" s="47">
        <v>206</v>
      </c>
      <c r="AN71" s="47">
        <v>206</v>
      </c>
      <c r="AO71" s="47">
        <v>206</v>
      </c>
      <c r="AP71" s="47">
        <v>206</v>
      </c>
      <c r="AQ71" s="47">
        <v>206</v>
      </c>
      <c r="AR71" s="47">
        <v>206</v>
      </c>
      <c r="AS71" s="47">
        <v>206</v>
      </c>
    </row>
    <row r="72" spans="1:45">
      <c r="A72" s="46">
        <v>61</v>
      </c>
      <c r="B72" s="47">
        <v>211</v>
      </c>
      <c r="C72" s="47">
        <v>211</v>
      </c>
      <c r="D72" s="47">
        <v>211</v>
      </c>
      <c r="E72" s="47">
        <v>211</v>
      </c>
      <c r="F72" s="47">
        <v>211</v>
      </c>
      <c r="G72" s="47">
        <v>211</v>
      </c>
      <c r="H72" s="47">
        <v>211</v>
      </c>
      <c r="I72" s="47">
        <v>211</v>
      </c>
      <c r="J72" s="47">
        <v>211</v>
      </c>
      <c r="K72" s="47">
        <v>211</v>
      </c>
      <c r="L72" s="47">
        <v>211</v>
      </c>
      <c r="M72" s="47">
        <v>211</v>
      </c>
      <c r="N72" s="47">
        <v>211</v>
      </c>
      <c r="O72" s="47">
        <v>211</v>
      </c>
      <c r="P72" s="47">
        <v>211</v>
      </c>
      <c r="Q72" s="47">
        <v>211</v>
      </c>
      <c r="R72" s="47">
        <v>211</v>
      </c>
      <c r="S72" s="47">
        <v>211</v>
      </c>
      <c r="T72" s="47">
        <v>211</v>
      </c>
      <c r="U72" s="47">
        <v>211</v>
      </c>
      <c r="V72" s="47">
        <v>211</v>
      </c>
      <c r="W72" s="47">
        <v>211</v>
      </c>
      <c r="X72" s="47">
        <v>211</v>
      </c>
      <c r="Y72" s="47">
        <v>211</v>
      </c>
      <c r="Z72" s="47">
        <v>211</v>
      </c>
      <c r="AA72" s="47">
        <v>211</v>
      </c>
      <c r="AB72" s="47">
        <v>211</v>
      </c>
      <c r="AC72" s="47">
        <v>211</v>
      </c>
      <c r="AD72" s="47">
        <v>211</v>
      </c>
      <c r="AE72" s="47">
        <v>211</v>
      </c>
      <c r="AF72" s="47">
        <v>211</v>
      </c>
      <c r="AG72" s="47">
        <v>211</v>
      </c>
      <c r="AH72" s="47">
        <v>211</v>
      </c>
      <c r="AI72" s="47">
        <v>211</v>
      </c>
      <c r="AJ72" s="47">
        <v>211</v>
      </c>
      <c r="AK72" s="47">
        <v>211</v>
      </c>
      <c r="AL72" s="47">
        <v>211</v>
      </c>
      <c r="AM72" s="47">
        <v>211</v>
      </c>
      <c r="AN72" s="47">
        <v>211</v>
      </c>
      <c r="AO72" s="47">
        <v>211</v>
      </c>
      <c r="AP72" s="47">
        <v>211</v>
      </c>
      <c r="AQ72" s="47">
        <v>211</v>
      </c>
      <c r="AR72" s="47">
        <v>211</v>
      </c>
      <c r="AS72" s="47">
        <v>211</v>
      </c>
    </row>
    <row r="73" spans="1:45">
      <c r="A73" s="46">
        <v>62</v>
      </c>
      <c r="B73" s="47">
        <v>215</v>
      </c>
      <c r="C73" s="47">
        <v>215</v>
      </c>
      <c r="D73" s="47">
        <v>215</v>
      </c>
      <c r="E73" s="47">
        <v>215</v>
      </c>
      <c r="F73" s="47">
        <v>215</v>
      </c>
      <c r="G73" s="47">
        <v>215</v>
      </c>
      <c r="H73" s="47">
        <v>215</v>
      </c>
      <c r="I73" s="47">
        <v>215</v>
      </c>
      <c r="J73" s="47">
        <v>215</v>
      </c>
      <c r="K73" s="47">
        <v>215</v>
      </c>
      <c r="L73" s="47">
        <v>215</v>
      </c>
      <c r="M73" s="47">
        <v>215</v>
      </c>
      <c r="N73" s="47">
        <v>215</v>
      </c>
      <c r="O73" s="47">
        <v>215</v>
      </c>
      <c r="P73" s="47">
        <v>215</v>
      </c>
      <c r="Q73" s="47">
        <v>215</v>
      </c>
      <c r="R73" s="47">
        <v>215</v>
      </c>
      <c r="S73" s="47">
        <v>215</v>
      </c>
      <c r="T73" s="47">
        <v>215</v>
      </c>
      <c r="U73" s="47">
        <v>215</v>
      </c>
      <c r="V73" s="47">
        <v>215</v>
      </c>
      <c r="W73" s="47">
        <v>215</v>
      </c>
      <c r="X73" s="47">
        <v>215</v>
      </c>
      <c r="Y73" s="47">
        <v>215</v>
      </c>
      <c r="Z73" s="47">
        <v>215</v>
      </c>
      <c r="AA73" s="47">
        <v>215</v>
      </c>
      <c r="AB73" s="47">
        <v>215</v>
      </c>
      <c r="AC73" s="47">
        <v>215</v>
      </c>
      <c r="AD73" s="47">
        <v>215</v>
      </c>
      <c r="AE73" s="47">
        <v>215</v>
      </c>
      <c r="AF73" s="47">
        <v>215</v>
      </c>
      <c r="AG73" s="47">
        <v>215</v>
      </c>
      <c r="AH73" s="47">
        <v>215</v>
      </c>
      <c r="AI73" s="47">
        <v>215</v>
      </c>
      <c r="AJ73" s="47">
        <v>215</v>
      </c>
      <c r="AK73" s="47">
        <v>215</v>
      </c>
      <c r="AL73" s="47">
        <v>215</v>
      </c>
      <c r="AM73" s="47">
        <v>215</v>
      </c>
      <c r="AN73" s="47">
        <v>215</v>
      </c>
      <c r="AO73" s="47">
        <v>215</v>
      </c>
      <c r="AP73" s="47">
        <v>215</v>
      </c>
      <c r="AQ73" s="47">
        <v>215</v>
      </c>
      <c r="AR73" s="47">
        <v>215</v>
      </c>
      <c r="AS73" s="47">
        <v>215</v>
      </c>
    </row>
    <row r="74" spans="1:45">
      <c r="A74" s="46">
        <v>63</v>
      </c>
      <c r="B74" s="47">
        <v>220</v>
      </c>
      <c r="C74" s="47">
        <v>220</v>
      </c>
      <c r="D74" s="47">
        <v>220</v>
      </c>
      <c r="E74" s="47">
        <v>220</v>
      </c>
      <c r="F74" s="47">
        <v>220</v>
      </c>
      <c r="G74" s="47">
        <v>220</v>
      </c>
      <c r="H74" s="47">
        <v>220</v>
      </c>
      <c r="I74" s="47">
        <v>220</v>
      </c>
      <c r="J74" s="47">
        <v>220</v>
      </c>
      <c r="K74" s="47">
        <v>220</v>
      </c>
      <c r="L74" s="47">
        <v>220</v>
      </c>
      <c r="M74" s="47">
        <v>220</v>
      </c>
      <c r="N74" s="47">
        <v>220</v>
      </c>
      <c r="O74" s="47">
        <v>220</v>
      </c>
      <c r="P74" s="47">
        <v>220</v>
      </c>
      <c r="Q74" s="47">
        <v>220</v>
      </c>
      <c r="R74" s="47">
        <v>220</v>
      </c>
      <c r="S74" s="47">
        <v>220</v>
      </c>
      <c r="T74" s="47">
        <v>220</v>
      </c>
      <c r="U74" s="47">
        <v>220</v>
      </c>
      <c r="V74" s="47">
        <v>220</v>
      </c>
      <c r="W74" s="47">
        <v>220</v>
      </c>
      <c r="X74" s="47">
        <v>220</v>
      </c>
      <c r="Y74" s="47">
        <v>220</v>
      </c>
      <c r="Z74" s="47">
        <v>220</v>
      </c>
      <c r="AA74" s="47">
        <v>220</v>
      </c>
      <c r="AB74" s="47">
        <v>220</v>
      </c>
      <c r="AC74" s="47">
        <v>220</v>
      </c>
      <c r="AD74" s="47">
        <v>220</v>
      </c>
      <c r="AE74" s="47">
        <v>220</v>
      </c>
      <c r="AF74" s="47">
        <v>220</v>
      </c>
      <c r="AG74" s="47">
        <v>220</v>
      </c>
      <c r="AH74" s="47">
        <v>220</v>
      </c>
      <c r="AI74" s="47">
        <v>220</v>
      </c>
      <c r="AJ74" s="47">
        <v>220</v>
      </c>
      <c r="AK74" s="47">
        <v>220</v>
      </c>
      <c r="AL74" s="47">
        <v>220</v>
      </c>
      <c r="AM74" s="47">
        <v>220</v>
      </c>
      <c r="AN74" s="47">
        <v>220</v>
      </c>
      <c r="AO74" s="47">
        <v>220</v>
      </c>
      <c r="AP74" s="47">
        <v>220</v>
      </c>
      <c r="AQ74" s="47">
        <v>220</v>
      </c>
      <c r="AR74" s="47">
        <v>220</v>
      </c>
      <c r="AS74" s="47">
        <v>220</v>
      </c>
    </row>
    <row r="75" spans="1:45">
      <c r="A75" s="46">
        <v>64</v>
      </c>
      <c r="B75" s="47">
        <v>225</v>
      </c>
      <c r="C75" s="47">
        <v>225</v>
      </c>
      <c r="D75" s="47">
        <v>225</v>
      </c>
      <c r="E75" s="47">
        <v>225</v>
      </c>
      <c r="F75" s="47">
        <v>225</v>
      </c>
      <c r="G75" s="47">
        <v>225</v>
      </c>
      <c r="H75" s="47">
        <v>225</v>
      </c>
      <c r="I75" s="47">
        <v>225</v>
      </c>
      <c r="J75" s="47">
        <v>225</v>
      </c>
      <c r="K75" s="47">
        <v>225</v>
      </c>
      <c r="L75" s="47">
        <v>225</v>
      </c>
      <c r="M75" s="47">
        <v>225</v>
      </c>
      <c r="N75" s="47">
        <v>225</v>
      </c>
      <c r="O75" s="47">
        <v>225</v>
      </c>
      <c r="P75" s="47">
        <v>225</v>
      </c>
      <c r="Q75" s="47">
        <v>225</v>
      </c>
      <c r="R75" s="47">
        <v>225</v>
      </c>
      <c r="S75" s="47">
        <v>225</v>
      </c>
      <c r="T75" s="47">
        <v>225</v>
      </c>
      <c r="U75" s="47">
        <v>225</v>
      </c>
      <c r="V75" s="47">
        <v>225</v>
      </c>
      <c r="W75" s="47">
        <v>225</v>
      </c>
      <c r="X75" s="47">
        <v>225</v>
      </c>
      <c r="Y75" s="47">
        <v>225</v>
      </c>
      <c r="Z75" s="47">
        <v>225</v>
      </c>
      <c r="AA75" s="47">
        <v>225</v>
      </c>
      <c r="AB75" s="47">
        <v>225</v>
      </c>
      <c r="AC75" s="47">
        <v>225</v>
      </c>
      <c r="AD75" s="47">
        <v>225</v>
      </c>
      <c r="AE75" s="47">
        <v>225</v>
      </c>
      <c r="AF75" s="47">
        <v>225</v>
      </c>
      <c r="AG75" s="47">
        <v>225</v>
      </c>
      <c r="AH75" s="47">
        <v>225</v>
      </c>
      <c r="AI75" s="47">
        <v>225</v>
      </c>
      <c r="AJ75" s="47">
        <v>225</v>
      </c>
      <c r="AK75" s="47">
        <v>225</v>
      </c>
      <c r="AL75" s="47">
        <v>225</v>
      </c>
      <c r="AM75" s="47">
        <v>225</v>
      </c>
      <c r="AN75" s="47">
        <v>225</v>
      </c>
      <c r="AO75" s="47">
        <v>225</v>
      </c>
      <c r="AP75" s="47">
        <v>225</v>
      </c>
      <c r="AQ75" s="47">
        <v>225</v>
      </c>
      <c r="AR75" s="47">
        <v>225</v>
      </c>
      <c r="AS75" s="47">
        <v>225</v>
      </c>
    </row>
    <row r="76" spans="1:45">
      <c r="A76" s="46">
        <v>65</v>
      </c>
      <c r="B76" s="47">
        <v>230</v>
      </c>
      <c r="C76" s="47">
        <v>230</v>
      </c>
      <c r="D76" s="47">
        <v>230</v>
      </c>
      <c r="E76" s="47">
        <v>230</v>
      </c>
      <c r="F76" s="47">
        <v>230</v>
      </c>
      <c r="G76" s="47">
        <v>230</v>
      </c>
      <c r="H76" s="47">
        <v>230</v>
      </c>
      <c r="I76" s="47">
        <v>230</v>
      </c>
      <c r="J76" s="47">
        <v>230</v>
      </c>
      <c r="K76" s="47">
        <v>230</v>
      </c>
      <c r="L76" s="47">
        <v>230</v>
      </c>
      <c r="M76" s="47">
        <v>230</v>
      </c>
      <c r="N76" s="47">
        <v>230</v>
      </c>
      <c r="O76" s="47">
        <v>230</v>
      </c>
      <c r="P76" s="47">
        <v>230</v>
      </c>
      <c r="Q76" s="47">
        <v>230</v>
      </c>
      <c r="R76" s="47">
        <v>230</v>
      </c>
      <c r="S76" s="47">
        <v>230</v>
      </c>
      <c r="T76" s="47">
        <v>230</v>
      </c>
      <c r="U76" s="47">
        <v>230</v>
      </c>
      <c r="V76" s="47">
        <v>230</v>
      </c>
      <c r="W76" s="47">
        <v>230</v>
      </c>
      <c r="X76" s="47">
        <v>230</v>
      </c>
      <c r="Y76" s="47">
        <v>230</v>
      </c>
      <c r="Z76" s="47">
        <v>230</v>
      </c>
      <c r="AA76" s="47">
        <v>230</v>
      </c>
      <c r="AB76" s="47">
        <v>230</v>
      </c>
      <c r="AC76" s="47">
        <v>230</v>
      </c>
      <c r="AD76" s="47">
        <v>230</v>
      </c>
      <c r="AE76" s="47">
        <v>230</v>
      </c>
      <c r="AF76" s="47">
        <v>230</v>
      </c>
      <c r="AG76" s="47">
        <v>230</v>
      </c>
      <c r="AH76" s="47">
        <v>230</v>
      </c>
      <c r="AI76" s="47">
        <v>230</v>
      </c>
      <c r="AJ76" s="47">
        <v>230</v>
      </c>
      <c r="AK76" s="47">
        <v>230</v>
      </c>
      <c r="AL76" s="47">
        <v>230</v>
      </c>
      <c r="AM76" s="47">
        <v>230</v>
      </c>
      <c r="AN76" s="47">
        <v>230</v>
      </c>
      <c r="AO76" s="47">
        <v>230</v>
      </c>
      <c r="AP76" s="47">
        <v>230</v>
      </c>
      <c r="AQ76" s="47">
        <v>230</v>
      </c>
      <c r="AR76" s="47">
        <v>230</v>
      </c>
      <c r="AS76" s="47">
        <v>230</v>
      </c>
    </row>
    <row r="77" spans="1:45">
      <c r="A77" s="46">
        <v>66</v>
      </c>
      <c r="B77" s="47">
        <v>236</v>
      </c>
      <c r="C77" s="47">
        <v>236</v>
      </c>
      <c r="D77" s="47">
        <v>236</v>
      </c>
      <c r="E77" s="47">
        <v>236</v>
      </c>
      <c r="F77" s="47">
        <v>236</v>
      </c>
      <c r="G77" s="47">
        <v>236</v>
      </c>
      <c r="H77" s="47">
        <v>236</v>
      </c>
      <c r="I77" s="47">
        <v>236</v>
      </c>
      <c r="J77" s="47">
        <v>236</v>
      </c>
      <c r="K77" s="47">
        <v>236</v>
      </c>
      <c r="L77" s="47">
        <v>236</v>
      </c>
      <c r="M77" s="47">
        <v>236</v>
      </c>
      <c r="N77" s="47">
        <v>236</v>
      </c>
      <c r="O77" s="47">
        <v>236</v>
      </c>
      <c r="P77" s="47">
        <v>236</v>
      </c>
      <c r="Q77" s="47">
        <v>236</v>
      </c>
      <c r="R77" s="47">
        <v>236</v>
      </c>
      <c r="S77" s="47">
        <v>236</v>
      </c>
      <c r="T77" s="47">
        <v>236</v>
      </c>
      <c r="U77" s="47">
        <v>236</v>
      </c>
      <c r="V77" s="47">
        <v>236</v>
      </c>
      <c r="W77" s="47">
        <v>236</v>
      </c>
      <c r="X77" s="47">
        <v>236</v>
      </c>
      <c r="Y77" s="47">
        <v>236</v>
      </c>
      <c r="Z77" s="47">
        <v>236</v>
      </c>
      <c r="AA77" s="47">
        <v>236</v>
      </c>
      <c r="AB77" s="47">
        <v>236</v>
      </c>
      <c r="AC77" s="47">
        <v>236</v>
      </c>
      <c r="AD77" s="47">
        <v>236</v>
      </c>
      <c r="AE77" s="47">
        <v>236</v>
      </c>
      <c r="AF77" s="47">
        <v>236</v>
      </c>
      <c r="AG77" s="47">
        <v>236</v>
      </c>
      <c r="AH77" s="47">
        <v>236</v>
      </c>
      <c r="AI77" s="47">
        <v>236</v>
      </c>
      <c r="AJ77" s="47">
        <v>236</v>
      </c>
      <c r="AK77" s="47">
        <v>236</v>
      </c>
      <c r="AL77" s="47">
        <v>236</v>
      </c>
      <c r="AM77" s="47">
        <v>236</v>
      </c>
      <c r="AN77" s="47">
        <v>236</v>
      </c>
      <c r="AO77" s="47">
        <v>236</v>
      </c>
      <c r="AP77" s="47">
        <v>236</v>
      </c>
      <c r="AQ77" s="47">
        <v>236</v>
      </c>
      <c r="AR77" s="47">
        <v>236</v>
      </c>
      <c r="AS77" s="47">
        <v>236</v>
      </c>
    </row>
    <row r="78" spans="1:45">
      <c r="A78" s="46">
        <v>67</v>
      </c>
      <c r="B78" s="47">
        <v>242</v>
      </c>
      <c r="C78" s="47">
        <v>242</v>
      </c>
      <c r="D78" s="47">
        <v>242</v>
      </c>
      <c r="E78" s="47">
        <v>242</v>
      </c>
      <c r="F78" s="47">
        <v>242</v>
      </c>
      <c r="G78" s="47">
        <v>242</v>
      </c>
      <c r="H78" s="47">
        <v>242</v>
      </c>
      <c r="I78" s="47">
        <v>242</v>
      </c>
      <c r="J78" s="47">
        <v>242</v>
      </c>
      <c r="K78" s="47">
        <v>242</v>
      </c>
      <c r="L78" s="47">
        <v>242</v>
      </c>
      <c r="M78" s="47">
        <v>242</v>
      </c>
      <c r="N78" s="47">
        <v>242</v>
      </c>
      <c r="O78" s="47">
        <v>242</v>
      </c>
      <c r="P78" s="47">
        <v>242</v>
      </c>
      <c r="Q78" s="47">
        <v>242</v>
      </c>
      <c r="R78" s="47">
        <v>242</v>
      </c>
      <c r="S78" s="47">
        <v>242</v>
      </c>
      <c r="T78" s="47">
        <v>242</v>
      </c>
      <c r="U78" s="47">
        <v>242</v>
      </c>
      <c r="V78" s="47">
        <v>242</v>
      </c>
      <c r="W78" s="47">
        <v>242</v>
      </c>
      <c r="X78" s="47">
        <v>242</v>
      </c>
      <c r="Y78" s="47">
        <v>242</v>
      </c>
      <c r="Z78" s="47">
        <v>242</v>
      </c>
      <c r="AA78" s="47">
        <v>242</v>
      </c>
      <c r="AB78" s="47">
        <v>242</v>
      </c>
      <c r="AC78" s="47">
        <v>242</v>
      </c>
      <c r="AD78" s="47">
        <v>242</v>
      </c>
      <c r="AE78" s="47">
        <v>242</v>
      </c>
      <c r="AF78" s="47">
        <v>242</v>
      </c>
      <c r="AG78" s="47">
        <v>242</v>
      </c>
      <c r="AH78" s="47">
        <v>242</v>
      </c>
      <c r="AI78" s="47">
        <v>242</v>
      </c>
      <c r="AJ78" s="47">
        <v>242</v>
      </c>
      <c r="AK78" s="47">
        <v>242</v>
      </c>
      <c r="AL78" s="47">
        <v>242</v>
      </c>
      <c r="AM78" s="47">
        <v>242</v>
      </c>
      <c r="AN78" s="47">
        <v>242</v>
      </c>
      <c r="AO78" s="47">
        <v>242</v>
      </c>
      <c r="AP78" s="47">
        <v>242</v>
      </c>
      <c r="AQ78" s="47">
        <v>242</v>
      </c>
      <c r="AR78" s="47">
        <v>242</v>
      </c>
      <c r="AS78" s="47">
        <v>242</v>
      </c>
    </row>
    <row r="79" spans="1:45">
      <c r="A79" s="46">
        <v>68</v>
      </c>
      <c r="B79" s="47">
        <v>248</v>
      </c>
      <c r="C79" s="47">
        <v>248</v>
      </c>
      <c r="D79" s="47">
        <v>248</v>
      </c>
      <c r="E79" s="47">
        <v>248</v>
      </c>
      <c r="F79" s="47">
        <v>248</v>
      </c>
      <c r="G79" s="47">
        <v>248</v>
      </c>
      <c r="H79" s="47">
        <v>248</v>
      </c>
      <c r="I79" s="47">
        <v>248</v>
      </c>
      <c r="J79" s="47">
        <v>248</v>
      </c>
      <c r="K79" s="47">
        <v>248</v>
      </c>
      <c r="L79" s="47">
        <v>248</v>
      </c>
      <c r="M79" s="47">
        <v>248</v>
      </c>
      <c r="N79" s="47">
        <v>248</v>
      </c>
      <c r="O79" s="47">
        <v>248</v>
      </c>
      <c r="P79" s="47">
        <v>248</v>
      </c>
      <c r="Q79" s="47">
        <v>248</v>
      </c>
      <c r="R79" s="47">
        <v>248</v>
      </c>
      <c r="S79" s="47">
        <v>248</v>
      </c>
      <c r="T79" s="47">
        <v>248</v>
      </c>
      <c r="U79" s="47">
        <v>248</v>
      </c>
      <c r="V79" s="47">
        <v>248</v>
      </c>
      <c r="W79" s="47">
        <v>248</v>
      </c>
      <c r="X79" s="47">
        <v>248</v>
      </c>
      <c r="Y79" s="47">
        <v>248</v>
      </c>
      <c r="Z79" s="47">
        <v>248</v>
      </c>
      <c r="AA79" s="47">
        <v>248</v>
      </c>
      <c r="AB79" s="47">
        <v>248</v>
      </c>
      <c r="AC79" s="47">
        <v>248</v>
      </c>
      <c r="AD79" s="47">
        <v>248</v>
      </c>
      <c r="AE79" s="47">
        <v>248</v>
      </c>
      <c r="AF79" s="47">
        <v>248</v>
      </c>
      <c r="AG79" s="47">
        <v>248</v>
      </c>
      <c r="AH79" s="47">
        <v>248</v>
      </c>
      <c r="AI79" s="47">
        <v>248</v>
      </c>
      <c r="AJ79" s="47">
        <v>248</v>
      </c>
      <c r="AK79" s="47">
        <v>248</v>
      </c>
      <c r="AL79" s="47">
        <v>248</v>
      </c>
      <c r="AM79" s="47">
        <v>248</v>
      </c>
      <c r="AN79" s="47">
        <v>248</v>
      </c>
      <c r="AO79" s="47">
        <v>248</v>
      </c>
      <c r="AP79" s="47">
        <v>248</v>
      </c>
      <c r="AQ79" s="47">
        <v>248</v>
      </c>
      <c r="AR79" s="47">
        <v>248</v>
      </c>
      <c r="AS79" s="47">
        <v>248</v>
      </c>
    </row>
    <row r="80" spans="1:45">
      <c r="A80" s="46">
        <v>69</v>
      </c>
      <c r="B80" s="47">
        <v>255</v>
      </c>
      <c r="C80" s="47">
        <v>255</v>
      </c>
      <c r="D80" s="47">
        <v>255</v>
      </c>
      <c r="E80" s="47">
        <v>255</v>
      </c>
      <c r="F80" s="47">
        <v>255</v>
      </c>
      <c r="G80" s="47">
        <v>255</v>
      </c>
      <c r="H80" s="47">
        <v>255</v>
      </c>
      <c r="I80" s="47">
        <v>255</v>
      </c>
      <c r="J80" s="47">
        <v>255</v>
      </c>
      <c r="K80" s="47">
        <v>255</v>
      </c>
      <c r="L80" s="47">
        <v>255</v>
      </c>
      <c r="M80" s="47">
        <v>255</v>
      </c>
      <c r="N80" s="47">
        <v>255</v>
      </c>
      <c r="O80" s="47">
        <v>255</v>
      </c>
      <c r="P80" s="47">
        <v>255</v>
      </c>
      <c r="Q80" s="47">
        <v>255</v>
      </c>
      <c r="R80" s="47">
        <v>255</v>
      </c>
      <c r="S80" s="47">
        <v>255</v>
      </c>
      <c r="T80" s="47">
        <v>255</v>
      </c>
      <c r="U80" s="47">
        <v>255</v>
      </c>
      <c r="V80" s="47">
        <v>255</v>
      </c>
      <c r="W80" s="47">
        <v>255</v>
      </c>
      <c r="X80" s="47">
        <v>255</v>
      </c>
      <c r="Y80" s="47">
        <v>255</v>
      </c>
      <c r="Z80" s="47">
        <v>255</v>
      </c>
      <c r="AA80" s="47">
        <v>255</v>
      </c>
      <c r="AB80" s="47">
        <v>255</v>
      </c>
      <c r="AC80" s="47">
        <v>255</v>
      </c>
      <c r="AD80" s="47">
        <v>255</v>
      </c>
      <c r="AE80" s="47">
        <v>255</v>
      </c>
      <c r="AF80" s="47">
        <v>255</v>
      </c>
      <c r="AG80" s="47">
        <v>255</v>
      </c>
      <c r="AH80" s="47">
        <v>255</v>
      </c>
      <c r="AI80" s="47">
        <v>255</v>
      </c>
      <c r="AJ80" s="47">
        <v>255</v>
      </c>
      <c r="AK80" s="47">
        <v>255</v>
      </c>
      <c r="AL80" s="47">
        <v>255</v>
      </c>
      <c r="AM80" s="47">
        <v>255</v>
      </c>
      <c r="AN80" s="47">
        <v>255</v>
      </c>
      <c r="AO80" s="47">
        <v>255</v>
      </c>
      <c r="AP80" s="47">
        <v>255</v>
      </c>
      <c r="AQ80" s="47">
        <v>255</v>
      </c>
      <c r="AR80" s="47">
        <v>255</v>
      </c>
      <c r="AS80" s="47">
        <v>255</v>
      </c>
    </row>
    <row r="81" spans="1:45">
      <c r="A81" s="46">
        <v>70</v>
      </c>
      <c r="B81" s="47">
        <v>262</v>
      </c>
      <c r="C81" s="47">
        <v>262</v>
      </c>
      <c r="D81" s="47">
        <v>262</v>
      </c>
      <c r="E81" s="47">
        <v>262</v>
      </c>
      <c r="F81" s="47">
        <v>262</v>
      </c>
      <c r="G81" s="47">
        <v>262</v>
      </c>
      <c r="H81" s="47">
        <v>262</v>
      </c>
      <c r="I81" s="47">
        <v>262</v>
      </c>
      <c r="J81" s="47">
        <v>262</v>
      </c>
      <c r="K81" s="47">
        <v>262</v>
      </c>
      <c r="L81" s="47">
        <v>262</v>
      </c>
      <c r="M81" s="47">
        <v>262</v>
      </c>
      <c r="N81" s="47">
        <v>262</v>
      </c>
      <c r="O81" s="47">
        <v>262</v>
      </c>
      <c r="P81" s="47">
        <v>262</v>
      </c>
      <c r="Q81" s="47">
        <v>262</v>
      </c>
      <c r="R81" s="47">
        <v>262</v>
      </c>
      <c r="S81" s="47">
        <v>262</v>
      </c>
      <c r="T81" s="47">
        <v>262</v>
      </c>
      <c r="U81" s="47">
        <v>262</v>
      </c>
      <c r="V81" s="47">
        <v>262</v>
      </c>
      <c r="W81" s="47">
        <v>262</v>
      </c>
      <c r="X81" s="47">
        <v>262</v>
      </c>
      <c r="Y81" s="47">
        <v>262</v>
      </c>
      <c r="Z81" s="47">
        <v>262</v>
      </c>
      <c r="AA81" s="47">
        <v>262</v>
      </c>
      <c r="AB81" s="47">
        <v>262</v>
      </c>
      <c r="AC81" s="47">
        <v>262</v>
      </c>
      <c r="AD81" s="47">
        <v>262</v>
      </c>
      <c r="AE81" s="47">
        <v>262</v>
      </c>
      <c r="AF81" s="47">
        <v>262</v>
      </c>
      <c r="AG81" s="47">
        <v>262</v>
      </c>
      <c r="AH81" s="47">
        <v>262</v>
      </c>
      <c r="AI81" s="47">
        <v>262</v>
      </c>
      <c r="AJ81" s="47">
        <v>262</v>
      </c>
      <c r="AK81" s="47">
        <v>262</v>
      </c>
      <c r="AL81" s="47">
        <v>262</v>
      </c>
      <c r="AM81" s="47">
        <v>262</v>
      </c>
      <c r="AN81" s="47">
        <v>262</v>
      </c>
      <c r="AO81" s="47">
        <v>262</v>
      </c>
      <c r="AP81" s="47">
        <v>262</v>
      </c>
      <c r="AQ81" s="47">
        <v>262</v>
      </c>
      <c r="AR81" s="47">
        <v>262</v>
      </c>
      <c r="AS81" s="47">
        <v>262</v>
      </c>
    </row>
    <row r="82" spans="1:45">
      <c r="A82" s="46">
        <v>71</v>
      </c>
      <c r="B82" s="47">
        <v>271</v>
      </c>
      <c r="C82" s="47">
        <v>271</v>
      </c>
      <c r="D82" s="47">
        <v>271</v>
      </c>
      <c r="E82" s="47">
        <v>271</v>
      </c>
      <c r="F82" s="47">
        <v>271</v>
      </c>
      <c r="G82" s="47">
        <v>271</v>
      </c>
      <c r="H82" s="47">
        <v>271</v>
      </c>
      <c r="I82" s="47">
        <v>271</v>
      </c>
      <c r="J82" s="47">
        <v>271</v>
      </c>
      <c r="K82" s="47">
        <v>271</v>
      </c>
      <c r="L82" s="47">
        <v>271</v>
      </c>
      <c r="M82" s="47">
        <v>271</v>
      </c>
      <c r="N82" s="47">
        <v>271</v>
      </c>
      <c r="O82" s="47">
        <v>271</v>
      </c>
      <c r="P82" s="47">
        <v>271</v>
      </c>
      <c r="Q82" s="47">
        <v>271</v>
      </c>
      <c r="R82" s="47">
        <v>271</v>
      </c>
      <c r="S82" s="47">
        <v>271</v>
      </c>
      <c r="T82" s="47">
        <v>271</v>
      </c>
      <c r="U82" s="47">
        <v>271</v>
      </c>
      <c r="V82" s="47">
        <v>271</v>
      </c>
      <c r="W82" s="47">
        <v>271</v>
      </c>
      <c r="X82" s="47">
        <v>271</v>
      </c>
      <c r="Y82" s="47">
        <v>271</v>
      </c>
      <c r="Z82" s="47">
        <v>271</v>
      </c>
      <c r="AA82" s="47">
        <v>271</v>
      </c>
      <c r="AB82" s="47">
        <v>271</v>
      </c>
      <c r="AC82" s="47">
        <v>271</v>
      </c>
      <c r="AD82" s="47">
        <v>271</v>
      </c>
      <c r="AE82" s="47">
        <v>271</v>
      </c>
      <c r="AF82" s="47">
        <v>271</v>
      </c>
      <c r="AG82" s="47">
        <v>271</v>
      </c>
      <c r="AH82" s="47">
        <v>271</v>
      </c>
      <c r="AI82" s="47">
        <v>271</v>
      </c>
      <c r="AJ82" s="47">
        <v>271</v>
      </c>
      <c r="AK82" s="47">
        <v>271</v>
      </c>
      <c r="AL82" s="47">
        <v>271</v>
      </c>
      <c r="AM82" s="47">
        <v>271</v>
      </c>
      <c r="AN82" s="47">
        <v>271</v>
      </c>
      <c r="AO82" s="47">
        <v>271</v>
      </c>
      <c r="AP82" s="47">
        <v>271</v>
      </c>
      <c r="AQ82" s="47">
        <v>271</v>
      </c>
      <c r="AR82" s="47">
        <v>271</v>
      </c>
      <c r="AS82" s="47">
        <v>271</v>
      </c>
    </row>
    <row r="83" spans="1:45">
      <c r="A83" s="46">
        <v>72</v>
      </c>
      <c r="B83" s="47">
        <v>280</v>
      </c>
      <c r="C83" s="47">
        <v>280</v>
      </c>
      <c r="D83" s="47">
        <v>280</v>
      </c>
      <c r="E83" s="47">
        <v>280</v>
      </c>
      <c r="F83" s="47">
        <v>280</v>
      </c>
      <c r="G83" s="47">
        <v>280</v>
      </c>
      <c r="H83" s="47">
        <v>280</v>
      </c>
      <c r="I83" s="47">
        <v>280</v>
      </c>
      <c r="J83" s="47">
        <v>280</v>
      </c>
      <c r="K83" s="47">
        <v>280</v>
      </c>
      <c r="L83" s="47">
        <v>280</v>
      </c>
      <c r="M83" s="47">
        <v>280</v>
      </c>
      <c r="N83" s="47">
        <v>280</v>
      </c>
      <c r="O83" s="47">
        <v>280</v>
      </c>
      <c r="P83" s="47">
        <v>280</v>
      </c>
      <c r="Q83" s="47">
        <v>280</v>
      </c>
      <c r="R83" s="47">
        <v>280</v>
      </c>
      <c r="S83" s="47">
        <v>280</v>
      </c>
      <c r="T83" s="47">
        <v>280</v>
      </c>
      <c r="U83" s="47">
        <v>280</v>
      </c>
      <c r="V83" s="47">
        <v>280</v>
      </c>
      <c r="W83" s="47">
        <v>280</v>
      </c>
      <c r="X83" s="47">
        <v>280</v>
      </c>
      <c r="Y83" s="47">
        <v>280</v>
      </c>
      <c r="Z83" s="47">
        <v>280</v>
      </c>
      <c r="AA83" s="47">
        <v>280</v>
      </c>
      <c r="AB83" s="47">
        <v>280</v>
      </c>
      <c r="AC83" s="47">
        <v>280</v>
      </c>
      <c r="AD83" s="47">
        <v>280</v>
      </c>
      <c r="AE83" s="47">
        <v>280</v>
      </c>
      <c r="AF83" s="47">
        <v>280</v>
      </c>
      <c r="AG83" s="47">
        <v>280</v>
      </c>
      <c r="AH83" s="47">
        <v>280</v>
      </c>
      <c r="AI83" s="47">
        <v>280</v>
      </c>
      <c r="AJ83" s="47">
        <v>280</v>
      </c>
      <c r="AK83" s="47">
        <v>280</v>
      </c>
      <c r="AL83" s="47">
        <v>280</v>
      </c>
      <c r="AM83" s="47">
        <v>280</v>
      </c>
      <c r="AN83" s="47">
        <v>280</v>
      </c>
      <c r="AO83" s="47">
        <v>280</v>
      </c>
      <c r="AP83" s="47">
        <v>280</v>
      </c>
      <c r="AQ83" s="47">
        <v>280</v>
      </c>
      <c r="AR83" s="47">
        <v>280</v>
      </c>
      <c r="AS83" s="47">
        <v>280</v>
      </c>
    </row>
    <row r="84" spans="1:45">
      <c r="A84" s="46">
        <v>73</v>
      </c>
      <c r="B84" s="47">
        <v>290</v>
      </c>
      <c r="C84" s="47">
        <v>290</v>
      </c>
      <c r="D84" s="47">
        <v>290</v>
      </c>
      <c r="E84" s="47">
        <v>290</v>
      </c>
      <c r="F84" s="47">
        <v>290</v>
      </c>
      <c r="G84" s="47">
        <v>290</v>
      </c>
      <c r="H84" s="47">
        <v>290</v>
      </c>
      <c r="I84" s="47">
        <v>290</v>
      </c>
      <c r="J84" s="47">
        <v>290</v>
      </c>
      <c r="K84" s="47">
        <v>290</v>
      </c>
      <c r="L84" s="47">
        <v>290</v>
      </c>
      <c r="M84" s="47">
        <v>290</v>
      </c>
      <c r="N84" s="47">
        <v>290</v>
      </c>
      <c r="O84" s="47">
        <v>290</v>
      </c>
      <c r="P84" s="47">
        <v>290</v>
      </c>
      <c r="Q84" s="47">
        <v>290</v>
      </c>
      <c r="R84" s="47">
        <v>290</v>
      </c>
      <c r="S84" s="47">
        <v>290</v>
      </c>
      <c r="T84" s="47">
        <v>290</v>
      </c>
      <c r="U84" s="47">
        <v>290</v>
      </c>
      <c r="V84" s="47">
        <v>290</v>
      </c>
      <c r="W84" s="47">
        <v>290</v>
      </c>
      <c r="X84" s="47">
        <v>290</v>
      </c>
      <c r="Y84" s="47">
        <v>290</v>
      </c>
      <c r="Z84" s="47">
        <v>290</v>
      </c>
      <c r="AA84" s="47">
        <v>290</v>
      </c>
      <c r="AB84" s="47">
        <v>290</v>
      </c>
      <c r="AC84" s="47">
        <v>290</v>
      </c>
      <c r="AD84" s="47">
        <v>290</v>
      </c>
      <c r="AE84" s="47">
        <v>290</v>
      </c>
      <c r="AF84" s="47">
        <v>290</v>
      </c>
      <c r="AG84" s="47">
        <v>290</v>
      </c>
      <c r="AH84" s="47">
        <v>290</v>
      </c>
      <c r="AI84" s="47">
        <v>290</v>
      </c>
      <c r="AJ84" s="47">
        <v>290</v>
      </c>
      <c r="AK84" s="47">
        <v>290</v>
      </c>
      <c r="AL84" s="47">
        <v>290</v>
      </c>
      <c r="AM84" s="47">
        <v>290</v>
      </c>
      <c r="AN84" s="47">
        <v>290</v>
      </c>
      <c r="AO84" s="47">
        <v>290</v>
      </c>
      <c r="AP84" s="47">
        <v>290</v>
      </c>
      <c r="AQ84" s="47">
        <v>290</v>
      </c>
      <c r="AR84" s="47">
        <v>290</v>
      </c>
      <c r="AS84" s="47">
        <v>290</v>
      </c>
    </row>
    <row r="85" spans="1:45">
      <c r="A85" s="46">
        <v>74</v>
      </c>
      <c r="B85" s="47">
        <v>300</v>
      </c>
      <c r="C85" s="47">
        <v>300</v>
      </c>
      <c r="D85" s="47">
        <v>300</v>
      </c>
      <c r="E85" s="47">
        <v>300</v>
      </c>
      <c r="F85" s="47">
        <v>300</v>
      </c>
      <c r="G85" s="47">
        <v>300</v>
      </c>
      <c r="H85" s="47">
        <v>300</v>
      </c>
      <c r="I85" s="47">
        <v>300</v>
      </c>
      <c r="J85" s="47">
        <v>300</v>
      </c>
      <c r="K85" s="47">
        <v>300</v>
      </c>
      <c r="L85" s="47">
        <v>300</v>
      </c>
      <c r="M85" s="47">
        <v>300</v>
      </c>
      <c r="N85" s="47">
        <v>300</v>
      </c>
      <c r="O85" s="47">
        <v>300</v>
      </c>
      <c r="P85" s="47">
        <v>300</v>
      </c>
      <c r="Q85" s="47">
        <v>300</v>
      </c>
      <c r="R85" s="47">
        <v>300</v>
      </c>
      <c r="S85" s="47">
        <v>300</v>
      </c>
      <c r="T85" s="47">
        <v>300</v>
      </c>
      <c r="U85" s="47">
        <v>300</v>
      </c>
      <c r="V85" s="47">
        <v>300</v>
      </c>
      <c r="W85" s="47">
        <v>300</v>
      </c>
      <c r="X85" s="47">
        <v>300</v>
      </c>
      <c r="Y85" s="47">
        <v>300</v>
      </c>
      <c r="Z85" s="47">
        <v>300</v>
      </c>
      <c r="AA85" s="47">
        <v>300</v>
      </c>
      <c r="AB85" s="47">
        <v>300</v>
      </c>
      <c r="AC85" s="47">
        <v>300</v>
      </c>
      <c r="AD85" s="47">
        <v>300</v>
      </c>
      <c r="AE85" s="47">
        <v>300</v>
      </c>
      <c r="AF85" s="47">
        <v>300</v>
      </c>
      <c r="AG85" s="47">
        <v>300</v>
      </c>
      <c r="AH85" s="47">
        <v>300</v>
      </c>
      <c r="AI85" s="47">
        <v>300</v>
      </c>
      <c r="AJ85" s="47">
        <v>300</v>
      </c>
      <c r="AK85" s="47">
        <v>300</v>
      </c>
      <c r="AL85" s="47">
        <v>300</v>
      </c>
      <c r="AM85" s="47">
        <v>300</v>
      </c>
      <c r="AN85" s="47">
        <v>300</v>
      </c>
      <c r="AO85" s="47">
        <v>300</v>
      </c>
      <c r="AP85" s="47">
        <v>300</v>
      </c>
      <c r="AQ85" s="47">
        <v>300</v>
      </c>
      <c r="AR85" s="47">
        <v>300</v>
      </c>
      <c r="AS85" s="47">
        <v>300</v>
      </c>
    </row>
    <row r="86" spans="1:45">
      <c r="A86" s="46">
        <v>75</v>
      </c>
      <c r="B86" s="47">
        <v>313</v>
      </c>
      <c r="C86" s="47">
        <v>313</v>
      </c>
      <c r="D86" s="47">
        <v>313</v>
      </c>
      <c r="E86" s="47">
        <v>313</v>
      </c>
      <c r="F86" s="47">
        <v>313</v>
      </c>
      <c r="G86" s="47">
        <v>313</v>
      </c>
      <c r="H86" s="47">
        <v>313</v>
      </c>
      <c r="I86" s="47">
        <v>313</v>
      </c>
      <c r="J86" s="47">
        <v>313</v>
      </c>
      <c r="K86" s="47">
        <v>313</v>
      </c>
      <c r="L86" s="47">
        <v>313</v>
      </c>
      <c r="M86" s="47">
        <v>313</v>
      </c>
      <c r="N86" s="47">
        <v>313</v>
      </c>
      <c r="O86" s="47">
        <v>313</v>
      </c>
      <c r="P86" s="47">
        <v>313</v>
      </c>
      <c r="Q86" s="47">
        <v>313</v>
      </c>
      <c r="R86" s="47">
        <v>313</v>
      </c>
      <c r="S86" s="47">
        <v>313</v>
      </c>
      <c r="T86" s="47">
        <v>313</v>
      </c>
      <c r="U86" s="47">
        <v>313</v>
      </c>
      <c r="V86" s="47">
        <v>313</v>
      </c>
      <c r="W86" s="47">
        <v>313</v>
      </c>
      <c r="X86" s="47">
        <v>313</v>
      </c>
      <c r="Y86" s="47">
        <v>313</v>
      </c>
      <c r="Z86" s="47">
        <v>313</v>
      </c>
      <c r="AA86" s="47">
        <v>313</v>
      </c>
      <c r="AB86" s="47">
        <v>313</v>
      </c>
      <c r="AC86" s="47">
        <v>313</v>
      </c>
      <c r="AD86" s="47">
        <v>313</v>
      </c>
      <c r="AE86" s="47">
        <v>313</v>
      </c>
      <c r="AF86" s="47">
        <v>313</v>
      </c>
      <c r="AG86" s="47">
        <v>313</v>
      </c>
      <c r="AH86" s="47">
        <v>313</v>
      </c>
      <c r="AI86" s="47">
        <v>313</v>
      </c>
      <c r="AJ86" s="47">
        <v>313</v>
      </c>
      <c r="AK86" s="47">
        <v>313</v>
      </c>
      <c r="AL86" s="47">
        <v>313</v>
      </c>
      <c r="AM86" s="47">
        <v>313</v>
      </c>
      <c r="AN86" s="47">
        <v>313</v>
      </c>
      <c r="AO86" s="47">
        <v>313</v>
      </c>
      <c r="AP86" s="47">
        <v>313</v>
      </c>
      <c r="AQ86" s="47">
        <v>313</v>
      </c>
      <c r="AR86" s="47">
        <v>313</v>
      </c>
      <c r="AS86" s="47">
        <v>313</v>
      </c>
    </row>
    <row r="88" spans="1:45" ht="13.8">
      <c r="A88" s="82" t="s">
        <v>475</v>
      </c>
      <c r="B88" s="83"/>
      <c r="C88" s="7"/>
      <c r="D88" s="7"/>
      <c r="E88" s="7"/>
      <c r="F88" s="7"/>
      <c r="G88" s="7"/>
      <c r="H88" s="83"/>
      <c r="I88" s="7"/>
      <c r="J88" s="7"/>
      <c r="K88" s="7"/>
      <c r="L88"/>
      <c r="M88"/>
      <c r="N88"/>
      <c r="O88"/>
    </row>
    <row r="89" spans="1:45" ht="13.8">
      <c r="A89" s="82"/>
      <c r="B89" s="83"/>
      <c r="C89" s="7"/>
      <c r="D89" s="7"/>
      <c r="E89" s="7"/>
      <c r="F89" s="7"/>
      <c r="G89" s="7"/>
      <c r="H89" s="83"/>
      <c r="I89" s="7"/>
      <c r="J89" s="7"/>
      <c r="K89" s="7"/>
      <c r="L89"/>
      <c r="M89"/>
      <c r="N89"/>
      <c r="O89"/>
    </row>
    <row r="90" spans="1:45" ht="13.8">
      <c r="A90" s="177" t="s">
        <v>674</v>
      </c>
      <c r="B90" s="177"/>
      <c r="C90" s="177"/>
      <c r="D90" s="177"/>
      <c r="E90" s="177"/>
      <c r="F90" s="177"/>
      <c r="G90" s="177"/>
      <c r="H90" s="177"/>
      <c r="I90" s="177"/>
      <c r="J90" s="177"/>
      <c r="K90" s="177"/>
      <c r="L90" s="177"/>
      <c r="M90" s="177"/>
      <c r="N90" s="177"/>
      <c r="O90" s="177"/>
    </row>
    <row r="91" spans="1:45" ht="13.8">
      <c r="A91" s="69"/>
      <c r="B91" s="83"/>
      <c r="C91" s="7"/>
      <c r="D91" s="7"/>
      <c r="E91" s="7"/>
      <c r="F91" s="7"/>
      <c r="G91" s="7"/>
      <c r="H91" s="83"/>
      <c r="I91" s="7"/>
      <c r="J91" s="7"/>
      <c r="K91" s="7"/>
      <c r="L91"/>
      <c r="M91"/>
      <c r="N91"/>
      <c r="O91"/>
    </row>
    <row r="92" spans="1:45" ht="13.8">
      <c r="A92" s="177" t="s">
        <v>675</v>
      </c>
      <c r="B92" s="177"/>
      <c r="C92" s="177"/>
      <c r="D92" s="177"/>
      <c r="E92" s="177"/>
      <c r="F92" s="177"/>
      <c r="G92" s="177"/>
      <c r="H92" s="177"/>
      <c r="I92" s="177"/>
      <c r="J92" s="177"/>
      <c r="K92" s="177"/>
      <c r="L92" s="177"/>
      <c r="M92" s="177"/>
      <c r="N92" s="177"/>
      <c r="O92" s="177"/>
    </row>
    <row r="93" spans="1:45" ht="13.8">
      <c r="A93" s="84"/>
      <c r="B93" s="83"/>
      <c r="C93" s="7"/>
      <c r="D93" s="7"/>
      <c r="E93" s="7"/>
      <c r="F93" s="7"/>
      <c r="G93" s="7"/>
      <c r="H93" s="83"/>
      <c r="I93" s="7"/>
      <c r="J93" s="7"/>
      <c r="K93" s="7"/>
      <c r="L93"/>
      <c r="M93"/>
      <c r="N93"/>
      <c r="O93"/>
    </row>
    <row r="94" spans="1:45" ht="13.8">
      <c r="A94" s="178" t="s">
        <v>676</v>
      </c>
      <c r="B94" s="178"/>
      <c r="C94" s="178"/>
      <c r="D94" s="178"/>
      <c r="E94" s="178"/>
      <c r="F94" s="178"/>
      <c r="G94" s="178"/>
      <c r="H94" s="178"/>
      <c r="I94" s="178"/>
      <c r="J94" s="178"/>
      <c r="K94" s="178"/>
      <c r="L94" s="178"/>
      <c r="M94" s="178"/>
      <c r="N94" s="178"/>
      <c r="O94" s="178"/>
    </row>
    <row r="95" spans="1:45" ht="13.8">
      <c r="A95" s="69"/>
      <c r="B95" s="83"/>
      <c r="C95" s="7"/>
      <c r="D95" s="7"/>
      <c r="E95" s="7"/>
      <c r="F95" s="7"/>
      <c r="G95" s="7"/>
      <c r="H95" s="83"/>
      <c r="I95" s="7"/>
      <c r="J95" s="7"/>
      <c r="K95" s="7"/>
      <c r="L95"/>
      <c r="M95"/>
      <c r="N95"/>
      <c r="O95"/>
    </row>
    <row r="96" spans="1:45" ht="128.25" customHeight="1">
      <c r="A96" s="178" t="s">
        <v>679</v>
      </c>
      <c r="B96" s="178"/>
      <c r="C96" s="178"/>
      <c r="D96" s="178"/>
      <c r="E96" s="178"/>
      <c r="F96" s="178"/>
      <c r="G96" s="178"/>
      <c r="H96" s="178"/>
      <c r="I96" s="178"/>
      <c r="J96" s="178"/>
      <c r="K96" s="178"/>
      <c r="L96" s="178"/>
      <c r="M96" s="178"/>
      <c r="N96" s="178"/>
      <c r="O96" s="178"/>
    </row>
  </sheetData>
  <sheetProtection algorithmName="SHA-512" hashValue="fDk09i/kbQ+pAZ7qJ8cAbKHgZwSG7F4nhaCiyIxOuwxu25gmRxfYgwgmya9WZAmcgs0bvAdgTjMin9MBBNHu3A==" saltValue="BbyuI7Y+NT+KUQH2TInNfA==" spinCount="100000" sheet="1" objects="1" scenarios="1"/>
  <mergeCells count="5">
    <mergeCell ref="B25:AS25"/>
    <mergeCell ref="A90:O90"/>
    <mergeCell ref="A92:O92"/>
    <mergeCell ref="A94:O94"/>
    <mergeCell ref="A96:O96"/>
  </mergeCells>
  <conditionalFormatting sqref="A6:A21">
    <cfRule type="expression" dxfId="41" priority="5" stopIfTrue="1">
      <formula>MOD(ROW(),2)=0</formula>
    </cfRule>
    <cfRule type="expression" dxfId="40" priority="6" stopIfTrue="1">
      <formula>MOD(ROW(),2)&lt;&gt;0</formula>
    </cfRule>
  </conditionalFormatting>
  <conditionalFormatting sqref="A26:A86">
    <cfRule type="expression" dxfId="39" priority="1" stopIfTrue="1">
      <formula>MOD(ROW(),2)=0</formula>
    </cfRule>
    <cfRule type="expression" dxfId="38" priority="2" stopIfTrue="1">
      <formula>MOD(ROW(),2)&lt;&gt;0</formula>
    </cfRule>
  </conditionalFormatting>
  <conditionalFormatting sqref="B25">
    <cfRule type="expression" dxfId="37" priority="17" stopIfTrue="1">
      <formula>MOD(ROW(),2)=0</formula>
    </cfRule>
    <cfRule type="expression" dxfId="36" priority="18" stopIfTrue="1">
      <formula>MOD(ROW(),2)&lt;&gt;0</formula>
    </cfRule>
  </conditionalFormatting>
  <conditionalFormatting sqref="B6:AS21">
    <cfRule type="expression" dxfId="35" priority="3" stopIfTrue="1">
      <formula>MOD(ROW(),2)=0</formula>
    </cfRule>
    <cfRule type="expression" dxfId="34" priority="4" stopIfTrue="1">
      <formula>MOD(ROW(),2)&lt;&gt;0</formula>
    </cfRule>
  </conditionalFormatting>
  <conditionalFormatting sqref="B26:AS86">
    <cfRule type="expression" dxfId="33" priority="13" stopIfTrue="1">
      <formula>MOD(ROW(),2)=0</formula>
    </cfRule>
    <cfRule type="expression" dxfId="32" priority="1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55"/>
  <dimension ref="A1:I52"/>
  <sheetViews>
    <sheetView showGridLines="0" zoomScale="85" zoomScaleNormal="85" workbookViewId="0">
      <selection activeCell="F21" sqref="F21"/>
    </sheetView>
  </sheetViews>
  <sheetFormatPr defaultColWidth="10" defaultRowHeight="13.2"/>
  <cols>
    <col min="1" max="1" width="31.5546875" style="15" customWidth="1"/>
    <col min="2" max="5" width="22.5546875" style="15" customWidth="1"/>
    <col min="6" max="16384" width="10" style="15"/>
  </cols>
  <sheetData>
    <row r="1" spans="1:9" ht="21">
      <c r="A1" s="14" t="s">
        <v>0</v>
      </c>
      <c r="B1" s="37"/>
      <c r="C1" s="37"/>
      <c r="D1" s="37"/>
      <c r="E1" s="37"/>
      <c r="F1" s="37"/>
      <c r="G1" s="37"/>
      <c r="H1" s="37"/>
      <c r="I1" s="37"/>
    </row>
    <row r="2" spans="1:9" ht="15.6">
      <c r="A2" s="16" t="str">
        <f>IF(title="&gt; Enter workbook title here","Enter workbook title in Cover sheet",title)</f>
        <v>AFPS - Consolidated Factor Spreadsheet</v>
      </c>
      <c r="B2" s="38"/>
      <c r="C2" s="38"/>
      <c r="D2" s="38"/>
      <c r="E2" s="38"/>
      <c r="F2" s="38"/>
      <c r="G2" s="38"/>
      <c r="H2" s="38"/>
      <c r="I2" s="38"/>
    </row>
    <row r="3" spans="1:9" ht="15.6">
      <c r="A3" s="17" t="str">
        <f>TABLE_FACTOR_TYPE&amp;" - x-"&amp;TABLE_SERIES_NUMBER</f>
        <v>EDP - x-1401</v>
      </c>
      <c r="B3" s="38"/>
      <c r="C3" s="38"/>
      <c r="D3" s="38"/>
      <c r="E3" s="38"/>
      <c r="F3" s="38"/>
      <c r="G3" s="38"/>
      <c r="H3" s="38"/>
      <c r="I3" s="38"/>
    </row>
    <row r="4" spans="1:9">
      <c r="A4" s="18"/>
    </row>
    <row r="6" spans="1:9">
      <c r="A6" s="39" t="s">
        <v>466</v>
      </c>
      <c r="B6" s="40" t="s">
        <v>467</v>
      </c>
      <c r="C6" s="40"/>
      <c r="D6" s="40"/>
      <c r="E6" s="40"/>
    </row>
    <row r="7" spans="1:9">
      <c r="A7" s="41" t="s">
        <v>468</v>
      </c>
      <c r="B7" s="42" t="s">
        <v>469</v>
      </c>
      <c r="C7" s="42"/>
      <c r="D7" s="42"/>
      <c r="E7" s="42"/>
    </row>
    <row r="8" spans="1:9">
      <c r="A8" s="41" t="s">
        <v>90</v>
      </c>
      <c r="B8" s="42" t="s">
        <v>114</v>
      </c>
      <c r="C8" s="42"/>
      <c r="D8" s="42"/>
      <c r="E8" s="42"/>
    </row>
    <row r="9" spans="1:9">
      <c r="A9" s="41" t="s">
        <v>91</v>
      </c>
      <c r="B9" s="42" t="s">
        <v>392</v>
      </c>
      <c r="C9" s="42"/>
      <c r="D9" s="42"/>
      <c r="E9" s="42"/>
    </row>
    <row r="10" spans="1:9">
      <c r="A10" s="41" t="s">
        <v>6</v>
      </c>
      <c r="B10" s="42" t="s">
        <v>393</v>
      </c>
      <c r="C10" s="42"/>
      <c r="D10" s="42"/>
      <c r="E10" s="42"/>
    </row>
    <row r="11" spans="1:9">
      <c r="A11" s="41" t="s">
        <v>92</v>
      </c>
      <c r="B11" s="42" t="s">
        <v>115</v>
      </c>
      <c r="C11" s="42"/>
      <c r="D11" s="42"/>
      <c r="E11" s="42"/>
    </row>
    <row r="12" spans="1:9">
      <c r="A12" s="41" t="s">
        <v>93</v>
      </c>
      <c r="B12" s="42" t="s">
        <v>394</v>
      </c>
      <c r="C12" s="42"/>
      <c r="D12" s="42"/>
      <c r="E12" s="42"/>
    </row>
    <row r="13" spans="1:9">
      <c r="A13" s="41" t="s">
        <v>470</v>
      </c>
      <c r="B13" s="42">
        <v>0</v>
      </c>
      <c r="C13" s="42"/>
      <c r="D13" s="42"/>
      <c r="E13" s="42"/>
    </row>
    <row r="14" spans="1:9">
      <c r="A14" s="41" t="s">
        <v>88</v>
      </c>
      <c r="B14" s="42">
        <v>1401</v>
      </c>
      <c r="C14" s="42"/>
      <c r="D14" s="42"/>
      <c r="E14" s="42"/>
    </row>
    <row r="15" spans="1:9">
      <c r="A15" s="41" t="s">
        <v>471</v>
      </c>
      <c r="B15" s="42">
        <v>1401</v>
      </c>
      <c r="C15" s="42"/>
      <c r="D15" s="42"/>
      <c r="E15" s="42"/>
    </row>
    <row r="16" spans="1:9">
      <c r="A16" s="41" t="s">
        <v>95</v>
      </c>
      <c r="B16" s="42" t="s">
        <v>680</v>
      </c>
      <c r="C16" s="42"/>
      <c r="D16" s="42"/>
      <c r="E16" s="42"/>
    </row>
    <row r="17" spans="1:5" ht="52.8">
      <c r="A17" s="41" t="s">
        <v>96</v>
      </c>
      <c r="B17" s="42"/>
      <c r="C17" s="42"/>
      <c r="D17" s="42"/>
      <c r="E17" s="42"/>
    </row>
    <row r="18" spans="1:5">
      <c r="A18" s="41" t="s">
        <v>97</v>
      </c>
      <c r="B18" s="43">
        <v>45135</v>
      </c>
      <c r="C18" s="42"/>
      <c r="D18" s="42"/>
      <c r="E18" s="42"/>
    </row>
    <row r="19" spans="1:5">
      <c r="A19" s="41" t="s">
        <v>98</v>
      </c>
      <c r="B19" s="43">
        <v>45135</v>
      </c>
      <c r="C19" s="42"/>
      <c r="D19" s="42"/>
      <c r="E19" s="42"/>
    </row>
    <row r="20" spans="1:5">
      <c r="A20" s="41" t="s">
        <v>99</v>
      </c>
      <c r="B20" s="42" t="s">
        <v>109</v>
      </c>
      <c r="C20" s="42"/>
      <c r="D20" s="42"/>
      <c r="E20" s="42"/>
    </row>
    <row r="21" spans="1:5">
      <c r="A21" s="137" t="s">
        <v>472</v>
      </c>
      <c r="B21" s="42" t="s">
        <v>110</v>
      </c>
      <c r="C21" s="42"/>
      <c r="D21" s="42"/>
      <c r="E21" s="42"/>
    </row>
    <row r="23" spans="1:5">
      <c r="A23" s="57"/>
      <c r="B23" s="57" t="str">
        <f>HYPERLINK("#'Factor List'!A1","Back to Factor List")</f>
        <v>Back to Factor List</v>
      </c>
    </row>
    <row r="24" spans="1:5">
      <c r="A24" s="57"/>
      <c r="B24" s="57" t="str">
        <f>HYPERLINK("#'Assumptions'!A1","Assumptions")</f>
        <v>Assumptions</v>
      </c>
    </row>
    <row r="26" spans="1:5">
      <c r="A26" s="95" t="s">
        <v>220</v>
      </c>
      <c r="B26" s="95" t="s">
        <v>681</v>
      </c>
      <c r="C26" s="95" t="s">
        <v>682</v>
      </c>
      <c r="D26" s="95" t="s">
        <v>683</v>
      </c>
      <c r="E26" s="95" t="s">
        <v>684</v>
      </c>
    </row>
    <row r="27" spans="1:5">
      <c r="A27" s="96">
        <v>40</v>
      </c>
      <c r="B27" s="97">
        <v>5.48</v>
      </c>
      <c r="C27" s="97">
        <v>5.3</v>
      </c>
      <c r="D27" s="97">
        <v>5.14</v>
      </c>
      <c r="E27" s="97">
        <v>4.99</v>
      </c>
    </row>
    <row r="28" spans="1:5">
      <c r="A28" s="96">
        <v>41</v>
      </c>
      <c r="B28" s="97">
        <v>5.62</v>
      </c>
      <c r="C28" s="97">
        <v>5.43</v>
      </c>
      <c r="D28" s="97">
        <v>5.26</v>
      </c>
      <c r="E28" s="97">
        <v>5.0999999999999996</v>
      </c>
    </row>
    <row r="29" spans="1:5">
      <c r="A29" s="96">
        <v>42</v>
      </c>
      <c r="B29" s="97">
        <v>5.78</v>
      </c>
      <c r="C29" s="97">
        <v>5.57</v>
      </c>
      <c r="D29" s="97">
        <v>5.39</v>
      </c>
      <c r="E29" s="97">
        <v>5.22</v>
      </c>
    </row>
    <row r="30" spans="1:5">
      <c r="A30" s="96">
        <v>43</v>
      </c>
      <c r="B30" s="97">
        <v>5.95</v>
      </c>
      <c r="C30" s="97">
        <v>5.73</v>
      </c>
      <c r="D30" s="97">
        <v>5.53</v>
      </c>
      <c r="E30" s="97">
        <v>5.35</v>
      </c>
    </row>
    <row r="31" spans="1:5">
      <c r="A31" s="96">
        <v>44</v>
      </c>
      <c r="B31" s="97">
        <v>6.14</v>
      </c>
      <c r="C31" s="97">
        <v>5.9</v>
      </c>
      <c r="D31" s="97">
        <v>5.69</v>
      </c>
      <c r="E31" s="97">
        <v>5.5</v>
      </c>
    </row>
    <row r="32" spans="1:5">
      <c r="A32" s="96">
        <v>45</v>
      </c>
      <c r="B32" s="97">
        <v>6.35</v>
      </c>
      <c r="C32" s="97">
        <v>6.09</v>
      </c>
      <c r="D32" s="97">
        <v>5.86</v>
      </c>
      <c r="E32" s="97">
        <v>5.65</v>
      </c>
    </row>
    <row r="33" spans="1:5">
      <c r="A33" s="96">
        <v>46</v>
      </c>
      <c r="B33" s="97">
        <v>6.58</v>
      </c>
      <c r="C33" s="97">
        <v>6.3</v>
      </c>
      <c r="D33" s="97">
        <v>6.05</v>
      </c>
      <c r="E33" s="97">
        <v>5.83</v>
      </c>
    </row>
    <row r="34" spans="1:5">
      <c r="A34" s="96">
        <v>47</v>
      </c>
      <c r="B34" s="97">
        <v>6.84</v>
      </c>
      <c r="C34" s="97">
        <v>6.54</v>
      </c>
      <c r="D34" s="97">
        <v>6.26</v>
      </c>
      <c r="E34" s="97">
        <v>6.02</v>
      </c>
    </row>
    <row r="35" spans="1:5">
      <c r="A35" s="96">
        <v>48</v>
      </c>
      <c r="B35" s="97">
        <v>7.14</v>
      </c>
      <c r="C35" s="97">
        <v>6.8</v>
      </c>
      <c r="D35" s="97">
        <v>6.5</v>
      </c>
      <c r="E35" s="97">
        <v>6.23</v>
      </c>
    </row>
    <row r="36" spans="1:5">
      <c r="A36" s="96">
        <v>49</v>
      </c>
      <c r="B36" s="97">
        <v>7.47</v>
      </c>
      <c r="C36" s="97">
        <v>7.1</v>
      </c>
      <c r="D36" s="97">
        <v>6.77</v>
      </c>
      <c r="E36" s="97">
        <v>6.47</v>
      </c>
    </row>
    <row r="37" spans="1:5">
      <c r="A37" s="96">
        <v>50</v>
      </c>
      <c r="B37" s="97">
        <v>7.86</v>
      </c>
      <c r="C37" s="97">
        <v>7.44</v>
      </c>
      <c r="D37" s="97">
        <v>7.07</v>
      </c>
      <c r="E37" s="97">
        <v>6.74</v>
      </c>
    </row>
    <row r="38" spans="1:5">
      <c r="A38" s="96">
        <v>51</v>
      </c>
      <c r="B38" s="97">
        <v>8.3000000000000007</v>
      </c>
      <c r="C38" s="97">
        <v>7.83</v>
      </c>
      <c r="D38" s="97">
        <v>7.41</v>
      </c>
      <c r="E38" s="97">
        <v>7.04</v>
      </c>
    </row>
    <row r="39" spans="1:5">
      <c r="A39" s="96">
        <v>52</v>
      </c>
      <c r="B39" s="97">
        <v>8.83</v>
      </c>
      <c r="C39" s="97">
        <v>8.2799999999999994</v>
      </c>
      <c r="D39" s="97">
        <v>7.81</v>
      </c>
      <c r="E39" s="97">
        <v>7.39</v>
      </c>
    </row>
    <row r="40" spans="1:5">
      <c r="A40" s="96">
        <v>53</v>
      </c>
      <c r="B40" s="97">
        <v>9.44</v>
      </c>
      <c r="C40" s="97">
        <v>8.81</v>
      </c>
      <c r="D40" s="97">
        <v>8.26</v>
      </c>
      <c r="E40" s="97">
        <v>7.8</v>
      </c>
    </row>
    <row r="41" spans="1:5">
      <c r="A41" s="96">
        <v>54</v>
      </c>
      <c r="B41" s="97">
        <v>10.18</v>
      </c>
      <c r="C41" s="97">
        <v>9.44</v>
      </c>
      <c r="D41" s="97">
        <v>8.8000000000000007</v>
      </c>
      <c r="E41" s="97">
        <v>8.27</v>
      </c>
    </row>
    <row r="42" spans="1:5">
      <c r="A42" s="96">
        <v>55</v>
      </c>
      <c r="B42" s="97">
        <v>11.09</v>
      </c>
      <c r="C42" s="97">
        <v>10.19</v>
      </c>
      <c r="D42" s="97">
        <v>9.4499999999999993</v>
      </c>
      <c r="E42" s="97">
        <v>8.82</v>
      </c>
    </row>
    <row r="43" spans="1:5">
      <c r="A43" s="96">
        <v>56</v>
      </c>
      <c r="B43" s="97">
        <v>12.21</v>
      </c>
      <c r="C43" s="97">
        <v>11.11</v>
      </c>
      <c r="D43" s="97">
        <v>10.220000000000001</v>
      </c>
      <c r="E43" s="97">
        <v>9.4700000000000006</v>
      </c>
    </row>
    <row r="44" spans="1:5">
      <c r="A44" s="96">
        <v>57</v>
      </c>
      <c r="B44" s="97">
        <v>13.61</v>
      </c>
      <c r="C44" s="97">
        <v>12.24</v>
      </c>
      <c r="D44" s="97">
        <v>11.14</v>
      </c>
      <c r="E44" s="97">
        <v>10.24</v>
      </c>
    </row>
    <row r="45" spans="1:5">
      <c r="A45" s="96">
        <v>58</v>
      </c>
      <c r="B45" s="97">
        <v>15.41</v>
      </c>
      <c r="C45" s="97">
        <v>13.64</v>
      </c>
      <c r="D45" s="97">
        <v>12.26</v>
      </c>
      <c r="E45" s="97">
        <v>11.16</v>
      </c>
    </row>
    <row r="46" spans="1:5">
      <c r="A46" s="96">
        <v>59</v>
      </c>
      <c r="B46" s="97">
        <v>17.809999999999999</v>
      </c>
      <c r="C46" s="97">
        <v>15.44</v>
      </c>
      <c r="D46" s="97">
        <v>13.67</v>
      </c>
      <c r="E46" s="97">
        <v>12.29</v>
      </c>
    </row>
    <row r="48" spans="1:5">
      <c r="A48" s="178" t="s">
        <v>685</v>
      </c>
      <c r="B48" s="178"/>
      <c r="C48" s="178"/>
      <c r="D48" s="178"/>
      <c r="E48" s="178"/>
    </row>
    <row r="49" spans="1:5">
      <c r="A49" s="178"/>
      <c r="B49" s="178"/>
      <c r="C49" s="178"/>
      <c r="D49" s="178"/>
      <c r="E49" s="178"/>
    </row>
    <row r="50" spans="1:5">
      <c r="A50" s="178"/>
      <c r="B50" s="178"/>
      <c r="C50" s="178"/>
      <c r="D50" s="178"/>
      <c r="E50" s="178"/>
    </row>
    <row r="51" spans="1:5">
      <c r="A51" s="178"/>
      <c r="B51" s="178"/>
      <c r="C51" s="178"/>
      <c r="D51" s="178"/>
      <c r="E51" s="178"/>
    </row>
    <row r="52" spans="1:5">
      <c r="A52" s="178"/>
      <c r="B52" s="178"/>
      <c r="C52" s="178"/>
      <c r="D52" s="178"/>
      <c r="E52" s="178"/>
    </row>
  </sheetData>
  <sheetProtection algorithmName="SHA-512" hashValue="fYPiPQL/VO4dwbL7c74DCDpXNn8ee7Pf9C7l5uOf9sjZUM/WTbQxQ00nE99TeUH2H7LtqB+Vh3RTnoo5gPnHJQ==" saltValue="+OVuk9vgxe7rctEdp6Snfw==" spinCount="100000" sheet="1" objects="1" scenarios="1"/>
  <mergeCells count="1">
    <mergeCell ref="A48:E52"/>
  </mergeCells>
  <conditionalFormatting sqref="A6:A21">
    <cfRule type="expression" dxfId="31" priority="3" stopIfTrue="1">
      <formula>MOD(ROW(),2)=0</formula>
    </cfRule>
    <cfRule type="expression" dxfId="30" priority="4" stopIfTrue="1">
      <formula>MOD(ROW(),2)&lt;&gt;0</formula>
    </cfRule>
  </conditionalFormatting>
  <conditionalFormatting sqref="A26:A46">
    <cfRule type="expression" dxfId="29" priority="5" stopIfTrue="1">
      <formula>MOD(ROW(),2)=0</formula>
    </cfRule>
    <cfRule type="expression" dxfId="28" priority="6" stopIfTrue="1">
      <formula>MOD(ROW(),2)&lt;&gt;0</formula>
    </cfRule>
  </conditionalFormatting>
  <conditionalFormatting sqref="B6:E21">
    <cfRule type="expression" dxfId="27" priority="1" stopIfTrue="1">
      <formula>MOD(ROW(),2)=0</formula>
    </cfRule>
    <cfRule type="expression" dxfId="26" priority="2" stopIfTrue="1">
      <formula>MOD(ROW(),2)&lt;&gt;0</formula>
    </cfRule>
  </conditionalFormatting>
  <conditionalFormatting sqref="B26:E46">
    <cfRule type="expression" dxfId="25" priority="7" stopIfTrue="1">
      <formula>MOD(ROW(),2)=0</formula>
    </cfRule>
    <cfRule type="expression" dxfId="24"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56"/>
  <dimension ref="A1:I51"/>
  <sheetViews>
    <sheetView showGridLines="0" zoomScale="85" zoomScaleNormal="85" workbookViewId="0">
      <selection activeCell="B17" sqref="B17"/>
    </sheetView>
  </sheetViews>
  <sheetFormatPr defaultColWidth="10" defaultRowHeight="13.2"/>
  <cols>
    <col min="1" max="1" width="31.5546875" style="15" customWidth="1"/>
    <col min="2" max="2" width="22.77734375" style="15" customWidth="1"/>
    <col min="3" max="7" width="22.5546875" style="15" customWidth="1"/>
    <col min="8" max="16384" width="10" style="15"/>
  </cols>
  <sheetData>
    <row r="1" spans="1:9" ht="21">
      <c r="A1" s="14" t="s">
        <v>0</v>
      </c>
      <c r="B1" s="37"/>
      <c r="C1" s="37"/>
      <c r="D1" s="37"/>
      <c r="E1" s="37"/>
      <c r="F1" s="37"/>
      <c r="G1" s="37"/>
      <c r="H1" s="37"/>
      <c r="I1" s="37"/>
    </row>
    <row r="2" spans="1:9" ht="15.6">
      <c r="A2" s="16" t="str">
        <f>IF(title="&gt; Enter workbook title here","Enter workbook title in Cover sheet",title)</f>
        <v>AFPS - Consolidated Factor Spreadsheet</v>
      </c>
      <c r="B2" s="38"/>
      <c r="C2" s="38"/>
      <c r="D2" s="38"/>
      <c r="E2" s="38"/>
      <c r="F2" s="38"/>
      <c r="G2" s="38"/>
      <c r="H2" s="38"/>
      <c r="I2" s="38"/>
    </row>
    <row r="3" spans="1:9" ht="15.6">
      <c r="A3" s="17" t="str">
        <f>TABLE_FACTOR_TYPE&amp;" - x-"&amp;TABLE_SERIES_NUMBER</f>
        <v>EDP - x-1501</v>
      </c>
      <c r="B3" s="38"/>
      <c r="C3" s="38"/>
      <c r="D3" s="38"/>
      <c r="E3" s="38"/>
      <c r="F3" s="38"/>
      <c r="G3" s="38"/>
      <c r="H3" s="38"/>
      <c r="I3" s="38"/>
    </row>
    <row r="4" spans="1:9">
      <c r="A4" s="18"/>
    </row>
    <row r="5" spans="1:9">
      <c r="C5" s="111"/>
      <c r="D5" s="111"/>
      <c r="E5" s="111"/>
      <c r="F5" s="111"/>
      <c r="G5" s="111"/>
    </row>
    <row r="6" spans="1:9">
      <c r="A6" s="39" t="s">
        <v>466</v>
      </c>
      <c r="B6" s="40" t="s">
        <v>467</v>
      </c>
      <c r="C6" s="42"/>
      <c r="D6" s="42"/>
      <c r="E6" s="42"/>
      <c r="F6" s="42"/>
      <c r="G6" s="42"/>
    </row>
    <row r="7" spans="1:9">
      <c r="A7" s="41" t="s">
        <v>468</v>
      </c>
      <c r="B7" s="42" t="s">
        <v>469</v>
      </c>
      <c r="C7" s="42"/>
      <c r="D7" s="42"/>
      <c r="E7" s="42"/>
      <c r="F7" s="42"/>
      <c r="G7" s="42"/>
    </row>
    <row r="8" spans="1:9">
      <c r="A8" s="41" t="s">
        <v>90</v>
      </c>
      <c r="B8" s="42" t="s">
        <v>114</v>
      </c>
      <c r="C8" s="42"/>
      <c r="D8" s="42"/>
      <c r="E8" s="42"/>
      <c r="F8" s="42"/>
      <c r="G8" s="42"/>
    </row>
    <row r="9" spans="1:9">
      <c r="A9" s="41" t="s">
        <v>91</v>
      </c>
      <c r="B9" s="42" t="s">
        <v>392</v>
      </c>
      <c r="C9" s="42"/>
      <c r="D9" s="42"/>
      <c r="E9" s="42"/>
      <c r="F9" s="42"/>
      <c r="G9" s="42"/>
    </row>
    <row r="10" spans="1:9">
      <c r="A10" s="41" t="s">
        <v>6</v>
      </c>
      <c r="B10" s="42" t="s">
        <v>396</v>
      </c>
      <c r="C10" s="42"/>
      <c r="D10" s="42"/>
      <c r="E10" s="42"/>
      <c r="F10" s="42"/>
      <c r="G10" s="42"/>
    </row>
    <row r="11" spans="1:9">
      <c r="A11" s="41" t="s">
        <v>92</v>
      </c>
      <c r="B11" s="42" t="s">
        <v>115</v>
      </c>
      <c r="C11" s="42"/>
      <c r="D11" s="42"/>
      <c r="E11" s="42"/>
      <c r="F11" s="42"/>
      <c r="G11" s="42"/>
    </row>
    <row r="12" spans="1:9">
      <c r="A12" s="41" t="s">
        <v>93</v>
      </c>
      <c r="B12" s="42" t="s">
        <v>686</v>
      </c>
      <c r="C12" s="42"/>
      <c r="D12" s="42"/>
      <c r="E12" s="42"/>
      <c r="F12" s="42"/>
      <c r="G12" s="42"/>
    </row>
    <row r="13" spans="1:9">
      <c r="A13" s="41" t="s">
        <v>470</v>
      </c>
      <c r="B13" s="42">
        <v>0</v>
      </c>
      <c r="C13" s="42"/>
      <c r="D13" s="42"/>
      <c r="E13" s="42"/>
      <c r="F13" s="42"/>
      <c r="G13" s="42"/>
    </row>
    <row r="14" spans="1:9">
      <c r="A14" s="41" t="s">
        <v>88</v>
      </c>
      <c r="B14" s="42">
        <v>1501</v>
      </c>
      <c r="C14" s="42"/>
      <c r="D14" s="42"/>
      <c r="E14" s="42"/>
      <c r="F14" s="42"/>
      <c r="G14" s="42"/>
    </row>
    <row r="15" spans="1:9">
      <c r="A15" s="41" t="s">
        <v>471</v>
      </c>
      <c r="B15" s="42">
        <v>1501</v>
      </c>
      <c r="C15" s="42"/>
      <c r="D15" s="42"/>
      <c r="E15" s="42"/>
      <c r="F15" s="42"/>
      <c r="G15" s="42"/>
    </row>
    <row r="16" spans="1:9">
      <c r="A16" s="41" t="s">
        <v>95</v>
      </c>
      <c r="B16" s="42" t="s">
        <v>687</v>
      </c>
      <c r="C16" s="42"/>
      <c r="D16" s="42"/>
      <c r="E16" s="42"/>
      <c r="F16" s="42"/>
      <c r="G16" s="42"/>
    </row>
    <row r="17" spans="1:7" ht="52.8">
      <c r="A17" s="41" t="s">
        <v>96</v>
      </c>
      <c r="B17" s="42"/>
      <c r="C17" s="42"/>
      <c r="D17" s="42"/>
      <c r="E17" s="42"/>
      <c r="F17" s="42"/>
      <c r="G17" s="42"/>
    </row>
    <row r="18" spans="1:7">
      <c r="A18" s="41" t="s">
        <v>97</v>
      </c>
      <c r="B18" s="43">
        <v>45135</v>
      </c>
      <c r="C18" s="42"/>
      <c r="D18" s="42"/>
      <c r="E18" s="42"/>
      <c r="F18" s="42"/>
      <c r="G18" s="42"/>
    </row>
    <row r="19" spans="1:7">
      <c r="A19" s="41" t="s">
        <v>98</v>
      </c>
      <c r="B19" s="43">
        <v>45135</v>
      </c>
      <c r="C19" s="42"/>
      <c r="D19" s="42"/>
      <c r="E19" s="42"/>
      <c r="F19" s="42"/>
      <c r="G19" s="42"/>
    </row>
    <row r="20" spans="1:7">
      <c r="A20" s="41" t="s">
        <v>99</v>
      </c>
      <c r="B20" s="42" t="s">
        <v>109</v>
      </c>
      <c r="C20" s="40"/>
      <c r="D20" s="40"/>
      <c r="E20" s="40"/>
      <c r="F20" s="40"/>
      <c r="G20" s="40"/>
    </row>
    <row r="21" spans="1:7">
      <c r="A21" s="137" t="s">
        <v>472</v>
      </c>
      <c r="B21" s="42" t="s">
        <v>110</v>
      </c>
      <c r="C21" s="40"/>
      <c r="D21" s="40"/>
      <c r="E21" s="40"/>
      <c r="F21" s="40"/>
      <c r="G21" s="40"/>
    </row>
    <row r="23" spans="1:7">
      <c r="A23" s="57"/>
      <c r="B23" s="57" t="str">
        <f>HYPERLINK("#'Factor List'!A1","Back to Factor List")</f>
        <v>Back to Factor List</v>
      </c>
    </row>
    <row r="24" spans="1:7">
      <c r="A24" s="57"/>
      <c r="B24" s="57" t="str">
        <f>HYPERLINK("#'Assumptions'!A1","Assumptions")</f>
        <v>Assumptions</v>
      </c>
    </row>
    <row r="26" spans="1:7">
      <c r="A26" s="45" t="s">
        <v>688</v>
      </c>
      <c r="B26" s="45">
        <v>0</v>
      </c>
      <c r="C26" s="45">
        <v>1</v>
      </c>
      <c r="D26" s="45">
        <v>2</v>
      </c>
      <c r="E26" s="45">
        <v>3</v>
      </c>
      <c r="F26" s="45">
        <v>4</v>
      </c>
      <c r="G26" s="45">
        <v>5</v>
      </c>
    </row>
    <row r="27" spans="1:7">
      <c r="A27" s="46">
        <v>0</v>
      </c>
      <c r="B27" s="49">
        <v>1</v>
      </c>
      <c r="C27" s="49">
        <v>1.0169999999999999</v>
      </c>
      <c r="D27" s="49">
        <v>1.034</v>
      </c>
      <c r="E27" s="49">
        <v>1.052</v>
      </c>
      <c r="F27" s="49">
        <v>1.07</v>
      </c>
      <c r="G27" s="49">
        <v>1.0880000000000001</v>
      </c>
    </row>
    <row r="28" spans="1:7">
      <c r="A28" s="46">
        <v>1</v>
      </c>
      <c r="B28" s="49">
        <v>1.0009999999999999</v>
      </c>
      <c r="C28" s="49">
        <v>1.018</v>
      </c>
      <c r="D28" s="49">
        <v>1.036</v>
      </c>
      <c r="E28" s="49">
        <v>1.0529999999999999</v>
      </c>
      <c r="F28" s="49">
        <v>1.071</v>
      </c>
      <c r="G28" s="49"/>
    </row>
    <row r="29" spans="1:7">
      <c r="A29" s="46">
        <v>2</v>
      </c>
      <c r="B29" s="49">
        <v>1.0029999999999999</v>
      </c>
      <c r="C29" s="49">
        <v>1.02</v>
      </c>
      <c r="D29" s="49">
        <v>1.0369999999999999</v>
      </c>
      <c r="E29" s="49">
        <v>1.0549999999999999</v>
      </c>
      <c r="F29" s="49">
        <v>1.073</v>
      </c>
      <c r="G29" s="49"/>
    </row>
    <row r="30" spans="1:7">
      <c r="A30" s="46">
        <v>3</v>
      </c>
      <c r="B30" s="49">
        <v>1.004</v>
      </c>
      <c r="C30" s="49">
        <v>1.0209999999999999</v>
      </c>
      <c r="D30" s="49">
        <v>1.0389999999999999</v>
      </c>
      <c r="E30" s="49">
        <v>1.056</v>
      </c>
      <c r="F30" s="49">
        <v>1.0740000000000001</v>
      </c>
      <c r="G30" s="49"/>
    </row>
    <row r="31" spans="1:7">
      <c r="A31" s="46">
        <v>4</v>
      </c>
      <c r="B31" s="49">
        <v>1.006</v>
      </c>
      <c r="C31" s="49">
        <v>1.0229999999999999</v>
      </c>
      <c r="D31" s="49">
        <v>1.04</v>
      </c>
      <c r="E31" s="49">
        <v>1.0580000000000001</v>
      </c>
      <c r="F31" s="49">
        <v>1.0760000000000001</v>
      </c>
      <c r="G31" s="49"/>
    </row>
    <row r="32" spans="1:7">
      <c r="A32" s="46">
        <v>5</v>
      </c>
      <c r="B32" s="49">
        <v>1.0069999999999999</v>
      </c>
      <c r="C32" s="49">
        <v>1.024</v>
      </c>
      <c r="D32" s="49">
        <v>1.042</v>
      </c>
      <c r="E32" s="49">
        <v>1.0589999999999999</v>
      </c>
      <c r="F32" s="49">
        <v>1.077</v>
      </c>
      <c r="G32" s="49"/>
    </row>
    <row r="33" spans="1:7">
      <c r="A33" s="46">
        <v>6</v>
      </c>
      <c r="B33" s="49">
        <v>1.008</v>
      </c>
      <c r="C33" s="49">
        <v>1.026</v>
      </c>
      <c r="D33" s="49">
        <v>1.0429999999999999</v>
      </c>
      <c r="E33" s="49">
        <v>1.0609999999999999</v>
      </c>
      <c r="F33" s="49">
        <v>1.079</v>
      </c>
      <c r="G33" s="49"/>
    </row>
    <row r="34" spans="1:7">
      <c r="A34" s="46">
        <v>7</v>
      </c>
      <c r="B34" s="49">
        <v>1.01</v>
      </c>
      <c r="C34" s="49">
        <v>1.0269999999999999</v>
      </c>
      <c r="D34" s="49">
        <v>1.0449999999999999</v>
      </c>
      <c r="E34" s="49">
        <v>1.0620000000000001</v>
      </c>
      <c r="F34" s="49">
        <v>1.08</v>
      </c>
      <c r="G34" s="49"/>
    </row>
    <row r="35" spans="1:7">
      <c r="A35" s="46">
        <v>8</v>
      </c>
      <c r="B35" s="49">
        <v>1.0109999999999999</v>
      </c>
      <c r="C35" s="49">
        <v>1.028</v>
      </c>
      <c r="D35" s="49">
        <v>1.046</v>
      </c>
      <c r="E35" s="49">
        <v>1.0640000000000001</v>
      </c>
      <c r="F35" s="49">
        <v>1.0820000000000001</v>
      </c>
      <c r="G35" s="49"/>
    </row>
    <row r="36" spans="1:7">
      <c r="A36" s="46">
        <v>9</v>
      </c>
      <c r="B36" s="49">
        <v>1.0129999999999999</v>
      </c>
      <c r="C36" s="49">
        <v>1.03</v>
      </c>
      <c r="D36" s="49">
        <v>1.0469999999999999</v>
      </c>
      <c r="E36" s="49">
        <v>1.0649999999999999</v>
      </c>
      <c r="F36" s="49">
        <v>1.083</v>
      </c>
      <c r="G36" s="49"/>
    </row>
    <row r="37" spans="1:7">
      <c r="A37" s="46">
        <v>10</v>
      </c>
      <c r="B37" s="49">
        <v>1.014</v>
      </c>
      <c r="C37" s="49">
        <v>1.0309999999999999</v>
      </c>
      <c r="D37" s="49">
        <v>1.0489999999999999</v>
      </c>
      <c r="E37" s="49">
        <v>1.0669999999999999</v>
      </c>
      <c r="F37" s="49">
        <v>1.085</v>
      </c>
      <c r="G37" s="49"/>
    </row>
    <row r="38" spans="1:7">
      <c r="A38" s="46">
        <v>11</v>
      </c>
      <c r="B38" s="49">
        <v>1.016</v>
      </c>
      <c r="C38" s="49">
        <v>1.0329999999999999</v>
      </c>
      <c r="D38" s="49">
        <v>1.05</v>
      </c>
      <c r="E38" s="49">
        <v>1.0680000000000001</v>
      </c>
      <c r="F38" s="49">
        <v>1.0860000000000001</v>
      </c>
      <c r="G38" s="49"/>
    </row>
    <row r="40" spans="1:7" ht="13.8">
      <c r="A40" s="82" t="s">
        <v>475</v>
      </c>
      <c r="B40" s="87"/>
      <c r="C40" s="87"/>
      <c r="D40" s="87"/>
      <c r="E40" s="87"/>
      <c r="F40" s="7"/>
      <c r="G40" s="7"/>
    </row>
    <row r="41" spans="1:7" ht="13.8">
      <c r="A41" s="82"/>
      <c r="B41" s="87"/>
      <c r="C41" s="87"/>
      <c r="D41" s="87"/>
      <c r="E41" s="87"/>
      <c r="F41" s="7"/>
      <c r="G41" s="7"/>
    </row>
    <row r="42" spans="1:7" ht="13.8">
      <c r="A42" s="182" t="s">
        <v>689</v>
      </c>
      <c r="B42" s="182"/>
      <c r="C42" s="182"/>
      <c r="D42" s="182"/>
      <c r="E42" s="182"/>
      <c r="F42" s="182"/>
      <c r="G42" s="182"/>
    </row>
    <row r="43" spans="1:7">
      <c r="A43" s="88"/>
      <c r="B43" s="87"/>
      <c r="C43" s="87"/>
      <c r="D43" s="87"/>
      <c r="E43" s="87"/>
      <c r="F43" s="7"/>
      <c r="G43" s="7"/>
    </row>
    <row r="44" spans="1:7" ht="39.6" customHeight="1">
      <c r="A44" s="178" t="s">
        <v>690</v>
      </c>
      <c r="B44" s="178"/>
      <c r="C44" s="178"/>
      <c r="D44" s="178"/>
      <c r="E44" s="178"/>
      <c r="F44" s="178"/>
      <c r="G44" s="178"/>
    </row>
    <row r="45" spans="1:7" ht="13.8">
      <c r="A45" s="86"/>
      <c r="B45" s="86"/>
      <c r="C45" s="86"/>
      <c r="D45" s="86"/>
      <c r="E45" s="86"/>
      <c r="F45" s="86"/>
      <c r="G45" s="86"/>
    </row>
    <row r="46" spans="1:7" ht="27.6" customHeight="1">
      <c r="A46" s="178" t="s">
        <v>691</v>
      </c>
      <c r="B46" s="178"/>
      <c r="C46" s="178"/>
      <c r="D46" s="178"/>
      <c r="E46" s="178"/>
      <c r="F46" s="178"/>
      <c r="G46" s="178"/>
    </row>
    <row r="47" spans="1:7" ht="13.8">
      <c r="A47" s="89"/>
      <c r="B47" s="83"/>
      <c r="C47" s="7"/>
      <c r="D47" s="7"/>
      <c r="E47" s="7"/>
      <c r="F47" s="7"/>
      <c r="G47" s="7"/>
    </row>
    <row r="48" spans="1:7" ht="13.8">
      <c r="A48" s="85" t="s">
        <v>692</v>
      </c>
      <c r="B48" s="83"/>
      <c r="C48" s="7"/>
      <c r="D48" s="7"/>
      <c r="E48" s="7"/>
      <c r="F48" s="7"/>
      <c r="G48" s="7"/>
    </row>
    <row r="49" spans="1:7" ht="13.8">
      <c r="A49" s="90"/>
      <c r="B49" s="90"/>
      <c r="C49" s="90"/>
      <c r="D49" s="90"/>
      <c r="E49" s="90"/>
      <c r="F49" s="90"/>
      <c r="G49" s="90"/>
    </row>
    <row r="50" spans="1:7" ht="13.8">
      <c r="A50" s="89" t="s">
        <v>693</v>
      </c>
      <c r="B50" s="83"/>
      <c r="C50" s="7"/>
      <c r="D50" s="7"/>
      <c r="E50" s="7"/>
      <c r="F50" s="7"/>
      <c r="G50" s="7"/>
    </row>
    <row r="51" spans="1:7" ht="50.25" customHeight="1">
      <c r="A51" s="178" t="s">
        <v>694</v>
      </c>
      <c r="B51" s="178"/>
      <c r="C51" s="178"/>
      <c r="D51" s="178"/>
      <c r="E51" s="178"/>
      <c r="F51" s="178"/>
      <c r="G51" s="178"/>
    </row>
  </sheetData>
  <sheetProtection algorithmName="SHA-512" hashValue="xfnnT+EYktgDQQtfQ6Zh7vRBKGD7d6q0bhh6BUkbeDiOuzhMLc6eGfHz8b6wNMyGMXayX1I9vPzVvqeDzVx51A==" saltValue="qyiJrR3eECPk0h4ZuW97Xw==" spinCount="100000" sheet="1" objects="1" scenarios="1"/>
  <mergeCells count="4">
    <mergeCell ref="A42:G42"/>
    <mergeCell ref="A44:G44"/>
    <mergeCell ref="A46:G46"/>
    <mergeCell ref="A51:G51"/>
  </mergeCells>
  <conditionalFormatting sqref="A6:A21">
    <cfRule type="expression" dxfId="23" priority="3" stopIfTrue="1">
      <formula>MOD(ROW(),2)=0</formula>
    </cfRule>
    <cfRule type="expression" dxfId="22" priority="4" stopIfTrue="1">
      <formula>MOD(ROW(),2)&lt;&gt;0</formula>
    </cfRule>
  </conditionalFormatting>
  <conditionalFormatting sqref="A26:A38">
    <cfRule type="expression" dxfId="21" priority="21" stopIfTrue="1">
      <formula>MOD(ROW(),2)=0</formula>
    </cfRule>
    <cfRule type="expression" dxfId="20" priority="22" stopIfTrue="1">
      <formula>MOD(ROW(),2)&lt;&gt;0</formula>
    </cfRule>
  </conditionalFormatting>
  <conditionalFormatting sqref="B6:B21">
    <cfRule type="expression" dxfId="19" priority="1" stopIfTrue="1">
      <formula>MOD(ROW(),2)=0</formula>
    </cfRule>
    <cfRule type="expression" dxfId="18" priority="2" stopIfTrue="1">
      <formula>MOD(ROW(),2)&lt;&gt;0</formula>
    </cfRule>
  </conditionalFormatting>
  <conditionalFormatting sqref="B26:F38">
    <cfRule type="expression" dxfId="17" priority="23" stopIfTrue="1">
      <formula>MOD(ROW(),2)=0</formula>
    </cfRule>
    <cfRule type="expression" dxfId="16" priority="24" stopIfTrue="1">
      <formula>MOD(ROW(),2)&lt;&gt;0</formula>
    </cfRule>
  </conditionalFormatting>
  <conditionalFormatting sqref="B27:F38">
    <cfRule type="expression" dxfId="15" priority="19" stopIfTrue="1">
      <formula>MOD(ROW(),2)=0</formula>
    </cfRule>
    <cfRule type="expression" dxfId="14" priority="20" stopIfTrue="1">
      <formula>MOD(ROW(),2)&lt;&gt;0</formula>
    </cfRule>
  </conditionalFormatting>
  <conditionalFormatting sqref="C5:G21">
    <cfRule type="expression" dxfId="13" priority="11" stopIfTrue="1">
      <formula>MOD(ROW(),2)=0</formula>
    </cfRule>
    <cfRule type="expression" dxfId="12" priority="12" stopIfTrue="1">
      <formula>MOD(ROW(),2)&lt;&gt;0</formula>
    </cfRule>
  </conditionalFormatting>
  <conditionalFormatting sqref="G26:G38">
    <cfRule type="expression" dxfId="11" priority="7" stopIfTrue="1">
      <formula>MOD(ROW(),2)=0</formula>
    </cfRule>
    <cfRule type="expression" dxfId="10" priority="8" stopIfTrue="1">
      <formula>MOD(ROW(),2)&lt;&gt;0</formula>
    </cfRule>
  </conditionalFormatting>
  <conditionalFormatting sqref="G27">
    <cfRule type="expression" dxfId="9" priority="5" stopIfTrue="1">
      <formula>MOD(ROW(),2)=0</formula>
    </cfRule>
    <cfRule type="expression" dxfId="8"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97AEB-E82B-4D90-9D12-F122783A2686}">
  <sheetPr codeName="Sheet95"/>
  <dimension ref="A1:I27"/>
  <sheetViews>
    <sheetView showGridLines="0" zoomScale="85" zoomScaleNormal="85" workbookViewId="0">
      <selection activeCell="E5" sqref="E5"/>
    </sheetView>
  </sheetViews>
  <sheetFormatPr defaultColWidth="10" defaultRowHeight="13.2"/>
  <cols>
    <col min="1" max="1" width="33.77734375" style="15" customWidth="1"/>
    <col min="2" max="2" width="22.5546875" style="15" customWidth="1"/>
    <col min="3" max="3" width="10.21875" style="15" customWidth="1"/>
    <col min="4" max="4" width="10" style="15" customWidth="1"/>
    <col min="5" max="5" width="31.5546875" style="15" customWidth="1"/>
    <col min="6" max="6" width="22.5546875" style="15" customWidth="1"/>
    <col min="7" max="16384" width="10" style="15"/>
  </cols>
  <sheetData>
    <row r="1" spans="1:9" ht="21">
      <c r="A1" s="14" t="s">
        <v>0</v>
      </c>
      <c r="B1" s="37"/>
      <c r="C1" s="37"/>
      <c r="D1" s="37"/>
      <c r="E1" s="37"/>
      <c r="F1" s="37"/>
      <c r="G1" s="37"/>
      <c r="H1" s="37"/>
      <c r="I1" s="37"/>
    </row>
    <row r="2" spans="1:9" ht="15.6">
      <c r="A2" s="16" t="str">
        <f>IF(title="&gt; Enter workbook title here","Enter workbook title in Cover sheet",title)</f>
        <v>AFPS - Consolidated Factor Spreadsheet</v>
      </c>
      <c r="B2" s="38"/>
      <c r="C2" s="38"/>
      <c r="D2" s="38"/>
      <c r="E2" s="38"/>
      <c r="F2" s="38"/>
      <c r="G2" s="38"/>
      <c r="H2" s="38"/>
      <c r="I2" s="38"/>
    </row>
    <row r="3" spans="1:9" ht="15.6">
      <c r="A3" s="17" t="str">
        <f>TABLE_FACTOR_TYPE&amp;" - x-"&amp;TABLE_SERIES_NUMBER</f>
        <v>CPI - x-1602</v>
      </c>
      <c r="B3" s="38"/>
      <c r="C3" s="38"/>
      <c r="D3" s="38"/>
      <c r="E3" s="38"/>
      <c r="F3" s="38"/>
      <c r="G3" s="38"/>
      <c r="H3" s="38"/>
      <c r="I3" s="38"/>
    </row>
    <row r="4" spans="1:9">
      <c r="A4" s="18"/>
    </row>
    <row r="6" spans="1:9" ht="26.4">
      <c r="A6" s="39" t="s">
        <v>466</v>
      </c>
      <c r="B6" s="40" t="s">
        <v>467</v>
      </c>
    </row>
    <row r="7" spans="1:9">
      <c r="A7" s="41" t="s">
        <v>468</v>
      </c>
      <c r="B7" s="42" t="s">
        <v>469</v>
      </c>
    </row>
    <row r="8" spans="1:9">
      <c r="A8" s="41" t="s">
        <v>90</v>
      </c>
      <c r="B8" s="42" t="s">
        <v>114</v>
      </c>
    </row>
    <row r="9" spans="1:9">
      <c r="A9" s="41" t="s">
        <v>91</v>
      </c>
      <c r="B9" s="42" t="s">
        <v>400</v>
      </c>
    </row>
    <row r="10" spans="1:9" ht="39.6">
      <c r="A10" s="41" t="s">
        <v>6</v>
      </c>
      <c r="B10" s="42" t="s">
        <v>401</v>
      </c>
    </row>
    <row r="11" spans="1:9">
      <c r="A11" s="41" t="s">
        <v>92</v>
      </c>
      <c r="B11" s="42" t="s">
        <v>115</v>
      </c>
    </row>
    <row r="12" spans="1:9" ht="26.4">
      <c r="A12" s="41" t="s">
        <v>93</v>
      </c>
      <c r="B12" s="42" t="s">
        <v>107</v>
      </c>
    </row>
    <row r="13" spans="1:9">
      <c r="A13" s="41" t="s">
        <v>470</v>
      </c>
      <c r="B13" s="42"/>
    </row>
    <row r="14" spans="1:9">
      <c r="A14" s="41" t="s">
        <v>88</v>
      </c>
      <c r="B14" s="42">
        <v>1602</v>
      </c>
    </row>
    <row r="15" spans="1:9">
      <c r="A15" s="41" t="s">
        <v>471</v>
      </c>
      <c r="B15" s="42">
        <v>1602</v>
      </c>
    </row>
    <row r="16" spans="1:9">
      <c r="A16" s="41" t="s">
        <v>95</v>
      </c>
      <c r="B16" s="42" t="s">
        <v>400</v>
      </c>
    </row>
    <row r="17" spans="1:2" ht="39.6">
      <c r="A17" s="41" t="s">
        <v>96</v>
      </c>
      <c r="B17" s="42"/>
    </row>
    <row r="18" spans="1:2">
      <c r="A18" s="41" t="s">
        <v>97</v>
      </c>
      <c r="B18" s="43">
        <v>43607</v>
      </c>
    </row>
    <row r="19" spans="1:2">
      <c r="A19" s="41" t="s">
        <v>98</v>
      </c>
      <c r="B19" s="43"/>
    </row>
    <row r="20" spans="1:2">
      <c r="A20" s="41" t="s">
        <v>99</v>
      </c>
      <c r="B20" s="42" t="s">
        <v>109</v>
      </c>
    </row>
    <row r="21" spans="1:2">
      <c r="A21" s="137" t="s">
        <v>472</v>
      </c>
      <c r="B21" s="42" t="s">
        <v>110</v>
      </c>
    </row>
    <row r="23" spans="1:2">
      <c r="A23" s="57"/>
      <c r="B23" s="57" t="str">
        <f>HYPERLINK("#'Factor List'!A1","Back to Factor List")</f>
        <v>Back to Factor List</v>
      </c>
    </row>
    <row r="24" spans="1:2">
      <c r="A24" s="57"/>
      <c r="B24" s="57" t="str">
        <f>HYPERLINK("#'Assumptions'!A1","Assumptions")</f>
        <v>Assumptions</v>
      </c>
    </row>
    <row r="26" spans="1:2">
      <c r="A26" s="142" t="s">
        <v>651</v>
      </c>
      <c r="B26" s="142" t="s">
        <v>652</v>
      </c>
    </row>
    <row r="27" spans="1:2">
      <c r="A27" s="143" t="s">
        <v>695</v>
      </c>
      <c r="B27" s="146">
        <f>Assumptions!B18</f>
        <v>1.7000000000000001E-2</v>
      </c>
    </row>
  </sheetData>
  <sheetProtection algorithmName="SHA-512" hashValue="lOaAQ5h9Ov2y5XwaaKZkOPTYgWgch4qa2OLjL7xZk4JgnG9cFgqtGJJDE/1+vQ3DCZ0TEqqvRJmF4PwZqBv11g==" saltValue="g4l7NANRKFFVaYaxvsCIgQ==" spinCount="100000" sheet="1" objects="1" scenarios="1"/>
  <conditionalFormatting sqref="A6:A21">
    <cfRule type="expression" dxfId="7" priority="19" stopIfTrue="1">
      <formula>MOD(ROW(),2)=0</formula>
    </cfRule>
    <cfRule type="expression" dxfId="6" priority="20" stopIfTrue="1">
      <formula>MOD(ROW(),2)&lt;&gt;0</formula>
    </cfRule>
  </conditionalFormatting>
  <conditionalFormatting sqref="A26:A27">
    <cfRule type="expression" dxfId="5" priority="25" stopIfTrue="1">
      <formula>MOD(ROW(),2)=0</formula>
    </cfRule>
    <cfRule type="expression" dxfId="4" priority="26" stopIfTrue="1">
      <formula>MOD(ROW(),2)&lt;&gt;0</formula>
    </cfRule>
  </conditionalFormatting>
  <conditionalFormatting sqref="B6:B21">
    <cfRule type="expression" dxfId="3" priority="17" stopIfTrue="1">
      <formula>MOD(ROW(),2)=0</formula>
    </cfRule>
    <cfRule type="expression" dxfId="2" priority="18" stopIfTrue="1">
      <formula>MOD(ROW(),2)&lt;&gt;0</formula>
    </cfRule>
  </conditionalFormatting>
  <conditionalFormatting sqref="B26:B27">
    <cfRule type="expression" dxfId="1" priority="27" stopIfTrue="1">
      <formula>MOD(ROW(),2)=0</formula>
    </cfRule>
    <cfRule type="expression" dxfId="0" priority="2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7"/>
  <dimension ref="A1:N77"/>
  <sheetViews>
    <sheetView showGridLines="0" zoomScale="85" zoomScaleNormal="85" workbookViewId="0">
      <selection activeCell="D15" sqref="D15"/>
    </sheetView>
  </sheetViews>
  <sheetFormatPr defaultColWidth="10" defaultRowHeight="13.2"/>
  <cols>
    <col min="1" max="1" width="31.5546875" style="15" customWidth="1"/>
    <col min="2" max="6" width="22.5546875" style="15" customWidth="1"/>
    <col min="7" max="8" width="10" style="15"/>
    <col min="9" max="9" width="31.5546875" style="15" customWidth="1"/>
    <col min="10" max="14" width="22.5546875" style="15" customWidth="1"/>
    <col min="15" max="16384" width="10" style="15"/>
  </cols>
  <sheetData>
    <row r="1" spans="1:14" ht="21">
      <c r="A1" s="14" t="s">
        <v>0</v>
      </c>
      <c r="B1" s="37"/>
      <c r="C1" s="37"/>
      <c r="D1" s="37"/>
      <c r="E1" s="37"/>
      <c r="F1" s="37"/>
      <c r="G1" s="37"/>
      <c r="H1" s="37"/>
    </row>
    <row r="2" spans="1:14" ht="15.6">
      <c r="A2" s="16" t="str">
        <f>IF(title="&gt; Enter workbook title here","Enter workbook title in Cover sheet",title)</f>
        <v>AFPS - Consolidated Factor Spreadsheet</v>
      </c>
      <c r="B2" s="38"/>
      <c r="C2" s="38"/>
      <c r="D2" s="38"/>
      <c r="E2" s="38"/>
      <c r="F2" s="38"/>
      <c r="G2" s="38"/>
      <c r="H2" s="38"/>
    </row>
    <row r="3" spans="1:14" ht="15.6">
      <c r="A3" s="17" t="str">
        <f>TABLE_FACTOR_TYPE&amp;" - x-"&amp;TABLE_SERIES_NUMBER</f>
        <v>CETV - x-201</v>
      </c>
      <c r="B3" s="38"/>
      <c r="C3" s="38"/>
      <c r="D3" s="38"/>
      <c r="E3" s="38"/>
      <c r="F3" s="38"/>
      <c r="G3" s="38"/>
      <c r="H3" s="38"/>
    </row>
    <row r="4" spans="1:14">
      <c r="A4" s="18"/>
    </row>
    <row r="6" spans="1:14">
      <c r="A6" s="39" t="s">
        <v>466</v>
      </c>
      <c r="B6" s="40" t="s">
        <v>467</v>
      </c>
      <c r="C6" s="40"/>
      <c r="D6" s="40"/>
      <c r="E6" s="40"/>
      <c r="F6" s="40"/>
      <c r="I6" s="39" t="s">
        <v>466</v>
      </c>
      <c r="J6" s="40" t="s">
        <v>467</v>
      </c>
      <c r="K6" s="40"/>
      <c r="L6" s="40"/>
      <c r="M6" s="40"/>
      <c r="N6" s="40"/>
    </row>
    <row r="7" spans="1:14">
      <c r="A7" s="41" t="s">
        <v>468</v>
      </c>
      <c r="B7" s="42" t="s">
        <v>469</v>
      </c>
      <c r="C7" s="42"/>
      <c r="D7" s="42"/>
      <c r="E7" s="42"/>
      <c r="F7" s="42"/>
      <c r="I7" s="41" t="s">
        <v>468</v>
      </c>
      <c r="J7" s="42" t="s">
        <v>469</v>
      </c>
      <c r="K7" s="42"/>
      <c r="L7" s="42"/>
      <c r="M7" s="42"/>
      <c r="N7" s="42"/>
    </row>
    <row r="8" spans="1:14">
      <c r="A8" s="41" t="s">
        <v>90</v>
      </c>
      <c r="B8" s="42" t="s">
        <v>487</v>
      </c>
      <c r="C8" s="42"/>
      <c r="D8" s="42"/>
      <c r="E8" s="42"/>
      <c r="F8" s="42"/>
      <c r="I8" s="41" t="s">
        <v>90</v>
      </c>
      <c r="J8" s="42" t="s">
        <v>487</v>
      </c>
      <c r="K8" s="42"/>
      <c r="L8" s="42"/>
      <c r="M8" s="42"/>
      <c r="N8" s="42"/>
    </row>
    <row r="9" spans="1:14">
      <c r="A9" s="41" t="s">
        <v>91</v>
      </c>
      <c r="B9" s="42" t="s">
        <v>118</v>
      </c>
      <c r="C9" s="42"/>
      <c r="D9" s="42"/>
      <c r="E9" s="42"/>
      <c r="F9" s="42"/>
      <c r="I9" s="41" t="s">
        <v>91</v>
      </c>
      <c r="J9" s="42" t="s">
        <v>118</v>
      </c>
      <c r="K9" s="42"/>
      <c r="L9" s="42"/>
      <c r="M9" s="42"/>
      <c r="N9" s="42"/>
    </row>
    <row r="10" spans="1:14">
      <c r="A10" s="41" t="s">
        <v>6</v>
      </c>
      <c r="B10" s="42" t="s">
        <v>488</v>
      </c>
      <c r="C10" s="42"/>
      <c r="D10" s="42"/>
      <c r="E10" s="42"/>
      <c r="F10" s="42"/>
      <c r="I10" s="41" t="s">
        <v>6</v>
      </c>
      <c r="J10" s="42" t="s">
        <v>488</v>
      </c>
      <c r="K10" s="42"/>
      <c r="L10" s="42"/>
      <c r="M10" s="42"/>
      <c r="N10" s="42"/>
    </row>
    <row r="11" spans="1:14">
      <c r="A11" s="41" t="s">
        <v>92</v>
      </c>
      <c r="B11" s="42" t="s">
        <v>106</v>
      </c>
      <c r="C11" s="42"/>
      <c r="D11" s="42"/>
      <c r="E11" s="42"/>
      <c r="F11" s="42"/>
      <c r="I11" s="41" t="s">
        <v>92</v>
      </c>
      <c r="J11" s="42" t="s">
        <v>112</v>
      </c>
      <c r="K11" s="42"/>
      <c r="L11" s="42"/>
      <c r="M11" s="42"/>
      <c r="N11" s="42"/>
    </row>
    <row r="12" spans="1:14">
      <c r="A12" s="41" t="s">
        <v>93</v>
      </c>
      <c r="B12" s="42" t="s">
        <v>107</v>
      </c>
      <c r="C12" s="42"/>
      <c r="D12" s="42"/>
      <c r="E12" s="42"/>
      <c r="F12" s="42"/>
      <c r="I12" s="41" t="s">
        <v>93</v>
      </c>
      <c r="J12" s="42" t="s">
        <v>107</v>
      </c>
      <c r="K12" s="42"/>
      <c r="L12" s="42"/>
      <c r="M12" s="42"/>
      <c r="N12" s="42"/>
    </row>
    <row r="13" spans="1:14">
      <c r="A13" s="41" t="s">
        <v>470</v>
      </c>
      <c r="B13" s="42" t="s">
        <v>120</v>
      </c>
      <c r="C13" s="42"/>
      <c r="D13" s="42"/>
      <c r="E13" s="42"/>
      <c r="F13" s="42"/>
      <c r="I13" s="41" t="s">
        <v>470</v>
      </c>
      <c r="J13" s="42" t="s">
        <v>120</v>
      </c>
      <c r="K13" s="42"/>
      <c r="L13" s="42"/>
      <c r="M13" s="42"/>
      <c r="N13" s="42"/>
    </row>
    <row r="14" spans="1:14">
      <c r="A14" s="41" t="s">
        <v>88</v>
      </c>
      <c r="B14" s="42">
        <v>201</v>
      </c>
      <c r="C14" s="42"/>
      <c r="D14" s="42"/>
      <c r="E14" s="42"/>
      <c r="F14" s="42"/>
      <c r="I14" s="41" t="s">
        <v>88</v>
      </c>
      <c r="J14" s="42">
        <v>201</v>
      </c>
      <c r="K14" s="42"/>
      <c r="L14" s="42"/>
      <c r="M14" s="42"/>
      <c r="N14" s="42"/>
    </row>
    <row r="15" spans="1:14">
      <c r="A15" s="41" t="s">
        <v>471</v>
      </c>
      <c r="B15" s="42" t="s">
        <v>116</v>
      </c>
      <c r="C15" s="42"/>
      <c r="D15" s="42"/>
      <c r="E15" s="42"/>
      <c r="F15" s="42"/>
      <c r="I15" s="41" t="s">
        <v>471</v>
      </c>
      <c r="J15" s="42" t="s">
        <v>122</v>
      </c>
      <c r="K15" s="42"/>
      <c r="L15" s="42"/>
      <c r="M15" s="42"/>
      <c r="N15" s="42"/>
    </row>
    <row r="16" spans="1:14">
      <c r="A16" s="41" t="s">
        <v>95</v>
      </c>
      <c r="B16" s="42" t="s">
        <v>121</v>
      </c>
      <c r="C16" s="42"/>
      <c r="D16" s="42"/>
      <c r="E16" s="42"/>
      <c r="F16" s="42"/>
      <c r="I16" s="41" t="s">
        <v>95</v>
      </c>
      <c r="J16" s="42" t="s">
        <v>123</v>
      </c>
      <c r="K16" s="42"/>
      <c r="L16" s="42"/>
      <c r="M16" s="42"/>
      <c r="N16" s="42"/>
    </row>
    <row r="17" spans="1:14" ht="52.8">
      <c r="A17" s="41" t="s">
        <v>96</v>
      </c>
      <c r="B17" s="42">
        <v>313</v>
      </c>
      <c r="C17" s="42"/>
      <c r="D17" s="42"/>
      <c r="E17" s="42"/>
      <c r="F17" s="42"/>
      <c r="I17" s="41" t="s">
        <v>96</v>
      </c>
      <c r="J17" s="42">
        <v>313</v>
      </c>
      <c r="K17" s="42"/>
      <c r="L17" s="42"/>
      <c r="M17" s="42"/>
      <c r="N17" s="42"/>
    </row>
    <row r="18" spans="1:14">
      <c r="A18" s="41" t="s">
        <v>97</v>
      </c>
      <c r="B18" s="43">
        <v>45071</v>
      </c>
      <c r="C18" s="42"/>
      <c r="D18" s="42"/>
      <c r="E18" s="42"/>
      <c r="F18" s="42"/>
      <c r="I18" s="41" t="s">
        <v>97</v>
      </c>
      <c r="J18" s="43">
        <v>45071</v>
      </c>
      <c r="K18" s="42"/>
      <c r="L18" s="42"/>
      <c r="M18" s="42"/>
      <c r="N18" s="42"/>
    </row>
    <row r="19" spans="1:14">
      <c r="A19" s="41" t="s">
        <v>98</v>
      </c>
      <c r="B19" s="43">
        <v>45015</v>
      </c>
      <c r="C19" s="42"/>
      <c r="D19" s="42"/>
      <c r="E19" s="42"/>
      <c r="F19" s="42"/>
      <c r="I19" s="41" t="s">
        <v>98</v>
      </c>
      <c r="J19" s="43">
        <v>45015</v>
      </c>
      <c r="K19" s="42"/>
      <c r="L19" s="42"/>
      <c r="M19" s="42"/>
      <c r="N19" s="42"/>
    </row>
    <row r="20" spans="1:14">
      <c r="A20" s="41" t="s">
        <v>99</v>
      </c>
      <c r="B20" s="42" t="s">
        <v>109</v>
      </c>
      <c r="C20" s="42"/>
      <c r="D20" s="42"/>
      <c r="E20" s="42"/>
      <c r="F20" s="42"/>
      <c r="I20" s="41" t="s">
        <v>99</v>
      </c>
      <c r="J20" s="42" t="s">
        <v>109</v>
      </c>
      <c r="K20" s="42"/>
      <c r="L20" s="42"/>
      <c r="M20" s="42"/>
      <c r="N20" s="42"/>
    </row>
    <row r="21" spans="1:14">
      <c r="A21" s="137" t="s">
        <v>472</v>
      </c>
      <c r="B21" s="42" t="s">
        <v>110</v>
      </c>
      <c r="C21" s="42"/>
      <c r="D21" s="42"/>
      <c r="E21" s="42"/>
      <c r="F21" s="42"/>
      <c r="I21" s="137" t="s">
        <v>472</v>
      </c>
      <c r="J21" s="42" t="s">
        <v>110</v>
      </c>
      <c r="K21" s="42"/>
      <c r="L21" s="42"/>
      <c r="M21" s="42"/>
      <c r="N21" s="42"/>
    </row>
    <row r="23" spans="1:14">
      <c r="A23" s="57"/>
      <c r="B23" s="57" t="str">
        <f>HYPERLINK("#'Factor List'!A1","Back to Factor List")</f>
        <v>Back to Factor List</v>
      </c>
    </row>
    <row r="24" spans="1:14">
      <c r="A24" s="57"/>
      <c r="B24" s="57" t="str">
        <f>HYPERLINK("#'Assumptions'!A1","Assumptions")</f>
        <v>Assumptions</v>
      </c>
    </row>
    <row r="26" spans="1:14" ht="54.6" customHeight="1">
      <c r="A26" s="95" t="s">
        <v>220</v>
      </c>
      <c r="B26" s="95" t="s">
        <v>477</v>
      </c>
      <c r="C26" s="95" t="s">
        <v>478</v>
      </c>
      <c r="D26" s="95" t="s">
        <v>489</v>
      </c>
      <c r="E26" s="95" t="s">
        <v>480</v>
      </c>
      <c r="F26" s="95" t="s">
        <v>482</v>
      </c>
      <c r="I26" s="95" t="s">
        <v>220</v>
      </c>
      <c r="J26" s="95" t="s">
        <v>477</v>
      </c>
      <c r="K26" s="95" t="s">
        <v>478</v>
      </c>
      <c r="L26" s="95" t="s">
        <v>489</v>
      </c>
      <c r="M26" s="95" t="s">
        <v>480</v>
      </c>
      <c r="N26" s="95" t="s">
        <v>482</v>
      </c>
    </row>
    <row r="27" spans="1:14">
      <c r="A27" s="96">
        <v>16</v>
      </c>
      <c r="B27" s="97">
        <v>10.7</v>
      </c>
      <c r="C27" s="97">
        <v>0.48</v>
      </c>
      <c r="D27" s="97">
        <v>2.5299999999999998</v>
      </c>
      <c r="E27" s="97">
        <v>2.5299999999999998</v>
      </c>
      <c r="F27" s="97">
        <v>0</v>
      </c>
      <c r="I27" s="96">
        <v>16</v>
      </c>
      <c r="J27" s="97">
        <v>10.7</v>
      </c>
      <c r="K27" s="97">
        <v>0.48</v>
      </c>
      <c r="L27" s="97">
        <v>2.5299999999999998</v>
      </c>
      <c r="M27" s="97">
        <v>2.5299999999999998</v>
      </c>
      <c r="N27" s="97">
        <v>0</v>
      </c>
    </row>
    <row r="28" spans="1:14">
      <c r="A28" s="96">
        <v>17</v>
      </c>
      <c r="B28" s="97">
        <v>10.85</v>
      </c>
      <c r="C28" s="97">
        <v>0.49</v>
      </c>
      <c r="D28" s="97">
        <v>2.73</v>
      </c>
      <c r="E28" s="97">
        <v>2.73</v>
      </c>
      <c r="F28" s="97">
        <v>0</v>
      </c>
      <c r="I28" s="96">
        <v>17</v>
      </c>
      <c r="J28" s="97">
        <v>10.85</v>
      </c>
      <c r="K28" s="97">
        <v>0.49</v>
      </c>
      <c r="L28" s="97">
        <v>2.73</v>
      </c>
      <c r="M28" s="97">
        <v>2.73</v>
      </c>
      <c r="N28" s="97">
        <v>0</v>
      </c>
    </row>
    <row r="29" spans="1:14">
      <c r="A29" s="96">
        <v>18</v>
      </c>
      <c r="B29" s="97">
        <v>11.01</v>
      </c>
      <c r="C29" s="97">
        <v>0.5</v>
      </c>
      <c r="D29" s="97">
        <v>2.94</v>
      </c>
      <c r="E29" s="97">
        <v>2.94</v>
      </c>
      <c r="F29" s="97">
        <v>0</v>
      </c>
      <c r="I29" s="96">
        <v>18</v>
      </c>
      <c r="J29" s="97">
        <v>11.01</v>
      </c>
      <c r="K29" s="97">
        <v>0.5</v>
      </c>
      <c r="L29" s="97">
        <v>2.94</v>
      </c>
      <c r="M29" s="97">
        <v>2.94</v>
      </c>
      <c r="N29" s="97">
        <v>0</v>
      </c>
    </row>
    <row r="30" spans="1:14">
      <c r="A30" s="96">
        <v>19</v>
      </c>
      <c r="B30" s="97">
        <v>11.17</v>
      </c>
      <c r="C30" s="97">
        <v>0.51</v>
      </c>
      <c r="D30" s="97">
        <v>3.07</v>
      </c>
      <c r="E30" s="97">
        <v>3.07</v>
      </c>
      <c r="F30" s="97">
        <v>0</v>
      </c>
      <c r="I30" s="96">
        <v>19</v>
      </c>
      <c r="J30" s="97">
        <v>11.17</v>
      </c>
      <c r="K30" s="97">
        <v>0.51</v>
      </c>
      <c r="L30" s="97">
        <v>3.07</v>
      </c>
      <c r="M30" s="97">
        <v>3.07</v>
      </c>
      <c r="N30" s="97">
        <v>0</v>
      </c>
    </row>
    <row r="31" spans="1:14">
      <c r="A31" s="96">
        <v>20</v>
      </c>
      <c r="B31" s="97">
        <v>11.33</v>
      </c>
      <c r="C31" s="97">
        <v>0.51</v>
      </c>
      <c r="D31" s="97">
        <v>3.13</v>
      </c>
      <c r="E31" s="97">
        <v>3.13</v>
      </c>
      <c r="F31" s="97">
        <v>0</v>
      </c>
      <c r="I31" s="96">
        <v>20</v>
      </c>
      <c r="J31" s="97">
        <v>11.33</v>
      </c>
      <c r="K31" s="97">
        <v>0.51</v>
      </c>
      <c r="L31" s="97">
        <v>3.13</v>
      </c>
      <c r="M31" s="97">
        <v>3.13</v>
      </c>
      <c r="N31" s="97">
        <v>0</v>
      </c>
    </row>
    <row r="32" spans="1:14">
      <c r="A32" s="96">
        <v>21</v>
      </c>
      <c r="B32" s="97">
        <v>11.49</v>
      </c>
      <c r="C32" s="97">
        <v>0.52</v>
      </c>
      <c r="D32" s="97">
        <v>3.18</v>
      </c>
      <c r="E32" s="97">
        <v>3.18</v>
      </c>
      <c r="F32" s="97">
        <v>0</v>
      </c>
      <c r="I32" s="96">
        <v>21</v>
      </c>
      <c r="J32" s="97">
        <v>11.49</v>
      </c>
      <c r="K32" s="97">
        <v>0.52</v>
      </c>
      <c r="L32" s="97">
        <v>3.18</v>
      </c>
      <c r="M32" s="97">
        <v>3.18</v>
      </c>
      <c r="N32" s="97">
        <v>0</v>
      </c>
    </row>
    <row r="33" spans="1:14">
      <c r="A33" s="96">
        <v>22</v>
      </c>
      <c r="B33" s="97">
        <v>11.65</v>
      </c>
      <c r="C33" s="97">
        <v>0.53</v>
      </c>
      <c r="D33" s="97">
        <v>3.24</v>
      </c>
      <c r="E33" s="97">
        <v>3.24</v>
      </c>
      <c r="F33" s="97">
        <v>0</v>
      </c>
      <c r="I33" s="96">
        <v>22</v>
      </c>
      <c r="J33" s="97">
        <v>11.65</v>
      </c>
      <c r="K33" s="97">
        <v>0.53</v>
      </c>
      <c r="L33" s="97">
        <v>3.24</v>
      </c>
      <c r="M33" s="97">
        <v>3.24</v>
      </c>
      <c r="N33" s="97">
        <v>0</v>
      </c>
    </row>
    <row r="34" spans="1:14">
      <c r="A34" s="96">
        <v>23</v>
      </c>
      <c r="B34" s="97">
        <v>11.82</v>
      </c>
      <c r="C34" s="97">
        <v>0.54</v>
      </c>
      <c r="D34" s="97">
        <v>3.3</v>
      </c>
      <c r="E34" s="97">
        <v>3.3</v>
      </c>
      <c r="F34" s="97">
        <v>0</v>
      </c>
      <c r="I34" s="96">
        <v>23</v>
      </c>
      <c r="J34" s="97">
        <v>11.82</v>
      </c>
      <c r="K34" s="97">
        <v>0.54</v>
      </c>
      <c r="L34" s="97">
        <v>3.3</v>
      </c>
      <c r="M34" s="97">
        <v>3.3</v>
      </c>
      <c r="N34" s="97">
        <v>0</v>
      </c>
    </row>
    <row r="35" spans="1:14">
      <c r="A35" s="96">
        <v>24</v>
      </c>
      <c r="B35" s="97">
        <v>11.99</v>
      </c>
      <c r="C35" s="97">
        <v>0.55000000000000004</v>
      </c>
      <c r="D35" s="97">
        <v>3.36</v>
      </c>
      <c r="E35" s="97">
        <v>3.36</v>
      </c>
      <c r="F35" s="97">
        <v>0</v>
      </c>
      <c r="I35" s="96">
        <v>24</v>
      </c>
      <c r="J35" s="97">
        <v>11.99</v>
      </c>
      <c r="K35" s="97">
        <v>0.55000000000000004</v>
      </c>
      <c r="L35" s="97">
        <v>3.36</v>
      </c>
      <c r="M35" s="97">
        <v>3.36</v>
      </c>
      <c r="N35" s="97">
        <v>0</v>
      </c>
    </row>
    <row r="36" spans="1:14">
      <c r="A36" s="96">
        <v>25</v>
      </c>
      <c r="B36" s="97">
        <v>12.16</v>
      </c>
      <c r="C36" s="97">
        <v>0.56000000000000005</v>
      </c>
      <c r="D36" s="97">
        <v>3.41</v>
      </c>
      <c r="E36" s="97">
        <v>3.41</v>
      </c>
      <c r="F36" s="97">
        <v>0</v>
      </c>
      <c r="I36" s="96">
        <v>25</v>
      </c>
      <c r="J36" s="97">
        <v>12.16</v>
      </c>
      <c r="K36" s="97">
        <v>0.56000000000000005</v>
      </c>
      <c r="L36" s="97">
        <v>3.41</v>
      </c>
      <c r="M36" s="97">
        <v>3.41</v>
      </c>
      <c r="N36" s="97">
        <v>0</v>
      </c>
    </row>
    <row r="37" spans="1:14">
      <c r="A37" s="96">
        <v>26</v>
      </c>
      <c r="B37" s="97">
        <v>12.33</v>
      </c>
      <c r="C37" s="97">
        <v>0.56999999999999995</v>
      </c>
      <c r="D37" s="97">
        <v>3.47</v>
      </c>
      <c r="E37" s="97">
        <v>3.47</v>
      </c>
      <c r="F37" s="97">
        <v>0</v>
      </c>
      <c r="I37" s="96">
        <v>26</v>
      </c>
      <c r="J37" s="97">
        <v>12.33</v>
      </c>
      <c r="K37" s="97">
        <v>0.56999999999999995</v>
      </c>
      <c r="L37" s="97">
        <v>3.47</v>
      </c>
      <c r="M37" s="97">
        <v>3.47</v>
      </c>
      <c r="N37" s="97">
        <v>0</v>
      </c>
    </row>
    <row r="38" spans="1:14">
      <c r="A38" s="96">
        <v>27</v>
      </c>
      <c r="B38" s="97">
        <v>12.51</v>
      </c>
      <c r="C38" s="97">
        <v>0.57999999999999996</v>
      </c>
      <c r="D38" s="97">
        <v>3.53</v>
      </c>
      <c r="E38" s="97">
        <v>3.53</v>
      </c>
      <c r="F38" s="97">
        <v>0</v>
      </c>
      <c r="I38" s="96">
        <v>27</v>
      </c>
      <c r="J38" s="97">
        <v>12.51</v>
      </c>
      <c r="K38" s="97">
        <v>0.57999999999999996</v>
      </c>
      <c r="L38" s="97">
        <v>3.53</v>
      </c>
      <c r="M38" s="97">
        <v>3.53</v>
      </c>
      <c r="N38" s="97">
        <v>0</v>
      </c>
    </row>
    <row r="39" spans="1:14">
      <c r="A39" s="96">
        <v>28</v>
      </c>
      <c r="B39" s="97">
        <v>12.69</v>
      </c>
      <c r="C39" s="97">
        <v>0.59</v>
      </c>
      <c r="D39" s="97">
        <v>3.59</v>
      </c>
      <c r="E39" s="97">
        <v>3.59</v>
      </c>
      <c r="F39" s="97">
        <v>0</v>
      </c>
      <c r="I39" s="96">
        <v>28</v>
      </c>
      <c r="J39" s="97">
        <v>12.69</v>
      </c>
      <c r="K39" s="97">
        <v>0.59</v>
      </c>
      <c r="L39" s="97">
        <v>3.59</v>
      </c>
      <c r="M39" s="97">
        <v>3.59</v>
      </c>
      <c r="N39" s="97">
        <v>0</v>
      </c>
    </row>
    <row r="40" spans="1:14">
      <c r="A40" s="96">
        <v>29</v>
      </c>
      <c r="B40" s="97">
        <v>12.87</v>
      </c>
      <c r="C40" s="97">
        <v>0.6</v>
      </c>
      <c r="D40" s="97">
        <v>3.65</v>
      </c>
      <c r="E40" s="97">
        <v>3.65</v>
      </c>
      <c r="F40" s="97">
        <v>0</v>
      </c>
      <c r="I40" s="96">
        <v>29</v>
      </c>
      <c r="J40" s="97">
        <v>12.87</v>
      </c>
      <c r="K40" s="97">
        <v>0.6</v>
      </c>
      <c r="L40" s="97">
        <v>3.65</v>
      </c>
      <c r="M40" s="97">
        <v>3.65</v>
      </c>
      <c r="N40" s="97">
        <v>0</v>
      </c>
    </row>
    <row r="41" spans="1:14">
      <c r="A41" s="96">
        <v>30</v>
      </c>
      <c r="B41" s="97">
        <v>13.05</v>
      </c>
      <c r="C41" s="97">
        <v>0.61</v>
      </c>
      <c r="D41" s="97">
        <v>3.71</v>
      </c>
      <c r="E41" s="97">
        <v>3.71</v>
      </c>
      <c r="F41" s="97">
        <v>0</v>
      </c>
      <c r="I41" s="96">
        <v>30</v>
      </c>
      <c r="J41" s="97">
        <v>13.05</v>
      </c>
      <c r="K41" s="97">
        <v>0.61</v>
      </c>
      <c r="L41" s="97">
        <v>3.71</v>
      </c>
      <c r="M41" s="97">
        <v>3.71</v>
      </c>
      <c r="N41" s="97">
        <v>0</v>
      </c>
    </row>
    <row r="42" spans="1:14">
      <c r="A42" s="96">
        <v>31</v>
      </c>
      <c r="B42" s="97">
        <v>13.24</v>
      </c>
      <c r="C42" s="97">
        <v>0.62</v>
      </c>
      <c r="D42" s="97">
        <v>3.77</v>
      </c>
      <c r="E42" s="97">
        <v>3.77</v>
      </c>
      <c r="F42" s="97">
        <v>0</v>
      </c>
      <c r="I42" s="96">
        <v>31</v>
      </c>
      <c r="J42" s="97">
        <v>13.24</v>
      </c>
      <c r="K42" s="97">
        <v>0.62</v>
      </c>
      <c r="L42" s="97">
        <v>3.77</v>
      </c>
      <c r="M42" s="97">
        <v>3.77</v>
      </c>
      <c r="N42" s="97">
        <v>0</v>
      </c>
    </row>
    <row r="43" spans="1:14">
      <c r="A43" s="96">
        <v>32</v>
      </c>
      <c r="B43" s="97">
        <v>13.43</v>
      </c>
      <c r="C43" s="97">
        <v>0.63</v>
      </c>
      <c r="D43" s="97">
        <v>3.82</v>
      </c>
      <c r="E43" s="97">
        <v>3.82</v>
      </c>
      <c r="F43" s="97">
        <v>0</v>
      </c>
      <c r="I43" s="96">
        <v>32</v>
      </c>
      <c r="J43" s="97">
        <v>13.43</v>
      </c>
      <c r="K43" s="97">
        <v>0.63</v>
      </c>
      <c r="L43" s="97">
        <v>3.82</v>
      </c>
      <c r="M43" s="97">
        <v>3.82</v>
      </c>
      <c r="N43" s="97">
        <v>0</v>
      </c>
    </row>
    <row r="44" spans="1:14">
      <c r="A44" s="96">
        <v>33</v>
      </c>
      <c r="B44" s="97">
        <v>13.63</v>
      </c>
      <c r="C44" s="97">
        <v>0.64</v>
      </c>
      <c r="D44" s="97">
        <v>3.88</v>
      </c>
      <c r="E44" s="97">
        <v>3.88</v>
      </c>
      <c r="F44" s="97">
        <v>0</v>
      </c>
      <c r="I44" s="96">
        <v>33</v>
      </c>
      <c r="J44" s="97">
        <v>13.63</v>
      </c>
      <c r="K44" s="97">
        <v>0.64</v>
      </c>
      <c r="L44" s="97">
        <v>3.88</v>
      </c>
      <c r="M44" s="97">
        <v>3.88</v>
      </c>
      <c r="N44" s="97">
        <v>0</v>
      </c>
    </row>
    <row r="45" spans="1:14">
      <c r="A45" s="96">
        <v>34</v>
      </c>
      <c r="B45" s="97">
        <v>13.83</v>
      </c>
      <c r="C45" s="97">
        <v>0.65</v>
      </c>
      <c r="D45" s="97">
        <v>3.94</v>
      </c>
      <c r="E45" s="97">
        <v>3.94</v>
      </c>
      <c r="F45" s="97">
        <v>0</v>
      </c>
      <c r="I45" s="96">
        <v>34</v>
      </c>
      <c r="J45" s="97">
        <v>13.83</v>
      </c>
      <c r="K45" s="97">
        <v>0.65</v>
      </c>
      <c r="L45" s="97">
        <v>3.94</v>
      </c>
      <c r="M45" s="97">
        <v>3.94</v>
      </c>
      <c r="N45" s="97">
        <v>0</v>
      </c>
    </row>
    <row r="46" spans="1:14">
      <c r="A46" s="96">
        <v>35</v>
      </c>
      <c r="B46" s="97">
        <v>14.03</v>
      </c>
      <c r="C46" s="97">
        <v>0.66</v>
      </c>
      <c r="D46" s="97">
        <v>4</v>
      </c>
      <c r="E46" s="97">
        <v>4</v>
      </c>
      <c r="F46" s="97">
        <v>0</v>
      </c>
      <c r="I46" s="96">
        <v>35</v>
      </c>
      <c r="J46" s="97">
        <v>14.03</v>
      </c>
      <c r="K46" s="97">
        <v>0.66</v>
      </c>
      <c r="L46" s="97">
        <v>4</v>
      </c>
      <c r="M46" s="97">
        <v>4</v>
      </c>
      <c r="N46" s="97">
        <v>0</v>
      </c>
    </row>
    <row r="47" spans="1:14">
      <c r="A47" s="96">
        <v>36</v>
      </c>
      <c r="B47" s="97">
        <v>14.23</v>
      </c>
      <c r="C47" s="97">
        <v>0.67</v>
      </c>
      <c r="D47" s="97">
        <v>4.05</v>
      </c>
      <c r="E47" s="97">
        <v>4.05</v>
      </c>
      <c r="F47" s="97">
        <v>0</v>
      </c>
      <c r="I47" s="96">
        <v>36</v>
      </c>
      <c r="J47" s="97">
        <v>14.23</v>
      </c>
      <c r="K47" s="97">
        <v>0.67</v>
      </c>
      <c r="L47" s="97">
        <v>4.05</v>
      </c>
      <c r="M47" s="97">
        <v>4.05</v>
      </c>
      <c r="N47" s="97">
        <v>0</v>
      </c>
    </row>
    <row r="48" spans="1:14">
      <c r="A48" s="96">
        <v>37</v>
      </c>
      <c r="B48" s="97">
        <v>14.44</v>
      </c>
      <c r="C48" s="97">
        <v>0.68</v>
      </c>
      <c r="D48" s="97">
        <v>4.1100000000000003</v>
      </c>
      <c r="E48" s="97">
        <v>4.1100000000000003</v>
      </c>
      <c r="F48" s="97">
        <v>0</v>
      </c>
      <c r="I48" s="96">
        <v>37</v>
      </c>
      <c r="J48" s="97">
        <v>14.44</v>
      </c>
      <c r="K48" s="97">
        <v>0.68</v>
      </c>
      <c r="L48" s="97">
        <v>4.1100000000000003</v>
      </c>
      <c r="M48" s="97">
        <v>4.1100000000000003</v>
      </c>
      <c r="N48" s="97">
        <v>0</v>
      </c>
    </row>
    <row r="49" spans="1:14">
      <c r="A49" s="96">
        <v>38</v>
      </c>
      <c r="B49" s="97">
        <v>14.66</v>
      </c>
      <c r="C49" s="97">
        <v>0.7</v>
      </c>
      <c r="D49" s="97">
        <v>4.17</v>
      </c>
      <c r="E49" s="97">
        <v>4.17</v>
      </c>
      <c r="F49" s="97">
        <v>0</v>
      </c>
      <c r="I49" s="96">
        <v>38</v>
      </c>
      <c r="J49" s="97">
        <v>14.66</v>
      </c>
      <c r="K49" s="97">
        <v>0.7</v>
      </c>
      <c r="L49" s="97">
        <v>4.17</v>
      </c>
      <c r="M49" s="97">
        <v>4.17</v>
      </c>
      <c r="N49" s="97">
        <v>0</v>
      </c>
    </row>
    <row r="50" spans="1:14">
      <c r="A50" s="96">
        <v>39</v>
      </c>
      <c r="B50" s="97">
        <v>14.87</v>
      </c>
      <c r="C50" s="97">
        <v>0.71</v>
      </c>
      <c r="D50" s="97">
        <v>4.22</v>
      </c>
      <c r="E50" s="97">
        <v>4.22</v>
      </c>
      <c r="F50" s="97">
        <v>0</v>
      </c>
      <c r="I50" s="96">
        <v>39</v>
      </c>
      <c r="J50" s="97">
        <v>14.87</v>
      </c>
      <c r="K50" s="97">
        <v>0.71</v>
      </c>
      <c r="L50" s="97">
        <v>4.22</v>
      </c>
      <c r="M50" s="97">
        <v>4.22</v>
      </c>
      <c r="N50" s="97">
        <v>0</v>
      </c>
    </row>
    <row r="51" spans="1:14">
      <c r="A51" s="96">
        <v>40</v>
      </c>
      <c r="B51" s="97">
        <v>15.09</v>
      </c>
      <c r="C51" s="97">
        <v>0.72</v>
      </c>
      <c r="D51" s="97">
        <v>4.28</v>
      </c>
      <c r="E51" s="97">
        <v>4.28</v>
      </c>
      <c r="F51" s="97">
        <v>0</v>
      </c>
      <c r="I51" s="96">
        <v>40</v>
      </c>
      <c r="J51" s="97">
        <v>15.09</v>
      </c>
      <c r="K51" s="97">
        <v>0.72</v>
      </c>
      <c r="L51" s="97">
        <v>4.28</v>
      </c>
      <c r="M51" s="97">
        <v>4.28</v>
      </c>
      <c r="N51" s="97">
        <v>0</v>
      </c>
    </row>
    <row r="52" spans="1:14">
      <c r="A52" s="96">
        <v>41</v>
      </c>
      <c r="B52" s="97">
        <v>15.32</v>
      </c>
      <c r="C52" s="97">
        <v>0.73</v>
      </c>
      <c r="D52" s="97">
        <v>4.33</v>
      </c>
      <c r="E52" s="97">
        <v>4.33</v>
      </c>
      <c r="F52" s="97">
        <v>0</v>
      </c>
      <c r="I52" s="96">
        <v>41</v>
      </c>
      <c r="J52" s="97">
        <v>15.32</v>
      </c>
      <c r="K52" s="97">
        <v>0.73</v>
      </c>
      <c r="L52" s="97">
        <v>4.33</v>
      </c>
      <c r="M52" s="97">
        <v>4.33</v>
      </c>
      <c r="N52" s="97">
        <v>0</v>
      </c>
    </row>
    <row r="53" spans="1:14">
      <c r="A53" s="96">
        <v>42</v>
      </c>
      <c r="B53" s="97">
        <v>15.55</v>
      </c>
      <c r="C53" s="97">
        <v>0.74</v>
      </c>
      <c r="D53" s="97">
        <v>4.38</v>
      </c>
      <c r="E53" s="97">
        <v>4.38</v>
      </c>
      <c r="F53" s="97">
        <v>0</v>
      </c>
      <c r="I53" s="96">
        <v>42</v>
      </c>
      <c r="J53" s="97">
        <v>15.55</v>
      </c>
      <c r="K53" s="97">
        <v>0.74</v>
      </c>
      <c r="L53" s="97">
        <v>4.38</v>
      </c>
      <c r="M53" s="97">
        <v>4.38</v>
      </c>
      <c r="N53" s="97">
        <v>0</v>
      </c>
    </row>
    <row r="54" spans="1:14">
      <c r="A54" s="96">
        <v>43</v>
      </c>
      <c r="B54" s="97">
        <v>15.79</v>
      </c>
      <c r="C54" s="97">
        <v>0.76</v>
      </c>
      <c r="D54" s="97">
        <v>4.43</v>
      </c>
      <c r="E54" s="97">
        <v>4.43</v>
      </c>
      <c r="F54" s="97">
        <v>0</v>
      </c>
      <c r="I54" s="96">
        <v>43</v>
      </c>
      <c r="J54" s="97">
        <v>15.79</v>
      </c>
      <c r="K54" s="97">
        <v>0.76</v>
      </c>
      <c r="L54" s="97">
        <v>4.43</v>
      </c>
      <c r="M54" s="97">
        <v>4.43</v>
      </c>
      <c r="N54" s="97">
        <v>0</v>
      </c>
    </row>
    <row r="55" spans="1:14">
      <c r="A55" s="96">
        <v>44</v>
      </c>
      <c r="B55" s="97">
        <v>16.03</v>
      </c>
      <c r="C55" s="97">
        <v>0.77</v>
      </c>
      <c r="D55" s="97">
        <v>4.4800000000000004</v>
      </c>
      <c r="E55" s="97">
        <v>4.4800000000000004</v>
      </c>
      <c r="F55" s="97">
        <v>0</v>
      </c>
      <c r="I55" s="96">
        <v>44</v>
      </c>
      <c r="J55" s="97">
        <v>16.03</v>
      </c>
      <c r="K55" s="97">
        <v>0.77</v>
      </c>
      <c r="L55" s="97">
        <v>4.4800000000000004</v>
      </c>
      <c r="M55" s="97">
        <v>4.4800000000000004</v>
      </c>
      <c r="N55" s="97">
        <v>0</v>
      </c>
    </row>
    <row r="56" spans="1:14">
      <c r="A56" s="96">
        <v>45</v>
      </c>
      <c r="B56" s="97">
        <v>16.28</v>
      </c>
      <c r="C56" s="97">
        <v>0.78</v>
      </c>
      <c r="D56" s="97">
        <v>4.53</v>
      </c>
      <c r="E56" s="97">
        <v>4.53</v>
      </c>
      <c r="F56" s="97">
        <v>0</v>
      </c>
      <c r="I56" s="96">
        <v>45</v>
      </c>
      <c r="J56" s="97">
        <v>16.28</v>
      </c>
      <c r="K56" s="97">
        <v>0.78</v>
      </c>
      <c r="L56" s="97">
        <v>4.53</v>
      </c>
      <c r="M56" s="97">
        <v>4.53</v>
      </c>
      <c r="N56" s="97">
        <v>0</v>
      </c>
    </row>
    <row r="57" spans="1:14">
      <c r="A57" s="96">
        <v>46</v>
      </c>
      <c r="B57" s="97">
        <v>16.53</v>
      </c>
      <c r="C57" s="97">
        <v>0.8</v>
      </c>
      <c r="D57" s="97">
        <v>4.58</v>
      </c>
      <c r="E57" s="97">
        <v>4.58</v>
      </c>
      <c r="F57" s="97">
        <v>0</v>
      </c>
      <c r="I57" s="96">
        <v>46</v>
      </c>
      <c r="J57" s="97">
        <v>16.53</v>
      </c>
      <c r="K57" s="97">
        <v>0.8</v>
      </c>
      <c r="L57" s="97">
        <v>4.58</v>
      </c>
      <c r="M57" s="97">
        <v>4.58</v>
      </c>
      <c r="N57" s="97">
        <v>0</v>
      </c>
    </row>
    <row r="58" spans="1:14">
      <c r="A58" s="96">
        <v>47</v>
      </c>
      <c r="B58" s="97">
        <v>16.79</v>
      </c>
      <c r="C58" s="97">
        <v>0.81</v>
      </c>
      <c r="D58" s="97">
        <v>4.62</v>
      </c>
      <c r="E58" s="97">
        <v>4.62</v>
      </c>
      <c r="F58" s="97">
        <v>0</v>
      </c>
      <c r="I58" s="96">
        <v>47</v>
      </c>
      <c r="J58" s="97">
        <v>16.79</v>
      </c>
      <c r="K58" s="97">
        <v>0.81</v>
      </c>
      <c r="L58" s="97">
        <v>4.62</v>
      </c>
      <c r="M58" s="97">
        <v>4.62</v>
      </c>
      <c r="N58" s="97">
        <v>0</v>
      </c>
    </row>
    <row r="59" spans="1:14">
      <c r="A59" s="96">
        <v>48</v>
      </c>
      <c r="B59" s="97">
        <v>17.05</v>
      </c>
      <c r="C59" s="97">
        <v>0.82</v>
      </c>
      <c r="D59" s="97">
        <v>4.66</v>
      </c>
      <c r="E59" s="97">
        <v>4.66</v>
      </c>
      <c r="F59" s="97">
        <v>0</v>
      </c>
      <c r="I59" s="96">
        <v>48</v>
      </c>
      <c r="J59" s="97">
        <v>17.05</v>
      </c>
      <c r="K59" s="97">
        <v>0.82</v>
      </c>
      <c r="L59" s="97">
        <v>4.66</v>
      </c>
      <c r="M59" s="97">
        <v>4.66</v>
      </c>
      <c r="N59" s="97">
        <v>0</v>
      </c>
    </row>
    <row r="60" spans="1:14">
      <c r="A60" s="96">
        <v>49</v>
      </c>
      <c r="B60" s="97">
        <v>17.329999999999998</v>
      </c>
      <c r="C60" s="97">
        <v>0.84</v>
      </c>
      <c r="D60" s="97">
        <v>4.7</v>
      </c>
      <c r="E60" s="97">
        <v>4.7</v>
      </c>
      <c r="F60" s="97">
        <v>0</v>
      </c>
      <c r="I60" s="96">
        <v>49</v>
      </c>
      <c r="J60" s="97">
        <v>17.329999999999998</v>
      </c>
      <c r="K60" s="97">
        <v>0.84</v>
      </c>
      <c r="L60" s="97">
        <v>4.7</v>
      </c>
      <c r="M60" s="97">
        <v>4.7</v>
      </c>
      <c r="N60" s="97">
        <v>0</v>
      </c>
    </row>
    <row r="61" spans="1:14">
      <c r="A61" s="96">
        <v>50</v>
      </c>
      <c r="B61" s="97">
        <v>17.61</v>
      </c>
      <c r="C61" s="97">
        <v>0.85</v>
      </c>
      <c r="D61" s="97">
        <v>4.74</v>
      </c>
      <c r="E61" s="97">
        <v>4.74</v>
      </c>
      <c r="F61" s="97">
        <v>0</v>
      </c>
      <c r="I61" s="96">
        <v>50</v>
      </c>
      <c r="J61" s="97">
        <v>17.61</v>
      </c>
      <c r="K61" s="97">
        <v>0.85</v>
      </c>
      <c r="L61" s="97">
        <v>4.74</v>
      </c>
      <c r="M61" s="97">
        <v>4.74</v>
      </c>
      <c r="N61" s="97">
        <v>0</v>
      </c>
    </row>
    <row r="62" spans="1:14">
      <c r="A62" s="96">
        <v>51</v>
      </c>
      <c r="B62" s="97">
        <v>17.89</v>
      </c>
      <c r="C62" s="97">
        <v>0.87</v>
      </c>
      <c r="D62" s="97">
        <v>4.7699999999999996</v>
      </c>
      <c r="E62" s="97">
        <v>4.7699999999999996</v>
      </c>
      <c r="F62" s="97">
        <v>0</v>
      </c>
      <c r="I62" s="96">
        <v>51</v>
      </c>
      <c r="J62" s="97">
        <v>17.89</v>
      </c>
      <c r="K62" s="97">
        <v>0.87</v>
      </c>
      <c r="L62" s="97">
        <v>4.7699999999999996</v>
      </c>
      <c r="M62" s="97">
        <v>4.7699999999999996</v>
      </c>
      <c r="N62" s="97">
        <v>0</v>
      </c>
    </row>
    <row r="63" spans="1:14">
      <c r="A63" s="96">
        <v>52</v>
      </c>
      <c r="B63" s="97">
        <v>18.190000000000001</v>
      </c>
      <c r="C63" s="97">
        <v>0.88</v>
      </c>
      <c r="D63" s="97">
        <v>4.8099999999999996</v>
      </c>
      <c r="E63" s="97">
        <v>4.8099999999999996</v>
      </c>
      <c r="F63" s="97">
        <v>0</v>
      </c>
      <c r="I63" s="96">
        <v>52</v>
      </c>
      <c r="J63" s="97">
        <v>18.190000000000001</v>
      </c>
      <c r="K63" s="97">
        <v>0.88</v>
      </c>
      <c r="L63" s="97">
        <v>4.8099999999999996</v>
      </c>
      <c r="M63" s="97">
        <v>4.8099999999999996</v>
      </c>
      <c r="N63" s="97">
        <v>0</v>
      </c>
    </row>
    <row r="64" spans="1:14">
      <c r="A64" s="96">
        <v>53</v>
      </c>
      <c r="B64" s="97">
        <v>18.489999999999998</v>
      </c>
      <c r="C64" s="97">
        <v>0.9</v>
      </c>
      <c r="D64" s="97">
        <v>4.84</v>
      </c>
      <c r="E64" s="97">
        <v>4.84</v>
      </c>
      <c r="F64" s="97">
        <v>0</v>
      </c>
      <c r="I64" s="96">
        <v>53</v>
      </c>
      <c r="J64" s="97">
        <v>18.489999999999998</v>
      </c>
      <c r="K64" s="97">
        <v>0.9</v>
      </c>
      <c r="L64" s="97">
        <v>4.84</v>
      </c>
      <c r="M64" s="97">
        <v>4.84</v>
      </c>
      <c r="N64" s="97">
        <v>0</v>
      </c>
    </row>
    <row r="65" spans="1:14">
      <c r="A65" s="96">
        <v>54</v>
      </c>
      <c r="B65" s="97">
        <v>18.809999999999999</v>
      </c>
      <c r="C65" s="97">
        <v>0.91</v>
      </c>
      <c r="D65" s="97">
        <v>4.8600000000000003</v>
      </c>
      <c r="E65" s="97">
        <v>4.8600000000000003</v>
      </c>
      <c r="F65" s="97">
        <v>0</v>
      </c>
      <c r="I65" s="96">
        <v>54</v>
      </c>
      <c r="J65" s="97">
        <v>18.809999999999999</v>
      </c>
      <c r="K65" s="97">
        <v>0.91</v>
      </c>
      <c r="L65" s="97">
        <v>4.8600000000000003</v>
      </c>
      <c r="M65" s="97">
        <v>4.8600000000000003</v>
      </c>
      <c r="N65" s="97">
        <v>0</v>
      </c>
    </row>
    <row r="66" spans="1:14">
      <c r="A66" s="96">
        <v>55</v>
      </c>
      <c r="B66" s="97">
        <v>19.13</v>
      </c>
      <c r="C66" s="97">
        <v>0.93</v>
      </c>
      <c r="D66" s="97">
        <v>4.8899999999999997</v>
      </c>
      <c r="E66" s="97">
        <v>4.8899999999999997</v>
      </c>
      <c r="F66" s="97">
        <v>0</v>
      </c>
      <c r="I66" s="96">
        <v>55</v>
      </c>
      <c r="J66" s="97">
        <v>19.13</v>
      </c>
      <c r="K66" s="97">
        <v>0.93</v>
      </c>
      <c r="L66" s="97">
        <v>4.8899999999999997</v>
      </c>
      <c r="M66" s="97">
        <v>4.8899999999999997</v>
      </c>
      <c r="N66" s="97">
        <v>0</v>
      </c>
    </row>
    <row r="67" spans="1:14">
      <c r="A67" s="96">
        <v>56</v>
      </c>
      <c r="B67" s="97">
        <v>19.47</v>
      </c>
      <c r="C67" s="97">
        <v>0.94</v>
      </c>
      <c r="D67" s="97">
        <v>4.91</v>
      </c>
      <c r="E67" s="97">
        <v>4.91</v>
      </c>
      <c r="F67" s="97">
        <v>0</v>
      </c>
      <c r="I67" s="96">
        <v>56</v>
      </c>
      <c r="J67" s="97">
        <v>19.47</v>
      </c>
      <c r="K67" s="97">
        <v>0.94</v>
      </c>
      <c r="L67" s="97">
        <v>4.91</v>
      </c>
      <c r="M67" s="97">
        <v>4.91</v>
      </c>
      <c r="N67" s="97">
        <v>0</v>
      </c>
    </row>
    <row r="68" spans="1:14">
      <c r="A68" s="96">
        <v>57</v>
      </c>
      <c r="B68" s="97">
        <v>19.82</v>
      </c>
      <c r="C68" s="97">
        <v>0.96</v>
      </c>
      <c r="D68" s="97">
        <v>4.93</v>
      </c>
      <c r="E68" s="97">
        <v>4.93</v>
      </c>
      <c r="F68" s="97">
        <v>0</v>
      </c>
      <c r="I68" s="96">
        <v>57</v>
      </c>
      <c r="J68" s="97">
        <v>19.82</v>
      </c>
      <c r="K68" s="97">
        <v>0.96</v>
      </c>
      <c r="L68" s="97">
        <v>4.93</v>
      </c>
      <c r="M68" s="97">
        <v>4.93</v>
      </c>
      <c r="N68" s="97">
        <v>0</v>
      </c>
    </row>
    <row r="69" spans="1:14">
      <c r="A69" s="96">
        <v>58</v>
      </c>
      <c r="B69" s="97">
        <v>20.18</v>
      </c>
      <c r="C69" s="97">
        <v>0.98</v>
      </c>
      <c r="D69" s="97">
        <v>4.9400000000000004</v>
      </c>
      <c r="E69" s="97">
        <v>4.9400000000000004</v>
      </c>
      <c r="F69" s="97">
        <v>0</v>
      </c>
      <c r="I69" s="96">
        <v>58</v>
      </c>
      <c r="J69" s="97">
        <v>20.18</v>
      </c>
      <c r="K69" s="97">
        <v>0.98</v>
      </c>
      <c r="L69" s="97">
        <v>4.9400000000000004</v>
      </c>
      <c r="M69" s="97">
        <v>4.9400000000000004</v>
      </c>
      <c r="N69" s="97">
        <v>0</v>
      </c>
    </row>
    <row r="70" spans="1:14">
      <c r="A70" s="96">
        <v>59</v>
      </c>
      <c r="B70" s="97">
        <v>20.56</v>
      </c>
      <c r="C70" s="97">
        <v>0.99</v>
      </c>
      <c r="D70" s="97">
        <v>4.95</v>
      </c>
      <c r="E70" s="97">
        <v>4.95</v>
      </c>
      <c r="F70" s="97">
        <v>0</v>
      </c>
      <c r="I70" s="96">
        <v>59</v>
      </c>
      <c r="J70" s="97">
        <v>20.56</v>
      </c>
      <c r="K70" s="97">
        <v>0.99</v>
      </c>
      <c r="L70" s="97">
        <v>4.95</v>
      </c>
      <c r="M70" s="97">
        <v>4.95</v>
      </c>
      <c r="N70" s="97">
        <v>0</v>
      </c>
    </row>
    <row r="72" spans="1:14">
      <c r="A72" s="54" t="s">
        <v>475</v>
      </c>
      <c r="B72"/>
      <c r="C72"/>
      <c r="D72"/>
      <c r="E72"/>
      <c r="F72"/>
      <c r="I72" s="54" t="s">
        <v>475</v>
      </c>
      <c r="J72"/>
      <c r="K72"/>
      <c r="L72"/>
      <c r="M72"/>
      <c r="N72"/>
    </row>
    <row r="73" spans="1:14" ht="12.75" customHeight="1">
      <c r="A73" s="156" t="s">
        <v>490</v>
      </c>
      <c r="B73" s="158"/>
      <c r="C73" s="158"/>
      <c r="D73" s="158"/>
      <c r="E73" s="158"/>
      <c r="F73" s="158"/>
      <c r="I73" s="156" t="s">
        <v>490</v>
      </c>
      <c r="J73" s="158"/>
      <c r="K73" s="158"/>
      <c r="L73" s="158"/>
      <c r="M73" s="158"/>
      <c r="N73" s="158"/>
    </row>
    <row r="74" spans="1:14">
      <c r="A74" s="158"/>
      <c r="B74" s="158"/>
      <c r="C74" s="158"/>
      <c r="D74" s="158"/>
      <c r="E74" s="158"/>
      <c r="F74" s="158"/>
      <c r="I74" s="158"/>
      <c r="J74" s="158"/>
      <c r="K74" s="158"/>
      <c r="L74" s="158"/>
      <c r="M74" s="158"/>
      <c r="N74" s="158"/>
    </row>
    <row r="75" spans="1:14">
      <c r="A75" s="158"/>
      <c r="B75" s="158"/>
      <c r="C75" s="158"/>
      <c r="D75" s="158"/>
      <c r="E75" s="158"/>
      <c r="F75" s="158"/>
      <c r="I75" s="158"/>
      <c r="J75" s="158"/>
      <c r="K75" s="158"/>
      <c r="L75" s="158"/>
      <c r="M75" s="158"/>
      <c r="N75" s="158"/>
    </row>
    <row r="76" spans="1:14" ht="14.4">
      <c r="A76" s="56"/>
      <c r="I76" s="94"/>
    </row>
    <row r="77" spans="1:14">
      <c r="A77" s="54"/>
      <c r="I77" s="54"/>
    </row>
  </sheetData>
  <sheetProtection algorithmName="SHA-512" hashValue="CYdGvdcy6y4HU7LfMSi6yiKk7ZOZ1Tk69GT8rzanGLOobvnDa+HSfrEUfR6vMonpZTawLzqMhUeJlLWzf0TaYg==" saltValue="EP34NqP/B3gT30LkXA9uRw==" spinCount="100000" sheet="1" objects="1" scenarios="1"/>
  <mergeCells count="2">
    <mergeCell ref="A73:F75"/>
    <mergeCell ref="I73:N75"/>
  </mergeCells>
  <conditionalFormatting sqref="A6:A21 I6:I21">
    <cfRule type="expression" dxfId="635" priority="3" stopIfTrue="1">
      <formula>MOD(ROW(),2)=0</formula>
    </cfRule>
    <cfRule type="expression" dxfId="634" priority="4" stopIfTrue="1">
      <formula>MOD(ROW(),2)&lt;&gt;0</formula>
    </cfRule>
  </conditionalFormatting>
  <conditionalFormatting sqref="A26:A70">
    <cfRule type="expression" dxfId="633" priority="11" stopIfTrue="1">
      <formula>MOD(ROW(),2)=0</formula>
    </cfRule>
    <cfRule type="expression" dxfId="632" priority="12" stopIfTrue="1">
      <formula>MOD(ROW(),2)&lt;&gt;0</formula>
    </cfRule>
  </conditionalFormatting>
  <conditionalFormatting sqref="B6:F21 J6:N21">
    <cfRule type="expression" dxfId="631" priority="1" stopIfTrue="1">
      <formula>MOD(ROW(),2)=0</formula>
    </cfRule>
    <cfRule type="expression" dxfId="630" priority="2" stopIfTrue="1">
      <formula>MOD(ROW(),2)&lt;&gt;0</formula>
    </cfRule>
  </conditionalFormatting>
  <conditionalFormatting sqref="B26:F70">
    <cfRule type="expression" dxfId="629" priority="13" stopIfTrue="1">
      <formula>MOD(ROW(),2)=0</formula>
    </cfRule>
    <cfRule type="expression" dxfId="628" priority="14" stopIfTrue="1">
      <formula>MOD(ROW(),2)&lt;&gt;0</formula>
    </cfRule>
  </conditionalFormatting>
  <conditionalFormatting sqref="I26:I70">
    <cfRule type="expression" dxfId="627" priority="7" stopIfTrue="1">
      <formula>MOD(ROW(),2)=0</formula>
    </cfRule>
    <cfRule type="expression" dxfId="626" priority="8" stopIfTrue="1">
      <formula>MOD(ROW(),2)&lt;&gt;0</formula>
    </cfRule>
  </conditionalFormatting>
  <conditionalFormatting sqref="J26:N70">
    <cfRule type="expression" dxfId="625" priority="9" stopIfTrue="1">
      <formula>MOD(ROW(),2)=0</formula>
    </cfRule>
    <cfRule type="expression" dxfId="624"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8"/>
  <dimension ref="A1:V84"/>
  <sheetViews>
    <sheetView showGridLines="0" zoomScale="85" zoomScaleNormal="85" workbookViewId="0">
      <selection activeCell="Q22" sqref="Q22"/>
    </sheetView>
  </sheetViews>
  <sheetFormatPr defaultColWidth="10" defaultRowHeight="13.2"/>
  <cols>
    <col min="1" max="1" width="31.5546875" style="15" customWidth="1"/>
    <col min="2" max="6" width="22.5546875" style="15" customWidth="1"/>
    <col min="7" max="8" width="10" style="15"/>
    <col min="9" max="9" width="31.5546875" style="15" customWidth="1"/>
    <col min="10" max="14" width="22.5546875" style="15" customWidth="1"/>
    <col min="15" max="16" width="10" style="15"/>
    <col min="17" max="17" width="31.5546875" style="15" customWidth="1"/>
    <col min="18" max="22" width="22.5546875" style="15" customWidth="1"/>
    <col min="23" max="16384" width="10" style="15"/>
  </cols>
  <sheetData>
    <row r="1" spans="1:22" ht="21">
      <c r="A1" s="14" t="s">
        <v>0</v>
      </c>
      <c r="B1" s="37"/>
      <c r="C1" s="37"/>
      <c r="D1" s="37"/>
      <c r="E1" s="37"/>
      <c r="F1" s="37"/>
      <c r="G1" s="37"/>
      <c r="H1" s="37"/>
    </row>
    <row r="2" spans="1:22" ht="15.6">
      <c r="A2" s="16" t="str">
        <f>IF(title="&gt; Enter workbook title here","Enter workbook title in Cover sheet",title)</f>
        <v>AFPS - Consolidated Factor Spreadsheet</v>
      </c>
      <c r="B2" s="38"/>
      <c r="C2" s="38"/>
      <c r="D2" s="38"/>
      <c r="E2" s="38"/>
      <c r="F2" s="38"/>
      <c r="G2" s="38"/>
      <c r="H2" s="38"/>
    </row>
    <row r="3" spans="1:22" ht="15.6">
      <c r="A3" s="17" t="str">
        <f>TABLE_FACTOR_TYPE&amp;" - x-"&amp;TABLE_SERIES_NUMBER</f>
        <v>CETV - x-202</v>
      </c>
      <c r="B3" s="38"/>
      <c r="C3" s="38"/>
      <c r="D3" s="38"/>
      <c r="E3" s="38"/>
      <c r="F3" s="38"/>
      <c r="G3" s="38"/>
      <c r="H3" s="38"/>
    </row>
    <row r="4" spans="1:22">
      <c r="A4" s="18"/>
    </row>
    <row r="6" spans="1:22">
      <c r="A6" s="39" t="s">
        <v>466</v>
      </c>
      <c r="B6" s="40" t="s">
        <v>467</v>
      </c>
      <c r="C6" s="40"/>
      <c r="D6" s="40"/>
      <c r="E6" s="40"/>
      <c r="F6" s="40"/>
      <c r="I6" s="39" t="s">
        <v>466</v>
      </c>
      <c r="J6" s="40" t="s">
        <v>467</v>
      </c>
      <c r="K6" s="40"/>
      <c r="L6" s="40"/>
      <c r="M6" s="40"/>
      <c r="N6" s="40"/>
      <c r="Q6" s="39" t="s">
        <v>466</v>
      </c>
      <c r="R6" s="40" t="s">
        <v>467</v>
      </c>
      <c r="S6" s="40"/>
      <c r="T6" s="40"/>
      <c r="U6" s="40"/>
      <c r="V6" s="40"/>
    </row>
    <row r="7" spans="1:22">
      <c r="A7" s="41" t="s">
        <v>468</v>
      </c>
      <c r="B7" s="42" t="s">
        <v>469</v>
      </c>
      <c r="C7" s="42"/>
      <c r="D7" s="42"/>
      <c r="E7" s="42"/>
      <c r="F7" s="42"/>
      <c r="I7" s="41" t="s">
        <v>468</v>
      </c>
      <c r="J7" s="42" t="s">
        <v>469</v>
      </c>
      <c r="K7" s="42"/>
      <c r="L7" s="42"/>
      <c r="M7" s="42"/>
      <c r="N7" s="42"/>
      <c r="Q7" s="41" t="s">
        <v>468</v>
      </c>
      <c r="R7" s="42" t="s">
        <v>469</v>
      </c>
      <c r="S7" s="42"/>
      <c r="T7" s="42"/>
      <c r="U7" s="42"/>
      <c r="V7" s="42"/>
    </row>
    <row r="8" spans="1:22">
      <c r="A8" s="41" t="s">
        <v>90</v>
      </c>
      <c r="B8" s="42" t="s">
        <v>491</v>
      </c>
      <c r="C8" s="42"/>
      <c r="D8" s="42"/>
      <c r="E8" s="42"/>
      <c r="F8" s="42"/>
      <c r="I8" s="41" t="s">
        <v>90</v>
      </c>
      <c r="J8" s="42" t="s">
        <v>491</v>
      </c>
      <c r="K8" s="42"/>
      <c r="L8" s="42"/>
      <c r="M8" s="42"/>
      <c r="N8" s="42"/>
      <c r="Q8" s="41" t="s">
        <v>90</v>
      </c>
      <c r="R8" s="42" t="s">
        <v>491</v>
      </c>
      <c r="S8" s="42"/>
      <c r="T8" s="42"/>
      <c r="U8" s="42"/>
      <c r="V8" s="42"/>
    </row>
    <row r="9" spans="1:22">
      <c r="A9" s="41" t="s">
        <v>91</v>
      </c>
      <c r="B9" s="42" t="s">
        <v>118</v>
      </c>
      <c r="C9" s="42"/>
      <c r="D9" s="42"/>
      <c r="E9" s="42"/>
      <c r="F9" s="42"/>
      <c r="I9" s="41" t="s">
        <v>91</v>
      </c>
      <c r="J9" s="42" t="s">
        <v>118</v>
      </c>
      <c r="K9" s="42"/>
      <c r="L9" s="42"/>
      <c r="M9" s="42"/>
      <c r="N9" s="42"/>
      <c r="Q9" s="41" t="s">
        <v>91</v>
      </c>
      <c r="R9" s="42" t="s">
        <v>118</v>
      </c>
      <c r="S9" s="42"/>
      <c r="T9" s="42"/>
      <c r="U9" s="42"/>
      <c r="V9" s="42"/>
    </row>
    <row r="10" spans="1:22">
      <c r="A10" s="41" t="s">
        <v>6</v>
      </c>
      <c r="B10" s="42" t="s">
        <v>492</v>
      </c>
      <c r="C10" s="42"/>
      <c r="D10" s="42"/>
      <c r="E10" s="42"/>
      <c r="F10" s="42"/>
      <c r="I10" s="41" t="s">
        <v>6</v>
      </c>
      <c r="J10" s="42" t="s">
        <v>492</v>
      </c>
      <c r="K10" s="42"/>
      <c r="L10" s="42"/>
      <c r="M10" s="42"/>
      <c r="N10" s="42"/>
      <c r="Q10" s="41" t="s">
        <v>6</v>
      </c>
      <c r="R10" s="42" t="s">
        <v>493</v>
      </c>
      <c r="S10" s="42"/>
      <c r="T10" s="42"/>
      <c r="U10" s="42"/>
      <c r="V10" s="42"/>
    </row>
    <row r="11" spans="1:22">
      <c r="A11" s="41" t="s">
        <v>92</v>
      </c>
      <c r="B11" s="42" t="s">
        <v>106</v>
      </c>
      <c r="C11" s="42"/>
      <c r="D11" s="42"/>
      <c r="E11" s="42"/>
      <c r="F11" s="42"/>
      <c r="I11" s="41" t="s">
        <v>92</v>
      </c>
      <c r="J11" s="42" t="s">
        <v>112</v>
      </c>
      <c r="K11" s="42"/>
      <c r="L11" s="42"/>
      <c r="M11" s="42"/>
      <c r="N11" s="42"/>
      <c r="Q11" s="41" t="s">
        <v>92</v>
      </c>
      <c r="R11" s="42" t="s">
        <v>112</v>
      </c>
      <c r="S11" s="42"/>
      <c r="T11" s="42"/>
      <c r="U11" s="42"/>
      <c r="V11" s="42"/>
    </row>
    <row r="12" spans="1:22">
      <c r="A12" s="41" t="s">
        <v>93</v>
      </c>
      <c r="B12" s="42" t="s">
        <v>107</v>
      </c>
      <c r="C12" s="42"/>
      <c r="D12" s="42"/>
      <c r="E12" s="42"/>
      <c r="F12" s="42"/>
      <c r="I12" s="41" t="s">
        <v>93</v>
      </c>
      <c r="J12" s="42" t="s">
        <v>107</v>
      </c>
      <c r="K12" s="42"/>
      <c r="L12" s="42"/>
      <c r="M12" s="42"/>
      <c r="N12" s="42"/>
      <c r="Q12" s="41" t="s">
        <v>93</v>
      </c>
      <c r="R12" s="42" t="s">
        <v>107</v>
      </c>
      <c r="S12" s="42"/>
      <c r="T12" s="42"/>
      <c r="U12" s="42"/>
      <c r="V12" s="42"/>
    </row>
    <row r="13" spans="1:22">
      <c r="A13" s="41" t="s">
        <v>470</v>
      </c>
      <c r="B13" s="42" t="s">
        <v>127</v>
      </c>
      <c r="C13" s="42"/>
      <c r="D13" s="42"/>
      <c r="E13" s="42"/>
      <c r="F13" s="42"/>
      <c r="I13" s="41" t="s">
        <v>470</v>
      </c>
      <c r="J13" s="42" t="s">
        <v>127</v>
      </c>
      <c r="K13" s="42"/>
      <c r="L13" s="42"/>
      <c r="M13" s="42"/>
      <c r="N13" s="42"/>
      <c r="Q13" s="41" t="s">
        <v>470</v>
      </c>
      <c r="R13" s="42" t="s">
        <v>127</v>
      </c>
      <c r="S13" s="42"/>
      <c r="T13" s="42"/>
      <c r="U13" s="42"/>
      <c r="V13" s="42"/>
    </row>
    <row r="14" spans="1:22">
      <c r="A14" s="41" t="s">
        <v>88</v>
      </c>
      <c r="B14" s="42">
        <v>202</v>
      </c>
      <c r="C14" s="42"/>
      <c r="D14" s="42"/>
      <c r="E14" s="42"/>
      <c r="F14" s="42"/>
      <c r="I14" s="41" t="s">
        <v>88</v>
      </c>
      <c r="J14" s="42">
        <v>202</v>
      </c>
      <c r="K14" s="42"/>
      <c r="L14" s="42"/>
      <c r="M14" s="42"/>
      <c r="N14" s="42"/>
      <c r="Q14" s="41" t="s">
        <v>88</v>
      </c>
      <c r="R14" s="42">
        <v>202</v>
      </c>
      <c r="S14" s="42"/>
      <c r="T14" s="42"/>
      <c r="U14" s="42"/>
      <c r="V14" s="42"/>
    </row>
    <row r="15" spans="1:22">
      <c r="A15" s="41" t="s">
        <v>471</v>
      </c>
      <c r="B15" s="42" t="s">
        <v>124</v>
      </c>
      <c r="C15" s="42"/>
      <c r="D15" s="42"/>
      <c r="E15" s="42"/>
      <c r="F15" s="42"/>
      <c r="I15" s="41" t="s">
        <v>471</v>
      </c>
      <c r="J15" s="42" t="s">
        <v>129</v>
      </c>
      <c r="K15" s="42"/>
      <c r="L15" s="42"/>
      <c r="M15" s="42"/>
      <c r="N15" s="42"/>
      <c r="Q15" s="41" t="s">
        <v>471</v>
      </c>
      <c r="R15" s="42" t="s">
        <v>131</v>
      </c>
      <c r="S15" s="42"/>
      <c r="T15" s="42"/>
      <c r="U15" s="42"/>
      <c r="V15" s="42"/>
    </row>
    <row r="16" spans="1:22">
      <c r="A16" s="41" t="s">
        <v>95</v>
      </c>
      <c r="B16" s="42" t="s">
        <v>128</v>
      </c>
      <c r="C16" s="42"/>
      <c r="D16" s="42"/>
      <c r="E16" s="42"/>
      <c r="F16" s="42"/>
      <c r="I16" s="41" t="s">
        <v>95</v>
      </c>
      <c r="J16" s="42" t="s">
        <v>130</v>
      </c>
      <c r="K16" s="42"/>
      <c r="L16" s="42"/>
      <c r="M16" s="42"/>
      <c r="N16" s="42"/>
      <c r="Q16" s="41" t="s">
        <v>95</v>
      </c>
      <c r="R16" s="42" t="s">
        <v>133</v>
      </c>
      <c r="S16" s="42"/>
      <c r="T16" s="42"/>
      <c r="U16" s="42"/>
      <c r="V16" s="42"/>
    </row>
    <row r="17" spans="1:22" ht="52.8">
      <c r="A17" s="41" t="s">
        <v>96</v>
      </c>
      <c r="B17" s="42">
        <v>314</v>
      </c>
      <c r="C17" s="42"/>
      <c r="D17" s="42"/>
      <c r="E17" s="42"/>
      <c r="F17" s="42"/>
      <c r="I17" s="41" t="s">
        <v>96</v>
      </c>
      <c r="J17" s="42">
        <v>314</v>
      </c>
      <c r="K17" s="42"/>
      <c r="L17" s="42"/>
      <c r="M17" s="42"/>
      <c r="N17" s="42"/>
      <c r="Q17" s="41" t="s">
        <v>96</v>
      </c>
      <c r="R17" s="42">
        <v>314</v>
      </c>
      <c r="S17" s="42"/>
      <c r="T17" s="42"/>
      <c r="U17" s="42"/>
      <c r="V17" s="42"/>
    </row>
    <row r="18" spans="1:22">
      <c r="A18" s="41" t="s">
        <v>97</v>
      </c>
      <c r="B18" s="43">
        <v>45071</v>
      </c>
      <c r="C18" s="42"/>
      <c r="D18" s="43"/>
      <c r="E18" s="42"/>
      <c r="F18" s="42"/>
      <c r="I18" s="41" t="s">
        <v>97</v>
      </c>
      <c r="J18" s="43">
        <v>45071</v>
      </c>
      <c r="K18" s="42"/>
      <c r="L18" s="42"/>
      <c r="M18" s="42"/>
      <c r="N18" s="42"/>
      <c r="Q18" s="41" t="s">
        <v>97</v>
      </c>
      <c r="R18" s="43">
        <v>45071</v>
      </c>
      <c r="S18" s="42"/>
      <c r="T18" s="42"/>
      <c r="U18" s="42"/>
      <c r="V18" s="42"/>
    </row>
    <row r="19" spans="1:22">
      <c r="A19" s="41" t="s">
        <v>98</v>
      </c>
      <c r="B19" s="43">
        <v>45015</v>
      </c>
      <c r="C19" s="42"/>
      <c r="D19" s="42"/>
      <c r="E19" s="42"/>
      <c r="F19" s="42"/>
      <c r="I19" s="41" t="s">
        <v>98</v>
      </c>
      <c r="J19" s="43">
        <v>45015</v>
      </c>
      <c r="K19" s="42"/>
      <c r="L19" s="42"/>
      <c r="M19" s="42"/>
      <c r="N19" s="42"/>
      <c r="Q19" s="41" t="s">
        <v>98</v>
      </c>
      <c r="R19" s="43">
        <v>45015</v>
      </c>
      <c r="S19" s="42"/>
      <c r="T19" s="42"/>
      <c r="U19" s="42"/>
      <c r="V19" s="42"/>
    </row>
    <row r="20" spans="1:22">
      <c r="A20" s="41" t="s">
        <v>99</v>
      </c>
      <c r="B20" s="42" t="s">
        <v>109</v>
      </c>
      <c r="C20" s="42"/>
      <c r="D20" s="42"/>
      <c r="E20" s="42"/>
      <c r="F20" s="42"/>
      <c r="I20" s="41" t="s">
        <v>99</v>
      </c>
      <c r="J20" s="42" t="s">
        <v>109</v>
      </c>
      <c r="K20" s="42"/>
      <c r="L20" s="42"/>
      <c r="M20" s="42"/>
      <c r="N20" s="42"/>
      <c r="Q20" s="41" t="s">
        <v>99</v>
      </c>
      <c r="R20" s="42" t="s">
        <v>109</v>
      </c>
      <c r="S20" s="42"/>
      <c r="T20" s="42"/>
      <c r="U20" s="42"/>
      <c r="V20" s="42"/>
    </row>
    <row r="21" spans="1:22">
      <c r="A21" s="137" t="s">
        <v>472</v>
      </c>
      <c r="B21" s="42" t="s">
        <v>110</v>
      </c>
      <c r="C21" s="42"/>
      <c r="D21" s="42"/>
      <c r="E21" s="42"/>
      <c r="F21" s="42"/>
      <c r="I21" s="137" t="s">
        <v>472</v>
      </c>
      <c r="J21" s="42" t="s">
        <v>110</v>
      </c>
      <c r="K21" s="42"/>
      <c r="L21" s="42"/>
      <c r="M21" s="42"/>
      <c r="N21" s="42"/>
      <c r="Q21" s="41" t="s">
        <v>472</v>
      </c>
      <c r="R21" s="42" t="s">
        <v>110</v>
      </c>
      <c r="S21" s="42"/>
      <c r="T21" s="42"/>
      <c r="U21" s="42"/>
      <c r="V21" s="42"/>
    </row>
    <row r="23" spans="1:22">
      <c r="A23" s="57"/>
      <c r="B23" s="57" t="str">
        <f>HYPERLINK("#'Factor List'!A1","Back to Factor List")</f>
        <v>Back to Factor List</v>
      </c>
    </row>
    <row r="24" spans="1:22">
      <c r="A24" s="57"/>
      <c r="B24" s="57" t="str">
        <f>HYPERLINK("#'Assumptions'!A1","Assumptions")</f>
        <v>Assumptions</v>
      </c>
    </row>
    <row r="26" spans="1:22" ht="69" customHeight="1">
      <c r="A26" s="95" t="s">
        <v>220</v>
      </c>
      <c r="B26" s="95" t="s">
        <v>477</v>
      </c>
      <c r="C26" s="95" t="s">
        <v>478</v>
      </c>
      <c r="D26" s="95" t="s">
        <v>489</v>
      </c>
      <c r="E26" s="95" t="s">
        <v>480</v>
      </c>
      <c r="F26" s="95" t="s">
        <v>494</v>
      </c>
      <c r="I26" s="95" t="s">
        <v>220</v>
      </c>
      <c r="J26" s="95" t="s">
        <v>477</v>
      </c>
      <c r="K26" s="95" t="s">
        <v>478</v>
      </c>
      <c r="L26" s="95" t="s">
        <v>489</v>
      </c>
      <c r="M26" s="95" t="s">
        <v>480</v>
      </c>
      <c r="N26" s="95" t="s">
        <v>482</v>
      </c>
      <c r="Q26" s="95" t="s">
        <v>220</v>
      </c>
      <c r="R26" s="95" t="s">
        <v>477</v>
      </c>
      <c r="S26" s="95" t="s">
        <v>478</v>
      </c>
      <c r="T26" s="95" t="s">
        <v>489</v>
      </c>
      <c r="U26" s="95" t="s">
        <v>480</v>
      </c>
      <c r="V26" s="95" t="s">
        <v>482</v>
      </c>
    </row>
    <row r="27" spans="1:22">
      <c r="A27" s="96">
        <v>16</v>
      </c>
      <c r="B27" s="97">
        <v>8.5500000000000007</v>
      </c>
      <c r="C27" s="97">
        <v>0.44</v>
      </c>
      <c r="D27" s="97">
        <v>2.56</v>
      </c>
      <c r="E27" s="97">
        <v>2.56</v>
      </c>
      <c r="F27" s="97">
        <v>0</v>
      </c>
      <c r="I27" s="96">
        <v>16</v>
      </c>
      <c r="J27" s="97">
        <v>8.5500000000000007</v>
      </c>
      <c r="K27" s="97">
        <v>0.44</v>
      </c>
      <c r="L27" s="97">
        <v>2.56</v>
      </c>
      <c r="M27" s="97">
        <v>2.56</v>
      </c>
      <c r="N27" s="97">
        <v>0</v>
      </c>
      <c r="Q27" s="96">
        <v>60</v>
      </c>
      <c r="R27" s="97">
        <v>16.27</v>
      </c>
      <c r="S27" s="97">
        <v>0.93</v>
      </c>
      <c r="T27" s="97">
        <v>5.04</v>
      </c>
      <c r="U27" s="97">
        <v>5.04</v>
      </c>
      <c r="V27" s="97">
        <v>0</v>
      </c>
    </row>
    <row r="28" spans="1:22">
      <c r="A28" s="96">
        <v>17</v>
      </c>
      <c r="B28" s="97">
        <v>8.66</v>
      </c>
      <c r="C28" s="97">
        <v>0.45</v>
      </c>
      <c r="D28" s="97">
        <v>2.76</v>
      </c>
      <c r="E28" s="97">
        <v>2.76</v>
      </c>
      <c r="F28" s="97">
        <v>0</v>
      </c>
      <c r="I28" s="96">
        <v>17</v>
      </c>
      <c r="J28" s="97">
        <v>8.66</v>
      </c>
      <c r="K28" s="97">
        <v>0.45</v>
      </c>
      <c r="L28" s="97">
        <v>2.76</v>
      </c>
      <c r="M28" s="97">
        <v>2.76</v>
      </c>
      <c r="N28" s="97">
        <v>0</v>
      </c>
      <c r="Q28" s="96">
        <v>61</v>
      </c>
      <c r="R28" s="97">
        <v>16.57</v>
      </c>
      <c r="S28" s="97">
        <v>0.94</v>
      </c>
      <c r="T28" s="97">
        <v>5.04</v>
      </c>
      <c r="U28" s="97">
        <v>5.04</v>
      </c>
      <c r="V28" s="97">
        <v>0</v>
      </c>
    </row>
    <row r="29" spans="1:22">
      <c r="A29" s="96">
        <v>18</v>
      </c>
      <c r="B29" s="97">
        <v>8.7799999999999994</v>
      </c>
      <c r="C29" s="97">
        <v>0.46</v>
      </c>
      <c r="D29" s="97">
        <v>2.97</v>
      </c>
      <c r="E29" s="97">
        <v>2.97</v>
      </c>
      <c r="F29" s="97">
        <v>0</v>
      </c>
      <c r="I29" s="96">
        <v>18</v>
      </c>
      <c r="J29" s="97">
        <v>8.7799999999999994</v>
      </c>
      <c r="K29" s="97">
        <v>0.46</v>
      </c>
      <c r="L29" s="97">
        <v>2.97</v>
      </c>
      <c r="M29" s="97">
        <v>2.97</v>
      </c>
      <c r="N29" s="97">
        <v>0</v>
      </c>
      <c r="Q29" s="96">
        <v>62</v>
      </c>
      <c r="R29" s="97">
        <v>16.899999999999999</v>
      </c>
      <c r="S29" s="97">
        <v>0.96</v>
      </c>
      <c r="T29" s="97">
        <v>5.03</v>
      </c>
      <c r="U29" s="97">
        <v>5.03</v>
      </c>
      <c r="V29" s="97">
        <v>0</v>
      </c>
    </row>
    <row r="30" spans="1:22">
      <c r="A30" s="96">
        <v>19</v>
      </c>
      <c r="B30" s="97">
        <v>8.9</v>
      </c>
      <c r="C30" s="97">
        <v>0.46</v>
      </c>
      <c r="D30" s="97">
        <v>3.1</v>
      </c>
      <c r="E30" s="97">
        <v>3.1</v>
      </c>
      <c r="F30" s="97">
        <v>0</v>
      </c>
      <c r="I30" s="96">
        <v>19</v>
      </c>
      <c r="J30" s="97">
        <v>8.9</v>
      </c>
      <c r="K30" s="97">
        <v>0.46</v>
      </c>
      <c r="L30" s="97">
        <v>3.1</v>
      </c>
      <c r="M30" s="97">
        <v>3.1</v>
      </c>
      <c r="N30" s="97">
        <v>0</v>
      </c>
      <c r="Q30" s="96">
        <v>63</v>
      </c>
      <c r="R30" s="97">
        <v>17.239999999999998</v>
      </c>
      <c r="S30" s="97">
        <v>0.98</v>
      </c>
      <c r="T30" s="97">
        <v>5.0199999999999996</v>
      </c>
      <c r="U30" s="97">
        <v>5.0199999999999996</v>
      </c>
      <c r="V30" s="97">
        <v>0</v>
      </c>
    </row>
    <row r="31" spans="1:22">
      <c r="A31" s="96">
        <v>20</v>
      </c>
      <c r="B31" s="97">
        <v>9.02</v>
      </c>
      <c r="C31" s="97">
        <v>0.47</v>
      </c>
      <c r="D31" s="97">
        <v>3.16</v>
      </c>
      <c r="E31" s="97">
        <v>3.16</v>
      </c>
      <c r="F31" s="97">
        <v>0</v>
      </c>
      <c r="I31" s="96">
        <v>20</v>
      </c>
      <c r="J31" s="97">
        <v>9.02</v>
      </c>
      <c r="K31" s="97">
        <v>0.47</v>
      </c>
      <c r="L31" s="97">
        <v>3.16</v>
      </c>
      <c r="M31" s="97">
        <v>3.16</v>
      </c>
      <c r="N31" s="97">
        <v>0</v>
      </c>
      <c r="Q31" s="96">
        <v>64</v>
      </c>
      <c r="R31" s="97">
        <v>17.61</v>
      </c>
      <c r="S31" s="97">
        <v>0.99</v>
      </c>
      <c r="T31" s="97">
        <v>4.99</v>
      </c>
      <c r="U31" s="97">
        <v>4.99</v>
      </c>
      <c r="V31" s="97">
        <v>0</v>
      </c>
    </row>
    <row r="32" spans="1:22">
      <c r="A32" s="96">
        <v>21</v>
      </c>
      <c r="B32" s="97">
        <v>9.15</v>
      </c>
      <c r="C32" s="97">
        <v>0.48</v>
      </c>
      <c r="D32" s="97">
        <v>3.22</v>
      </c>
      <c r="E32" s="97">
        <v>3.22</v>
      </c>
      <c r="F32" s="97">
        <v>0</v>
      </c>
      <c r="I32" s="96">
        <v>21</v>
      </c>
      <c r="J32" s="97">
        <v>9.15</v>
      </c>
      <c r="K32" s="97">
        <v>0.48</v>
      </c>
      <c r="L32" s="97">
        <v>3.22</v>
      </c>
      <c r="M32" s="97">
        <v>3.22</v>
      </c>
      <c r="N32" s="97">
        <v>0</v>
      </c>
    </row>
    <row r="33" spans="1:22">
      <c r="A33" s="96">
        <v>22</v>
      </c>
      <c r="B33" s="97">
        <v>9.27</v>
      </c>
      <c r="C33" s="97">
        <v>0.49</v>
      </c>
      <c r="D33" s="97">
        <v>3.28</v>
      </c>
      <c r="E33" s="97">
        <v>3.28</v>
      </c>
      <c r="F33" s="97">
        <v>0</v>
      </c>
      <c r="I33" s="96">
        <v>22</v>
      </c>
      <c r="J33" s="97">
        <v>9.27</v>
      </c>
      <c r="K33" s="97">
        <v>0.49</v>
      </c>
      <c r="L33" s="97">
        <v>3.28</v>
      </c>
      <c r="M33" s="97">
        <v>3.28</v>
      </c>
      <c r="N33" s="97">
        <v>0</v>
      </c>
      <c r="Q33" s="54" t="s">
        <v>475</v>
      </c>
      <c r="R33"/>
      <c r="S33"/>
      <c r="T33"/>
      <c r="U33"/>
      <c r="V33"/>
    </row>
    <row r="34" spans="1:22">
      <c r="A34" s="96">
        <v>23</v>
      </c>
      <c r="B34" s="97">
        <v>9.4</v>
      </c>
      <c r="C34" s="97">
        <v>0.5</v>
      </c>
      <c r="D34" s="97">
        <v>3.33</v>
      </c>
      <c r="E34" s="97">
        <v>3.33</v>
      </c>
      <c r="F34" s="97">
        <v>0</v>
      </c>
      <c r="I34" s="96">
        <v>23</v>
      </c>
      <c r="J34" s="97">
        <v>9.4</v>
      </c>
      <c r="K34" s="97">
        <v>0.5</v>
      </c>
      <c r="L34" s="97">
        <v>3.33</v>
      </c>
      <c r="M34" s="97">
        <v>3.33</v>
      </c>
      <c r="N34" s="97">
        <v>0</v>
      </c>
      <c r="Q34" s="161" t="s">
        <v>495</v>
      </c>
      <c r="R34" s="158"/>
      <c r="S34" s="158"/>
      <c r="T34" s="158"/>
      <c r="U34" s="158"/>
      <c r="V34" s="158"/>
    </row>
    <row r="35" spans="1:22">
      <c r="A35" s="96">
        <v>24</v>
      </c>
      <c r="B35" s="97">
        <v>9.5299999999999994</v>
      </c>
      <c r="C35" s="97">
        <v>0.51</v>
      </c>
      <c r="D35" s="97">
        <v>3.39</v>
      </c>
      <c r="E35" s="97">
        <v>3.39</v>
      </c>
      <c r="F35" s="97">
        <v>0</v>
      </c>
      <c r="I35" s="96">
        <v>24</v>
      </c>
      <c r="J35" s="97">
        <v>9.5299999999999994</v>
      </c>
      <c r="K35" s="97">
        <v>0.51</v>
      </c>
      <c r="L35" s="97">
        <v>3.39</v>
      </c>
      <c r="M35" s="97">
        <v>3.39</v>
      </c>
      <c r="N35" s="97">
        <v>0</v>
      </c>
      <c r="Q35" s="158"/>
      <c r="R35" s="158"/>
      <c r="S35" s="158"/>
      <c r="T35" s="158"/>
      <c r="U35" s="158"/>
      <c r="V35" s="158"/>
    </row>
    <row r="36" spans="1:22">
      <c r="A36" s="96">
        <v>25</v>
      </c>
      <c r="B36" s="97">
        <v>9.66</v>
      </c>
      <c r="C36" s="97">
        <v>0.51</v>
      </c>
      <c r="D36" s="97">
        <v>3.45</v>
      </c>
      <c r="E36" s="97">
        <v>3.45</v>
      </c>
      <c r="F36" s="97">
        <v>0</v>
      </c>
      <c r="I36" s="96">
        <v>25</v>
      </c>
      <c r="J36" s="97">
        <v>9.66</v>
      </c>
      <c r="K36" s="97">
        <v>0.51</v>
      </c>
      <c r="L36" s="97">
        <v>3.45</v>
      </c>
      <c r="M36" s="97">
        <v>3.45</v>
      </c>
      <c r="N36" s="97">
        <v>0</v>
      </c>
      <c r="Q36" s="158"/>
      <c r="R36" s="158"/>
      <c r="S36" s="158"/>
      <c r="T36" s="158"/>
      <c r="U36" s="158"/>
      <c r="V36" s="158"/>
    </row>
    <row r="37" spans="1:22">
      <c r="A37" s="96">
        <v>26</v>
      </c>
      <c r="B37" s="97">
        <v>9.7899999999999991</v>
      </c>
      <c r="C37" s="97">
        <v>0.52</v>
      </c>
      <c r="D37" s="97">
        <v>3.51</v>
      </c>
      <c r="E37" s="97">
        <v>3.51</v>
      </c>
      <c r="F37" s="97">
        <v>0</v>
      </c>
      <c r="I37" s="96">
        <v>26</v>
      </c>
      <c r="J37" s="97">
        <v>9.7899999999999991</v>
      </c>
      <c r="K37" s="97">
        <v>0.52</v>
      </c>
      <c r="L37" s="97">
        <v>3.51</v>
      </c>
      <c r="M37" s="97">
        <v>3.51</v>
      </c>
      <c r="N37" s="97">
        <v>0</v>
      </c>
      <c r="Q37" s="158"/>
      <c r="R37" s="158"/>
      <c r="S37" s="158"/>
      <c r="T37" s="158"/>
      <c r="U37" s="158"/>
      <c r="V37" s="158"/>
    </row>
    <row r="38" spans="1:22">
      <c r="A38" s="96">
        <v>27</v>
      </c>
      <c r="B38" s="97">
        <v>9.92</v>
      </c>
      <c r="C38" s="97">
        <v>0.53</v>
      </c>
      <c r="D38" s="97">
        <v>3.57</v>
      </c>
      <c r="E38" s="97">
        <v>3.57</v>
      </c>
      <c r="F38" s="97">
        <v>0</v>
      </c>
      <c r="I38" s="96">
        <v>27</v>
      </c>
      <c r="J38" s="97">
        <v>9.92</v>
      </c>
      <c r="K38" s="97">
        <v>0.53</v>
      </c>
      <c r="L38" s="97">
        <v>3.57</v>
      </c>
      <c r="M38" s="97">
        <v>3.57</v>
      </c>
      <c r="N38" s="97">
        <v>0</v>
      </c>
      <c r="Q38" s="156" t="s">
        <v>496</v>
      </c>
      <c r="R38" s="156"/>
      <c r="S38" s="156"/>
      <c r="T38" s="156"/>
      <c r="U38" s="156"/>
      <c r="V38" s="156"/>
    </row>
    <row r="39" spans="1:22">
      <c r="A39" s="96">
        <v>28</v>
      </c>
      <c r="B39" s="97">
        <v>10.06</v>
      </c>
      <c r="C39" s="97">
        <v>0.54</v>
      </c>
      <c r="D39" s="97">
        <v>3.63</v>
      </c>
      <c r="E39" s="97">
        <v>3.63</v>
      </c>
      <c r="F39" s="97">
        <v>0</v>
      </c>
      <c r="I39" s="96">
        <v>28</v>
      </c>
      <c r="J39" s="97">
        <v>10.06</v>
      </c>
      <c r="K39" s="97">
        <v>0.54</v>
      </c>
      <c r="L39" s="97">
        <v>3.63</v>
      </c>
      <c r="M39" s="97">
        <v>3.63</v>
      </c>
      <c r="N39" s="97">
        <v>0</v>
      </c>
      <c r="Q39" s="156"/>
      <c r="R39" s="156"/>
      <c r="S39" s="156"/>
      <c r="T39" s="156"/>
      <c r="U39" s="156"/>
      <c r="V39" s="156"/>
    </row>
    <row r="40" spans="1:22">
      <c r="A40" s="96">
        <v>29</v>
      </c>
      <c r="B40" s="97">
        <v>10.199999999999999</v>
      </c>
      <c r="C40" s="97">
        <v>0.55000000000000004</v>
      </c>
      <c r="D40" s="97">
        <v>3.69</v>
      </c>
      <c r="E40" s="97">
        <v>3.69</v>
      </c>
      <c r="F40" s="97">
        <v>0</v>
      </c>
      <c r="I40" s="96">
        <v>29</v>
      </c>
      <c r="J40" s="97">
        <v>10.199999999999999</v>
      </c>
      <c r="K40" s="97">
        <v>0.55000000000000004</v>
      </c>
      <c r="L40" s="97">
        <v>3.69</v>
      </c>
      <c r="M40" s="97">
        <v>3.69</v>
      </c>
      <c r="N40" s="97">
        <v>0</v>
      </c>
      <c r="Q40" s="156"/>
      <c r="R40" s="156"/>
      <c r="S40" s="156"/>
      <c r="T40" s="156"/>
      <c r="U40" s="156"/>
      <c r="V40" s="156"/>
    </row>
    <row r="41" spans="1:22">
      <c r="A41" s="96">
        <v>30</v>
      </c>
      <c r="B41" s="97">
        <v>10.34</v>
      </c>
      <c r="C41" s="97">
        <v>0.56000000000000005</v>
      </c>
      <c r="D41" s="97">
        <v>3.75</v>
      </c>
      <c r="E41" s="97">
        <v>3.75</v>
      </c>
      <c r="F41" s="97">
        <v>0</v>
      </c>
      <c r="I41" s="96">
        <v>30</v>
      </c>
      <c r="J41" s="97">
        <v>10.34</v>
      </c>
      <c r="K41" s="97">
        <v>0.56000000000000005</v>
      </c>
      <c r="L41" s="97">
        <v>3.75</v>
      </c>
      <c r="M41" s="97">
        <v>3.75</v>
      </c>
      <c r="N41" s="97">
        <v>0</v>
      </c>
      <c r="Q41" s="162" t="s">
        <v>497</v>
      </c>
      <c r="R41" s="162"/>
      <c r="S41" s="162"/>
      <c r="T41" s="162"/>
      <c r="U41" s="162"/>
      <c r="V41" s="162"/>
    </row>
    <row r="42" spans="1:22">
      <c r="A42" s="96">
        <v>31</v>
      </c>
      <c r="B42" s="97">
        <v>10.48</v>
      </c>
      <c r="C42" s="97">
        <v>0.56999999999999995</v>
      </c>
      <c r="D42" s="97">
        <v>3.81</v>
      </c>
      <c r="E42" s="97">
        <v>3.81</v>
      </c>
      <c r="F42" s="97">
        <v>0</v>
      </c>
      <c r="I42" s="96">
        <v>31</v>
      </c>
      <c r="J42" s="97">
        <v>10.48</v>
      </c>
      <c r="K42" s="97">
        <v>0.56999999999999995</v>
      </c>
      <c r="L42" s="97">
        <v>3.81</v>
      </c>
      <c r="M42" s="97">
        <v>3.81</v>
      </c>
      <c r="N42" s="97">
        <v>0</v>
      </c>
      <c r="Q42" s="162"/>
      <c r="R42" s="162"/>
      <c r="S42" s="162"/>
      <c r="T42" s="162"/>
      <c r="U42" s="162"/>
      <c r="V42" s="162"/>
    </row>
    <row r="43" spans="1:22">
      <c r="A43" s="96">
        <v>32</v>
      </c>
      <c r="B43" s="97">
        <v>10.63</v>
      </c>
      <c r="C43" s="97">
        <v>0.57999999999999996</v>
      </c>
      <c r="D43" s="97">
        <v>3.87</v>
      </c>
      <c r="E43" s="97">
        <v>3.87</v>
      </c>
      <c r="F43" s="97">
        <v>0</v>
      </c>
      <c r="I43" s="96">
        <v>32</v>
      </c>
      <c r="J43" s="97">
        <v>10.63</v>
      </c>
      <c r="K43" s="97">
        <v>0.57999999999999996</v>
      </c>
      <c r="L43" s="97">
        <v>3.87</v>
      </c>
      <c r="M43" s="97">
        <v>3.87</v>
      </c>
      <c r="N43" s="97">
        <v>0</v>
      </c>
      <c r="Q43" s="58" t="s">
        <v>498</v>
      </c>
    </row>
    <row r="44" spans="1:22">
      <c r="A44" s="96">
        <v>33</v>
      </c>
      <c r="B44" s="97">
        <v>10.78</v>
      </c>
      <c r="C44" s="97">
        <v>0.59</v>
      </c>
      <c r="D44" s="97">
        <v>3.93</v>
      </c>
      <c r="E44" s="97">
        <v>3.93</v>
      </c>
      <c r="F44" s="97">
        <v>0</v>
      </c>
      <c r="I44" s="96">
        <v>33</v>
      </c>
      <c r="J44" s="97">
        <v>10.78</v>
      </c>
      <c r="K44" s="97">
        <v>0.59</v>
      </c>
      <c r="L44" s="97">
        <v>3.93</v>
      </c>
      <c r="M44" s="97">
        <v>3.93</v>
      </c>
      <c r="N44" s="97">
        <v>0</v>
      </c>
    </row>
    <row r="45" spans="1:22">
      <c r="A45" s="96">
        <v>34</v>
      </c>
      <c r="B45" s="97">
        <v>10.93</v>
      </c>
      <c r="C45" s="97">
        <v>0.6</v>
      </c>
      <c r="D45" s="97">
        <v>3.99</v>
      </c>
      <c r="E45" s="97">
        <v>3.99</v>
      </c>
      <c r="F45" s="97">
        <v>0</v>
      </c>
      <c r="I45" s="96">
        <v>34</v>
      </c>
      <c r="J45" s="97">
        <v>10.93</v>
      </c>
      <c r="K45" s="97">
        <v>0.6</v>
      </c>
      <c r="L45" s="97">
        <v>3.99</v>
      </c>
      <c r="M45" s="97">
        <v>3.99</v>
      </c>
      <c r="N45" s="97">
        <v>0</v>
      </c>
    </row>
    <row r="46" spans="1:22">
      <c r="A46" s="96">
        <v>35</v>
      </c>
      <c r="B46" s="97">
        <v>11.08</v>
      </c>
      <c r="C46" s="97">
        <v>0.61</v>
      </c>
      <c r="D46" s="97">
        <v>4.05</v>
      </c>
      <c r="E46" s="97">
        <v>4.05</v>
      </c>
      <c r="F46" s="97">
        <v>0</v>
      </c>
      <c r="I46" s="96">
        <v>35</v>
      </c>
      <c r="J46" s="97">
        <v>11.08</v>
      </c>
      <c r="K46" s="97">
        <v>0.61</v>
      </c>
      <c r="L46" s="97">
        <v>4.05</v>
      </c>
      <c r="M46" s="97">
        <v>4.05</v>
      </c>
      <c r="N46" s="97">
        <v>0</v>
      </c>
    </row>
    <row r="47" spans="1:22">
      <c r="A47" s="96">
        <v>36</v>
      </c>
      <c r="B47" s="97">
        <v>11.23</v>
      </c>
      <c r="C47" s="97">
        <v>0.62</v>
      </c>
      <c r="D47" s="97">
        <v>4.1100000000000003</v>
      </c>
      <c r="E47" s="97">
        <v>4.1100000000000003</v>
      </c>
      <c r="F47" s="97">
        <v>0</v>
      </c>
      <c r="I47" s="96">
        <v>36</v>
      </c>
      <c r="J47" s="97">
        <v>11.23</v>
      </c>
      <c r="K47" s="97">
        <v>0.62</v>
      </c>
      <c r="L47" s="97">
        <v>4.1100000000000003</v>
      </c>
      <c r="M47" s="97">
        <v>4.1100000000000003</v>
      </c>
      <c r="N47" s="97">
        <v>0</v>
      </c>
    </row>
    <row r="48" spans="1:22">
      <c r="A48" s="96">
        <v>37</v>
      </c>
      <c r="B48" s="97">
        <v>11.39</v>
      </c>
      <c r="C48" s="97">
        <v>0.63</v>
      </c>
      <c r="D48" s="97">
        <v>4.16</v>
      </c>
      <c r="E48" s="97">
        <v>4.16</v>
      </c>
      <c r="F48" s="97">
        <v>0</v>
      </c>
      <c r="I48" s="96">
        <v>37</v>
      </c>
      <c r="J48" s="97">
        <v>11.39</v>
      </c>
      <c r="K48" s="97">
        <v>0.63</v>
      </c>
      <c r="L48" s="97">
        <v>4.16</v>
      </c>
      <c r="M48" s="97">
        <v>4.16</v>
      </c>
      <c r="N48" s="97">
        <v>0</v>
      </c>
    </row>
    <row r="49" spans="1:14">
      <c r="A49" s="96">
        <v>38</v>
      </c>
      <c r="B49" s="97">
        <v>11.55</v>
      </c>
      <c r="C49" s="97">
        <v>0.64</v>
      </c>
      <c r="D49" s="97">
        <v>4.22</v>
      </c>
      <c r="E49" s="97">
        <v>4.22</v>
      </c>
      <c r="F49" s="97">
        <v>0</v>
      </c>
      <c r="I49" s="96">
        <v>38</v>
      </c>
      <c r="J49" s="97">
        <v>11.55</v>
      </c>
      <c r="K49" s="97">
        <v>0.64</v>
      </c>
      <c r="L49" s="97">
        <v>4.22</v>
      </c>
      <c r="M49" s="97">
        <v>4.22</v>
      </c>
      <c r="N49" s="97">
        <v>0</v>
      </c>
    </row>
    <row r="50" spans="1:14">
      <c r="A50" s="96">
        <v>39</v>
      </c>
      <c r="B50" s="97">
        <v>11.72</v>
      </c>
      <c r="C50" s="97">
        <v>0.65</v>
      </c>
      <c r="D50" s="97">
        <v>4.28</v>
      </c>
      <c r="E50" s="97">
        <v>4.28</v>
      </c>
      <c r="F50" s="97">
        <v>0</v>
      </c>
      <c r="I50" s="96">
        <v>39</v>
      </c>
      <c r="J50" s="97">
        <v>11.72</v>
      </c>
      <c r="K50" s="97">
        <v>0.65</v>
      </c>
      <c r="L50" s="97">
        <v>4.28</v>
      </c>
      <c r="M50" s="97">
        <v>4.28</v>
      </c>
      <c r="N50" s="97">
        <v>0</v>
      </c>
    </row>
    <row r="51" spans="1:14">
      <c r="A51" s="96">
        <v>40</v>
      </c>
      <c r="B51" s="97">
        <v>11.88</v>
      </c>
      <c r="C51" s="97">
        <v>0.66</v>
      </c>
      <c r="D51" s="97">
        <v>4.33</v>
      </c>
      <c r="E51" s="97">
        <v>4.33</v>
      </c>
      <c r="F51" s="97">
        <v>0</v>
      </c>
      <c r="I51" s="96">
        <v>40</v>
      </c>
      <c r="J51" s="97">
        <v>11.88</v>
      </c>
      <c r="K51" s="97">
        <v>0.66</v>
      </c>
      <c r="L51" s="97">
        <v>4.33</v>
      </c>
      <c r="M51" s="97">
        <v>4.33</v>
      </c>
      <c r="N51" s="97">
        <v>0</v>
      </c>
    </row>
    <row r="52" spans="1:14">
      <c r="A52" s="96">
        <v>41</v>
      </c>
      <c r="B52" s="97">
        <v>12.05</v>
      </c>
      <c r="C52" s="97">
        <v>0.67</v>
      </c>
      <c r="D52" s="97">
        <v>4.3899999999999997</v>
      </c>
      <c r="E52" s="97">
        <v>4.3899999999999997</v>
      </c>
      <c r="F52" s="97">
        <v>0</v>
      </c>
      <c r="I52" s="96">
        <v>41</v>
      </c>
      <c r="J52" s="97">
        <v>12.05</v>
      </c>
      <c r="K52" s="97">
        <v>0.67</v>
      </c>
      <c r="L52" s="97">
        <v>4.3899999999999997</v>
      </c>
      <c r="M52" s="97">
        <v>4.3899999999999997</v>
      </c>
      <c r="N52" s="97">
        <v>0</v>
      </c>
    </row>
    <row r="53" spans="1:14">
      <c r="A53" s="96">
        <v>42</v>
      </c>
      <c r="B53" s="97">
        <v>12.23</v>
      </c>
      <c r="C53" s="97">
        <v>0.68</v>
      </c>
      <c r="D53" s="97">
        <v>4.4400000000000004</v>
      </c>
      <c r="E53" s="97">
        <v>4.4400000000000004</v>
      </c>
      <c r="F53" s="97">
        <v>0</v>
      </c>
      <c r="I53" s="96">
        <v>42</v>
      </c>
      <c r="J53" s="97">
        <v>12.23</v>
      </c>
      <c r="K53" s="97">
        <v>0.68</v>
      </c>
      <c r="L53" s="97">
        <v>4.4400000000000004</v>
      </c>
      <c r="M53" s="97">
        <v>4.4400000000000004</v>
      </c>
      <c r="N53" s="97">
        <v>0</v>
      </c>
    </row>
    <row r="54" spans="1:14">
      <c r="A54" s="96">
        <v>43</v>
      </c>
      <c r="B54" s="97">
        <v>12.4</v>
      </c>
      <c r="C54" s="97">
        <v>0.7</v>
      </c>
      <c r="D54" s="97">
        <v>4.49</v>
      </c>
      <c r="E54" s="97">
        <v>4.49</v>
      </c>
      <c r="F54" s="97">
        <v>0</v>
      </c>
      <c r="I54" s="96">
        <v>43</v>
      </c>
      <c r="J54" s="97">
        <v>12.4</v>
      </c>
      <c r="K54" s="97">
        <v>0.7</v>
      </c>
      <c r="L54" s="97">
        <v>4.49</v>
      </c>
      <c r="M54" s="97">
        <v>4.49</v>
      </c>
      <c r="N54" s="97">
        <v>0</v>
      </c>
    </row>
    <row r="55" spans="1:14">
      <c r="A55" s="96">
        <v>44</v>
      </c>
      <c r="B55" s="97">
        <v>12.59</v>
      </c>
      <c r="C55" s="97">
        <v>0.71</v>
      </c>
      <c r="D55" s="97">
        <v>4.54</v>
      </c>
      <c r="E55" s="97">
        <v>4.54</v>
      </c>
      <c r="F55" s="97">
        <v>0</v>
      </c>
      <c r="I55" s="96">
        <v>44</v>
      </c>
      <c r="J55" s="97">
        <v>12.59</v>
      </c>
      <c r="K55" s="97">
        <v>0.71</v>
      </c>
      <c r="L55" s="97">
        <v>4.54</v>
      </c>
      <c r="M55" s="97">
        <v>4.54</v>
      </c>
      <c r="N55" s="97">
        <v>0</v>
      </c>
    </row>
    <row r="56" spans="1:14">
      <c r="A56" s="96">
        <v>45</v>
      </c>
      <c r="B56" s="97">
        <v>12.77</v>
      </c>
      <c r="C56" s="97">
        <v>0.72</v>
      </c>
      <c r="D56" s="97">
        <v>4.59</v>
      </c>
      <c r="E56" s="97">
        <v>4.59</v>
      </c>
      <c r="F56" s="97">
        <v>0</v>
      </c>
      <c r="I56" s="96">
        <v>45</v>
      </c>
      <c r="J56" s="97">
        <v>12.77</v>
      </c>
      <c r="K56" s="97">
        <v>0.72</v>
      </c>
      <c r="L56" s="97">
        <v>4.59</v>
      </c>
      <c r="M56" s="97">
        <v>4.59</v>
      </c>
      <c r="N56" s="97">
        <v>0</v>
      </c>
    </row>
    <row r="57" spans="1:14">
      <c r="A57" s="96">
        <v>46</v>
      </c>
      <c r="B57" s="97">
        <v>12.96</v>
      </c>
      <c r="C57" s="97">
        <v>0.73</v>
      </c>
      <c r="D57" s="97">
        <v>4.6399999999999997</v>
      </c>
      <c r="E57" s="97">
        <v>4.6399999999999997</v>
      </c>
      <c r="F57" s="97">
        <v>0</v>
      </c>
      <c r="I57" s="96">
        <v>46</v>
      </c>
      <c r="J57" s="97">
        <v>12.96</v>
      </c>
      <c r="K57" s="97">
        <v>0.73</v>
      </c>
      <c r="L57" s="97">
        <v>4.6399999999999997</v>
      </c>
      <c r="M57" s="97">
        <v>4.6399999999999997</v>
      </c>
      <c r="N57" s="97">
        <v>0</v>
      </c>
    </row>
    <row r="58" spans="1:14">
      <c r="A58" s="96">
        <v>47</v>
      </c>
      <c r="B58" s="97">
        <v>13.15</v>
      </c>
      <c r="C58" s="97">
        <v>0.74</v>
      </c>
      <c r="D58" s="97">
        <v>4.6900000000000004</v>
      </c>
      <c r="E58" s="97">
        <v>4.6900000000000004</v>
      </c>
      <c r="F58" s="97">
        <v>0</v>
      </c>
      <c r="I58" s="96">
        <v>47</v>
      </c>
      <c r="J58" s="97">
        <v>13.15</v>
      </c>
      <c r="K58" s="97">
        <v>0.74</v>
      </c>
      <c r="L58" s="97">
        <v>4.6900000000000004</v>
      </c>
      <c r="M58" s="97">
        <v>4.6900000000000004</v>
      </c>
      <c r="N58" s="97">
        <v>0</v>
      </c>
    </row>
    <row r="59" spans="1:14">
      <c r="A59" s="96">
        <v>48</v>
      </c>
      <c r="B59" s="97">
        <v>13.35</v>
      </c>
      <c r="C59" s="97">
        <v>0.76</v>
      </c>
      <c r="D59" s="97">
        <v>4.7300000000000004</v>
      </c>
      <c r="E59" s="97">
        <v>4.7300000000000004</v>
      </c>
      <c r="F59" s="97">
        <v>0</v>
      </c>
      <c r="I59" s="96">
        <v>48</v>
      </c>
      <c r="J59" s="97">
        <v>13.35</v>
      </c>
      <c r="K59" s="97">
        <v>0.76</v>
      </c>
      <c r="L59" s="97">
        <v>4.7300000000000004</v>
      </c>
      <c r="M59" s="97">
        <v>4.7300000000000004</v>
      </c>
      <c r="N59" s="97">
        <v>0</v>
      </c>
    </row>
    <row r="60" spans="1:14">
      <c r="A60" s="96">
        <v>49</v>
      </c>
      <c r="B60" s="97">
        <v>13.56</v>
      </c>
      <c r="C60" s="97">
        <v>0.77</v>
      </c>
      <c r="D60" s="97">
        <v>4.7699999999999996</v>
      </c>
      <c r="E60" s="97">
        <v>4.7699999999999996</v>
      </c>
      <c r="F60" s="97">
        <v>0</v>
      </c>
      <c r="I60" s="96">
        <v>49</v>
      </c>
      <c r="J60" s="97">
        <v>13.56</v>
      </c>
      <c r="K60" s="97">
        <v>0.77</v>
      </c>
      <c r="L60" s="97">
        <v>4.7699999999999996</v>
      </c>
      <c r="M60" s="97">
        <v>4.7699999999999996</v>
      </c>
      <c r="N60" s="97">
        <v>0</v>
      </c>
    </row>
    <row r="61" spans="1:14">
      <c r="A61" s="96">
        <v>50</v>
      </c>
      <c r="B61" s="97">
        <v>13.77</v>
      </c>
      <c r="C61" s="97">
        <v>0.78</v>
      </c>
      <c r="D61" s="97">
        <v>4.8099999999999996</v>
      </c>
      <c r="E61" s="97">
        <v>4.8099999999999996</v>
      </c>
      <c r="F61" s="97">
        <v>0</v>
      </c>
      <c r="I61" s="96">
        <v>50</v>
      </c>
      <c r="J61" s="97">
        <v>13.77</v>
      </c>
      <c r="K61" s="97">
        <v>0.78</v>
      </c>
      <c r="L61" s="97">
        <v>4.8099999999999996</v>
      </c>
      <c r="M61" s="97">
        <v>4.8099999999999996</v>
      </c>
      <c r="N61" s="97">
        <v>0</v>
      </c>
    </row>
    <row r="62" spans="1:14">
      <c r="A62" s="96">
        <v>51</v>
      </c>
      <c r="B62" s="97">
        <v>13.98</v>
      </c>
      <c r="C62" s="97">
        <v>0.8</v>
      </c>
      <c r="D62" s="97">
        <v>4.84</v>
      </c>
      <c r="E62" s="97">
        <v>4.84</v>
      </c>
      <c r="F62" s="97">
        <v>0</v>
      </c>
      <c r="I62" s="96">
        <v>51</v>
      </c>
      <c r="J62" s="97">
        <v>13.98</v>
      </c>
      <c r="K62" s="97">
        <v>0.8</v>
      </c>
      <c r="L62" s="97">
        <v>4.84</v>
      </c>
      <c r="M62" s="97">
        <v>4.84</v>
      </c>
      <c r="N62" s="97">
        <v>0</v>
      </c>
    </row>
    <row r="63" spans="1:14">
      <c r="A63" s="96">
        <v>52</v>
      </c>
      <c r="B63" s="97">
        <v>14.2</v>
      </c>
      <c r="C63" s="97">
        <v>0.81</v>
      </c>
      <c r="D63" s="97">
        <v>4.88</v>
      </c>
      <c r="E63" s="97">
        <v>4.88</v>
      </c>
      <c r="F63" s="97">
        <v>0</v>
      </c>
      <c r="I63" s="96">
        <v>52</v>
      </c>
      <c r="J63" s="97">
        <v>14.2</v>
      </c>
      <c r="K63" s="97">
        <v>0.81</v>
      </c>
      <c r="L63" s="97">
        <v>4.88</v>
      </c>
      <c r="M63" s="97">
        <v>4.88</v>
      </c>
      <c r="N63" s="97">
        <v>0</v>
      </c>
    </row>
    <row r="64" spans="1:14">
      <c r="A64" s="96">
        <v>53</v>
      </c>
      <c r="B64" s="97">
        <v>14.43</v>
      </c>
      <c r="C64" s="97">
        <v>0.82</v>
      </c>
      <c r="D64" s="97">
        <v>4.91</v>
      </c>
      <c r="E64" s="97">
        <v>4.91</v>
      </c>
      <c r="F64" s="97">
        <v>0</v>
      </c>
      <c r="I64" s="96">
        <v>53</v>
      </c>
      <c r="J64" s="97">
        <v>14.43</v>
      </c>
      <c r="K64" s="97">
        <v>0.82</v>
      </c>
      <c r="L64" s="97">
        <v>4.91</v>
      </c>
      <c r="M64" s="97">
        <v>4.91</v>
      </c>
      <c r="N64" s="97">
        <v>0</v>
      </c>
    </row>
    <row r="65" spans="1:14">
      <c r="A65" s="96">
        <v>54</v>
      </c>
      <c r="B65" s="97">
        <v>14.67</v>
      </c>
      <c r="C65" s="97">
        <v>0.84</v>
      </c>
      <c r="D65" s="97">
        <v>4.9400000000000004</v>
      </c>
      <c r="E65" s="97">
        <v>4.9400000000000004</v>
      </c>
      <c r="F65" s="97">
        <v>0</v>
      </c>
      <c r="I65" s="96">
        <v>54</v>
      </c>
      <c r="J65" s="97">
        <v>14.67</v>
      </c>
      <c r="K65" s="97">
        <v>0.84</v>
      </c>
      <c r="L65" s="97">
        <v>4.9400000000000004</v>
      </c>
      <c r="M65" s="97">
        <v>4.9400000000000004</v>
      </c>
      <c r="N65" s="97">
        <v>0</v>
      </c>
    </row>
    <row r="66" spans="1:14">
      <c r="A66" s="96">
        <v>55</v>
      </c>
      <c r="B66" s="97">
        <v>14.91</v>
      </c>
      <c r="C66" s="97">
        <v>0.85</v>
      </c>
      <c r="D66" s="97">
        <v>4.97</v>
      </c>
      <c r="E66" s="97">
        <v>4.97</v>
      </c>
      <c r="F66" s="97">
        <v>0</v>
      </c>
      <c r="I66" s="96">
        <v>55</v>
      </c>
      <c r="J66" s="97">
        <v>14.91</v>
      </c>
      <c r="K66" s="97">
        <v>0.85</v>
      </c>
      <c r="L66" s="97">
        <v>4.97</v>
      </c>
      <c r="M66" s="97">
        <v>4.97</v>
      </c>
      <c r="N66" s="97">
        <v>0</v>
      </c>
    </row>
    <row r="67" spans="1:14">
      <c r="A67" s="96">
        <v>56</v>
      </c>
      <c r="B67" s="97">
        <v>15.16</v>
      </c>
      <c r="C67" s="97">
        <v>0.87</v>
      </c>
      <c r="D67" s="97">
        <v>4.99</v>
      </c>
      <c r="E67" s="97">
        <v>4.99</v>
      </c>
      <c r="F67" s="97">
        <v>0</v>
      </c>
      <c r="I67" s="96">
        <v>56</v>
      </c>
      <c r="J67" s="97">
        <v>15.16</v>
      </c>
      <c r="K67" s="97">
        <v>0.87</v>
      </c>
      <c r="L67" s="97">
        <v>4.99</v>
      </c>
      <c r="M67" s="97">
        <v>4.99</v>
      </c>
      <c r="N67" s="97">
        <v>0</v>
      </c>
    </row>
    <row r="68" spans="1:14">
      <c r="A68" s="96">
        <v>57</v>
      </c>
      <c r="B68" s="97">
        <v>15.42</v>
      </c>
      <c r="C68" s="97">
        <v>0.88</v>
      </c>
      <c r="D68" s="97">
        <v>5.01</v>
      </c>
      <c r="E68" s="97">
        <v>5.01</v>
      </c>
      <c r="F68" s="97">
        <v>0</v>
      </c>
      <c r="I68" s="96">
        <v>57</v>
      </c>
      <c r="J68" s="97">
        <v>15.42</v>
      </c>
      <c r="K68" s="97">
        <v>0.88</v>
      </c>
      <c r="L68" s="97">
        <v>5.01</v>
      </c>
      <c r="M68" s="97">
        <v>5.01</v>
      </c>
      <c r="N68" s="97">
        <v>0</v>
      </c>
    </row>
    <row r="69" spans="1:14">
      <c r="A69" s="96">
        <v>58</v>
      </c>
      <c r="B69" s="97">
        <v>15.69</v>
      </c>
      <c r="C69" s="97">
        <v>0.9</v>
      </c>
      <c r="D69" s="97">
        <v>5.0199999999999996</v>
      </c>
      <c r="E69" s="97">
        <v>5.0199999999999996</v>
      </c>
      <c r="F69" s="97">
        <v>0</v>
      </c>
      <c r="I69" s="96">
        <v>58</v>
      </c>
      <c r="J69" s="97">
        <v>15.69</v>
      </c>
      <c r="K69" s="97">
        <v>0.9</v>
      </c>
      <c r="L69" s="97">
        <v>5.0199999999999996</v>
      </c>
      <c r="M69" s="97">
        <v>5.0199999999999996</v>
      </c>
      <c r="N69" s="97">
        <v>0</v>
      </c>
    </row>
    <row r="70" spans="1:14">
      <c r="A70" s="96">
        <v>59</v>
      </c>
      <c r="B70" s="97">
        <v>15.97</v>
      </c>
      <c r="C70" s="97">
        <v>0.91</v>
      </c>
      <c r="D70" s="97">
        <v>5.03</v>
      </c>
      <c r="E70" s="97">
        <v>5.03</v>
      </c>
      <c r="F70" s="97">
        <v>0</v>
      </c>
      <c r="I70" s="96">
        <v>59</v>
      </c>
      <c r="J70" s="97">
        <v>15.97</v>
      </c>
      <c r="K70" s="97">
        <v>0.91</v>
      </c>
      <c r="L70" s="97">
        <v>5.03</v>
      </c>
      <c r="M70" s="97">
        <v>5.03</v>
      </c>
      <c r="N70" s="97">
        <v>0</v>
      </c>
    </row>
    <row r="71" spans="1:14">
      <c r="A71" s="96">
        <v>60</v>
      </c>
      <c r="B71" s="97">
        <v>16.27</v>
      </c>
      <c r="C71" s="97">
        <v>0.93</v>
      </c>
      <c r="D71" s="97">
        <v>5.04</v>
      </c>
      <c r="E71" s="97">
        <v>5.04</v>
      </c>
      <c r="F71" s="97">
        <v>0</v>
      </c>
    </row>
    <row r="72" spans="1:14">
      <c r="A72" s="96">
        <v>61</v>
      </c>
      <c r="B72" s="97">
        <v>16.57</v>
      </c>
      <c r="C72" s="97">
        <v>0.94</v>
      </c>
      <c r="D72" s="97">
        <v>5.04</v>
      </c>
      <c r="E72" s="97">
        <v>5.04</v>
      </c>
      <c r="F72" s="97">
        <v>0</v>
      </c>
      <c r="I72" s="54" t="s">
        <v>475</v>
      </c>
      <c r="J72"/>
      <c r="K72"/>
      <c r="L72"/>
      <c r="M72"/>
      <c r="N72"/>
    </row>
    <row r="73" spans="1:14" ht="12.75" customHeight="1">
      <c r="A73" s="96">
        <v>62</v>
      </c>
      <c r="B73" s="97">
        <v>16.899999999999999</v>
      </c>
      <c r="C73" s="97">
        <v>0.96</v>
      </c>
      <c r="D73" s="97">
        <v>5.03</v>
      </c>
      <c r="E73" s="97">
        <v>5.03</v>
      </c>
      <c r="F73" s="97">
        <v>0</v>
      </c>
      <c r="I73" s="160" t="s">
        <v>490</v>
      </c>
      <c r="J73" s="160"/>
      <c r="K73" s="160"/>
      <c r="L73" s="160"/>
      <c r="M73" s="160"/>
      <c r="N73" s="160"/>
    </row>
    <row r="74" spans="1:14">
      <c r="A74" s="96">
        <v>63</v>
      </c>
      <c r="B74" s="97">
        <v>17.239999999999998</v>
      </c>
      <c r="C74" s="97">
        <v>0.98</v>
      </c>
      <c r="D74" s="97">
        <v>5.0199999999999996</v>
      </c>
      <c r="E74" s="97">
        <v>5.0199999999999996</v>
      </c>
      <c r="F74" s="97">
        <v>0</v>
      </c>
      <c r="I74" s="160"/>
      <c r="J74" s="160"/>
      <c r="K74" s="160"/>
      <c r="L74" s="160"/>
      <c r="M74" s="160"/>
      <c r="N74" s="160"/>
    </row>
    <row r="75" spans="1:14">
      <c r="A75" s="96">
        <v>64</v>
      </c>
      <c r="B75" s="97">
        <v>17.61</v>
      </c>
      <c r="C75" s="97">
        <v>0.99</v>
      </c>
      <c r="D75" s="97">
        <v>4.99</v>
      </c>
      <c r="E75" s="97">
        <v>4.99</v>
      </c>
      <c r="F75" s="97">
        <v>0</v>
      </c>
      <c r="I75" s="160"/>
      <c r="J75" s="160"/>
      <c r="K75" s="160"/>
      <c r="L75" s="160"/>
      <c r="M75" s="160"/>
      <c r="N75" s="160"/>
    </row>
    <row r="76" spans="1:14">
      <c r="I76"/>
      <c r="J76"/>
      <c r="K76"/>
      <c r="L76"/>
      <c r="M76"/>
      <c r="N76"/>
    </row>
    <row r="77" spans="1:14" ht="12.75" customHeight="1">
      <c r="A77" s="54" t="s">
        <v>475</v>
      </c>
      <c r="B77"/>
      <c r="C77"/>
      <c r="D77"/>
      <c r="E77"/>
      <c r="F77"/>
      <c r="I77" s="159" t="s">
        <v>499</v>
      </c>
      <c r="J77" s="159"/>
      <c r="K77" s="159"/>
      <c r="L77" s="159"/>
      <c r="M77" s="159"/>
      <c r="N77" s="159"/>
    </row>
    <row r="78" spans="1:14">
      <c r="A78" s="156" t="s">
        <v>490</v>
      </c>
      <c r="B78" s="158"/>
      <c r="C78" s="158"/>
      <c r="D78" s="158"/>
      <c r="E78" s="158"/>
      <c r="F78" s="158"/>
      <c r="I78" s="159"/>
      <c r="J78" s="159"/>
      <c r="K78" s="159"/>
      <c r="L78" s="159"/>
      <c r="M78" s="159"/>
      <c r="N78" s="159"/>
    </row>
    <row r="79" spans="1:14">
      <c r="A79" s="158"/>
      <c r="B79" s="158"/>
      <c r="C79" s="158"/>
      <c r="D79" s="158"/>
      <c r="E79" s="158"/>
      <c r="F79" s="158"/>
    </row>
    <row r="80" spans="1:14">
      <c r="A80" s="158"/>
      <c r="B80" s="158"/>
      <c r="C80" s="158"/>
      <c r="D80" s="158"/>
      <c r="E80" s="158"/>
      <c r="F80" s="158"/>
      <c r="I80" s="54"/>
    </row>
    <row r="81" spans="1:6">
      <c r="A81"/>
      <c r="B81"/>
      <c r="C81"/>
      <c r="D81"/>
      <c r="E81"/>
      <c r="F81"/>
    </row>
    <row r="82" spans="1:6">
      <c r="A82" s="159" t="s">
        <v>499</v>
      </c>
      <c r="B82" s="159"/>
      <c r="C82" s="159"/>
      <c r="D82" s="159"/>
      <c r="E82" s="159"/>
      <c r="F82" s="159"/>
    </row>
    <row r="83" spans="1:6">
      <c r="A83" s="159"/>
      <c r="B83" s="159"/>
      <c r="C83" s="159"/>
      <c r="D83" s="159"/>
      <c r="E83" s="159"/>
      <c r="F83" s="159"/>
    </row>
    <row r="84" spans="1:6">
      <c r="A84" s="54"/>
    </row>
  </sheetData>
  <sheetProtection algorithmName="SHA-512" hashValue="F0KChDAQAERKj4J641dnzR3DBw81vLF87SRCBy/cLDuIjKsoa8r+yKvb7smVu/kSzUAw8PyBajBUM+MNrwgp7w==" saltValue="XLB/sVfFn7Sa9H63AqeUZA==" spinCount="100000" sheet="1" objects="1" scenarios="1"/>
  <mergeCells count="7">
    <mergeCell ref="A78:F80"/>
    <mergeCell ref="A82:F83"/>
    <mergeCell ref="I73:N75"/>
    <mergeCell ref="I77:N78"/>
    <mergeCell ref="Q34:V37"/>
    <mergeCell ref="Q38:V40"/>
    <mergeCell ref="Q41:V42"/>
  </mergeCells>
  <conditionalFormatting sqref="A6:A21 I6:I21">
    <cfRule type="expression" dxfId="623" priority="3" stopIfTrue="1">
      <formula>MOD(ROW(),2)=0</formula>
    </cfRule>
    <cfRule type="expression" dxfId="622" priority="4" stopIfTrue="1">
      <formula>MOD(ROW(),2)&lt;&gt;0</formula>
    </cfRule>
  </conditionalFormatting>
  <conditionalFormatting sqref="A26:A75">
    <cfRule type="expression" dxfId="621" priority="20" stopIfTrue="1">
      <formula>MOD(ROW(),2)&lt;&gt;0</formula>
    </cfRule>
    <cfRule type="expression" dxfId="620" priority="19" stopIfTrue="1">
      <formula>MOD(ROW(),2)=0</formula>
    </cfRule>
  </conditionalFormatting>
  <conditionalFormatting sqref="B6:F21 J6:N21">
    <cfRule type="expression" dxfId="619" priority="1" stopIfTrue="1">
      <formula>MOD(ROW(),2)=0</formula>
    </cfRule>
    <cfRule type="expression" dxfId="618" priority="2" stopIfTrue="1">
      <formula>MOD(ROW(),2)&lt;&gt;0</formula>
    </cfRule>
  </conditionalFormatting>
  <conditionalFormatting sqref="B26:F75">
    <cfRule type="expression" dxfId="617" priority="22" stopIfTrue="1">
      <formula>MOD(ROW(),2)&lt;&gt;0</formula>
    </cfRule>
    <cfRule type="expression" dxfId="616" priority="21" stopIfTrue="1">
      <formula>MOD(ROW(),2)=0</formula>
    </cfRule>
  </conditionalFormatting>
  <conditionalFormatting sqref="I26:I70">
    <cfRule type="expression" dxfId="615" priority="15" stopIfTrue="1">
      <formula>MOD(ROW(),2)=0</formula>
    </cfRule>
    <cfRule type="expression" dxfId="614" priority="16" stopIfTrue="1">
      <formula>MOD(ROW(),2)&lt;&gt;0</formula>
    </cfRule>
  </conditionalFormatting>
  <conditionalFormatting sqref="J26:N70">
    <cfRule type="expression" dxfId="613" priority="17" stopIfTrue="1">
      <formula>MOD(ROW(),2)=0</formula>
    </cfRule>
    <cfRule type="expression" dxfId="612" priority="18" stopIfTrue="1">
      <formula>MOD(ROW(),2)&lt;&gt;0</formula>
    </cfRule>
  </conditionalFormatting>
  <conditionalFormatting sqref="Q6:Q21">
    <cfRule type="expression" dxfId="611" priority="59" stopIfTrue="1">
      <formula>MOD(ROW(),2)=0</formula>
    </cfRule>
    <cfRule type="expression" dxfId="610" priority="60" stopIfTrue="1">
      <formula>MOD(ROW(),2)&lt;&gt;0</formula>
    </cfRule>
  </conditionalFormatting>
  <conditionalFormatting sqref="Q26:Q31">
    <cfRule type="expression" dxfId="609" priority="12" stopIfTrue="1">
      <formula>MOD(ROW(),2)&lt;&gt;0</formula>
    </cfRule>
    <cfRule type="expression" dxfId="608" priority="11" stopIfTrue="1">
      <formula>MOD(ROW(),2)=0</formula>
    </cfRule>
  </conditionalFormatting>
  <conditionalFormatting sqref="R6:V21">
    <cfRule type="expression" dxfId="607" priority="5" stopIfTrue="1">
      <formula>MOD(ROW(),2)=0</formula>
    </cfRule>
    <cfRule type="expression" dxfId="606" priority="6" stopIfTrue="1">
      <formula>MOD(ROW(),2)&lt;&gt;0</formula>
    </cfRule>
  </conditionalFormatting>
  <conditionalFormatting sqref="R26:V31">
    <cfRule type="expression" dxfId="605" priority="14" stopIfTrue="1">
      <formula>MOD(ROW(),2)&lt;&gt;0</formula>
    </cfRule>
    <cfRule type="expression" dxfId="604" priority="13" stopIfTrue="1">
      <formula>MOD(ROW(),2)=0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9"/>
  <dimension ref="A1:AD80"/>
  <sheetViews>
    <sheetView showGridLines="0" topLeftCell="H1" zoomScale="85" zoomScaleNormal="85" workbookViewId="0">
      <selection activeCell="Q21" sqref="Q21:Z21"/>
    </sheetView>
  </sheetViews>
  <sheetFormatPr defaultColWidth="10" defaultRowHeight="13.2"/>
  <cols>
    <col min="1" max="1" width="31.5546875" style="15" customWidth="1"/>
    <col min="2" max="6" width="22.5546875" style="15" customWidth="1"/>
    <col min="7" max="8" width="10" style="15"/>
    <col min="9" max="9" width="31.5546875" style="15" customWidth="1"/>
    <col min="10" max="14" width="22.5546875" style="15" customWidth="1"/>
    <col min="15" max="16" width="10" style="15"/>
    <col min="17" max="17" width="31.5546875" style="15" customWidth="1"/>
    <col min="18" max="22" width="22.5546875" style="15" customWidth="1"/>
    <col min="23" max="24" width="10" style="15"/>
    <col min="25" max="25" width="31.5546875" style="15" customWidth="1"/>
    <col min="26" max="30" width="22.5546875" style="15" customWidth="1"/>
    <col min="31" max="16384" width="10" style="15"/>
  </cols>
  <sheetData>
    <row r="1" spans="1:30" ht="21">
      <c r="A1" s="14" t="s">
        <v>0</v>
      </c>
      <c r="B1" s="37"/>
      <c r="C1" s="37"/>
      <c r="D1" s="37"/>
      <c r="E1" s="37"/>
      <c r="F1" s="37"/>
      <c r="G1" s="37"/>
      <c r="H1" s="37"/>
    </row>
    <row r="2" spans="1:30" ht="15.6">
      <c r="A2" s="16" t="str">
        <f>IF(title="&gt; Enter workbook title here","Enter workbook title in Cover sheet",title)</f>
        <v>AFPS - Consolidated Factor Spreadsheet</v>
      </c>
      <c r="B2" s="38"/>
      <c r="C2" s="38"/>
      <c r="D2" s="38"/>
      <c r="E2" s="38"/>
      <c r="F2" s="38"/>
      <c r="G2" s="38"/>
      <c r="H2" s="38"/>
    </row>
    <row r="3" spans="1:30" ht="15.6">
      <c r="A3" s="17" t="str">
        <f>TABLE_FACTOR_TYPE&amp;" - x-"&amp;TABLE_SERIES_NUMBER</f>
        <v>CETV - x-203</v>
      </c>
      <c r="B3" s="38"/>
      <c r="C3" s="38"/>
      <c r="D3" s="38"/>
      <c r="E3" s="38"/>
      <c r="F3" s="38"/>
      <c r="G3" s="38"/>
      <c r="H3" s="38"/>
    </row>
    <row r="4" spans="1:30">
      <c r="A4" s="18"/>
    </row>
    <row r="6" spans="1:30">
      <c r="A6" s="39" t="s">
        <v>466</v>
      </c>
      <c r="B6" s="40" t="s">
        <v>467</v>
      </c>
      <c r="C6" s="40"/>
      <c r="D6" s="40"/>
      <c r="E6" s="40"/>
      <c r="F6" s="40"/>
      <c r="I6" s="39" t="s">
        <v>466</v>
      </c>
      <c r="J6" s="40" t="s">
        <v>467</v>
      </c>
      <c r="K6" s="40"/>
      <c r="L6" s="40"/>
      <c r="M6" s="40"/>
      <c r="N6" s="40"/>
      <c r="Q6" s="39" t="s">
        <v>466</v>
      </c>
      <c r="R6" s="40" t="s">
        <v>467</v>
      </c>
      <c r="S6" s="40"/>
      <c r="T6" s="40"/>
      <c r="U6" s="40"/>
      <c r="V6" s="40"/>
      <c r="Y6" s="39" t="s">
        <v>466</v>
      </c>
      <c r="Z6" s="40" t="s">
        <v>467</v>
      </c>
      <c r="AA6" s="40"/>
      <c r="AB6" s="40"/>
      <c r="AC6" s="40"/>
      <c r="AD6" s="40"/>
    </row>
    <row r="7" spans="1:30">
      <c r="A7" s="41" t="s">
        <v>468</v>
      </c>
      <c r="B7" s="42" t="s">
        <v>469</v>
      </c>
      <c r="C7" s="42"/>
      <c r="D7" s="42"/>
      <c r="E7" s="42"/>
      <c r="F7" s="42"/>
      <c r="I7" s="41" t="s">
        <v>468</v>
      </c>
      <c r="J7" s="42" t="s">
        <v>469</v>
      </c>
      <c r="K7" s="42"/>
      <c r="L7" s="42"/>
      <c r="M7" s="42"/>
      <c r="N7" s="42"/>
      <c r="Q7" s="41" t="s">
        <v>468</v>
      </c>
      <c r="R7" s="42" t="s">
        <v>469</v>
      </c>
      <c r="S7" s="42"/>
      <c r="T7" s="42"/>
      <c r="U7" s="42"/>
      <c r="V7" s="42"/>
      <c r="Y7" s="41" t="s">
        <v>468</v>
      </c>
      <c r="Z7" s="42" t="s">
        <v>469</v>
      </c>
      <c r="AA7" s="42"/>
      <c r="AB7" s="42"/>
      <c r="AC7" s="42"/>
      <c r="AD7" s="42"/>
    </row>
    <row r="8" spans="1:30">
      <c r="A8" s="41" t="s">
        <v>90</v>
      </c>
      <c r="B8" s="42" t="s">
        <v>114</v>
      </c>
      <c r="C8" s="42"/>
      <c r="D8" s="42"/>
      <c r="E8" s="42"/>
      <c r="F8" s="42"/>
      <c r="I8" s="41" t="s">
        <v>90</v>
      </c>
      <c r="J8" s="42" t="s">
        <v>114</v>
      </c>
      <c r="K8" s="42"/>
      <c r="L8" s="42"/>
      <c r="M8" s="42"/>
      <c r="N8" s="42"/>
      <c r="Q8" s="41" t="s">
        <v>90</v>
      </c>
      <c r="R8" s="42" t="s">
        <v>114</v>
      </c>
      <c r="S8" s="42"/>
      <c r="T8" s="42"/>
      <c r="U8" s="42"/>
      <c r="V8" s="42"/>
      <c r="Y8" s="41" t="s">
        <v>90</v>
      </c>
      <c r="Z8" s="42" t="s">
        <v>114</v>
      </c>
      <c r="AA8" s="42"/>
      <c r="AB8" s="42"/>
      <c r="AC8" s="42"/>
      <c r="AD8" s="42"/>
    </row>
    <row r="9" spans="1:30">
      <c r="A9" s="41" t="s">
        <v>91</v>
      </c>
      <c r="B9" s="42" t="s">
        <v>118</v>
      </c>
      <c r="C9" s="42"/>
      <c r="D9" s="42"/>
      <c r="E9" s="42"/>
      <c r="F9" s="42"/>
      <c r="I9" s="41" t="s">
        <v>91</v>
      </c>
      <c r="J9" s="42" t="s">
        <v>118</v>
      </c>
      <c r="K9" s="42"/>
      <c r="L9" s="42"/>
      <c r="M9" s="42"/>
      <c r="N9" s="42"/>
      <c r="Q9" s="41" t="s">
        <v>91</v>
      </c>
      <c r="R9" s="42" t="s">
        <v>118</v>
      </c>
      <c r="S9" s="42"/>
      <c r="T9" s="42"/>
      <c r="U9" s="42"/>
      <c r="V9" s="42"/>
      <c r="Y9" s="41" t="s">
        <v>91</v>
      </c>
      <c r="Z9" s="42" t="s">
        <v>118</v>
      </c>
      <c r="AA9" s="42"/>
      <c r="AB9" s="42"/>
      <c r="AC9" s="42"/>
      <c r="AD9" s="42"/>
    </row>
    <row r="10" spans="1:30">
      <c r="A10" s="41" t="s">
        <v>6</v>
      </c>
      <c r="B10" s="42" t="s">
        <v>500</v>
      </c>
      <c r="C10" s="42"/>
      <c r="D10" s="42"/>
      <c r="E10" s="42"/>
      <c r="F10" s="42"/>
      <c r="I10" s="41" t="s">
        <v>6</v>
      </c>
      <c r="J10" s="42" t="s">
        <v>501</v>
      </c>
      <c r="K10" s="42"/>
      <c r="L10" s="42"/>
      <c r="M10" s="42"/>
      <c r="N10" s="42"/>
      <c r="Q10" s="41" t="s">
        <v>6</v>
      </c>
      <c r="R10" s="42" t="s">
        <v>500</v>
      </c>
      <c r="S10" s="42"/>
      <c r="T10" s="42"/>
      <c r="U10" s="42"/>
      <c r="V10" s="42"/>
      <c r="Y10" s="41" t="s">
        <v>6</v>
      </c>
      <c r="Z10" s="42" t="s">
        <v>502</v>
      </c>
      <c r="AA10" s="42"/>
      <c r="AB10" s="42"/>
      <c r="AC10" s="42"/>
      <c r="AD10" s="42"/>
    </row>
    <row r="11" spans="1:30">
      <c r="A11" s="41" t="s">
        <v>92</v>
      </c>
      <c r="B11" s="42" t="s">
        <v>106</v>
      </c>
      <c r="C11" s="42"/>
      <c r="D11" s="42"/>
      <c r="E11" s="42"/>
      <c r="F11" s="42"/>
      <c r="I11" s="41" t="s">
        <v>92</v>
      </c>
      <c r="J11" s="42" t="s">
        <v>106</v>
      </c>
      <c r="K11" s="42"/>
      <c r="L11" s="42"/>
      <c r="M11" s="42"/>
      <c r="N11" s="42"/>
      <c r="Q11" s="41" t="s">
        <v>92</v>
      </c>
      <c r="R11" s="42" t="s">
        <v>112</v>
      </c>
      <c r="S11" s="42"/>
      <c r="T11" s="42"/>
      <c r="U11" s="42"/>
      <c r="V11" s="42"/>
      <c r="Y11" s="41" t="s">
        <v>92</v>
      </c>
      <c r="Z11" s="42" t="s">
        <v>112</v>
      </c>
      <c r="AA11" s="42"/>
      <c r="AB11" s="42"/>
      <c r="AC11" s="42"/>
      <c r="AD11" s="42"/>
    </row>
    <row r="12" spans="1:30">
      <c r="A12" s="41" t="s">
        <v>93</v>
      </c>
      <c r="B12" s="42" t="s">
        <v>107</v>
      </c>
      <c r="C12" s="42"/>
      <c r="D12" s="42"/>
      <c r="E12" s="42"/>
      <c r="F12" s="42"/>
      <c r="I12" s="41" t="s">
        <v>93</v>
      </c>
      <c r="J12" s="42" t="s">
        <v>107</v>
      </c>
      <c r="K12" s="42"/>
      <c r="L12" s="42"/>
      <c r="M12" s="42"/>
      <c r="N12" s="42"/>
      <c r="Q12" s="41" t="s">
        <v>93</v>
      </c>
      <c r="R12" s="42" t="s">
        <v>107</v>
      </c>
      <c r="S12" s="42"/>
      <c r="T12" s="42"/>
      <c r="U12" s="42"/>
      <c r="V12" s="42"/>
      <c r="Y12" s="41" t="s">
        <v>93</v>
      </c>
      <c r="Z12" s="42" t="s">
        <v>107</v>
      </c>
      <c r="AA12" s="42"/>
      <c r="AB12" s="42"/>
      <c r="AC12" s="42"/>
      <c r="AD12" s="42"/>
    </row>
    <row r="13" spans="1:30">
      <c r="A13" s="41" t="s">
        <v>470</v>
      </c>
      <c r="B13" s="42">
        <v>0</v>
      </c>
      <c r="C13" s="42"/>
      <c r="D13" s="42"/>
      <c r="E13" s="42"/>
      <c r="F13" s="42"/>
      <c r="I13" s="41" t="s">
        <v>470</v>
      </c>
      <c r="J13" s="42">
        <v>0</v>
      </c>
      <c r="K13" s="42"/>
      <c r="L13" s="42"/>
      <c r="M13" s="42"/>
      <c r="N13" s="42"/>
      <c r="Q13" s="41" t="s">
        <v>470</v>
      </c>
      <c r="R13" s="42">
        <v>0</v>
      </c>
      <c r="S13" s="42"/>
      <c r="T13" s="42"/>
      <c r="U13" s="42"/>
      <c r="V13" s="42"/>
      <c r="Y13" s="41" t="s">
        <v>470</v>
      </c>
      <c r="Z13" s="42">
        <v>0</v>
      </c>
      <c r="AA13" s="42"/>
      <c r="AB13" s="42"/>
      <c r="AC13" s="42"/>
      <c r="AD13" s="42"/>
    </row>
    <row r="14" spans="1:30">
      <c r="A14" s="41" t="s">
        <v>88</v>
      </c>
      <c r="B14" s="42">
        <v>203</v>
      </c>
      <c r="C14" s="42"/>
      <c r="D14" s="42"/>
      <c r="E14" s="42"/>
      <c r="F14" s="42"/>
      <c r="I14" s="41" t="s">
        <v>88</v>
      </c>
      <c r="J14" s="42">
        <v>203</v>
      </c>
      <c r="K14" s="42"/>
      <c r="L14" s="42"/>
      <c r="M14" s="42"/>
      <c r="N14" s="42"/>
      <c r="Q14" s="41" t="s">
        <v>88</v>
      </c>
      <c r="R14" s="42">
        <v>203</v>
      </c>
      <c r="S14" s="42"/>
      <c r="T14" s="42"/>
      <c r="U14" s="42"/>
      <c r="V14" s="42"/>
      <c r="Y14" s="41" t="s">
        <v>88</v>
      </c>
      <c r="Z14" s="42">
        <v>203</v>
      </c>
      <c r="AA14" s="42"/>
      <c r="AB14" s="42"/>
      <c r="AC14" s="42"/>
      <c r="AD14" s="42"/>
    </row>
    <row r="15" spans="1:30">
      <c r="A15" s="41" t="s">
        <v>471</v>
      </c>
      <c r="B15" s="42" t="s">
        <v>134</v>
      </c>
      <c r="C15" s="42"/>
      <c r="D15" s="42"/>
      <c r="E15" s="42"/>
      <c r="F15" s="42"/>
      <c r="I15" s="41" t="s">
        <v>471</v>
      </c>
      <c r="J15" s="42" t="s">
        <v>137</v>
      </c>
      <c r="K15" s="42"/>
      <c r="L15" s="42"/>
      <c r="M15" s="42"/>
      <c r="N15" s="42"/>
      <c r="Q15" s="41" t="s">
        <v>471</v>
      </c>
      <c r="R15" s="42" t="s">
        <v>140</v>
      </c>
      <c r="S15" s="42"/>
      <c r="T15" s="42"/>
      <c r="U15" s="42"/>
      <c r="V15" s="42"/>
      <c r="Y15" s="41" t="s">
        <v>471</v>
      </c>
      <c r="Z15" s="42" t="s">
        <v>142</v>
      </c>
      <c r="AA15" s="42"/>
      <c r="AB15" s="42"/>
      <c r="AC15" s="42"/>
      <c r="AD15" s="42"/>
    </row>
    <row r="16" spans="1:30">
      <c r="A16" s="41" t="s">
        <v>95</v>
      </c>
      <c r="B16" s="42" t="s">
        <v>136</v>
      </c>
      <c r="C16" s="42"/>
      <c r="D16" s="42"/>
      <c r="E16" s="42"/>
      <c r="F16" s="42"/>
      <c r="I16" s="41" t="s">
        <v>95</v>
      </c>
      <c r="J16" s="42" t="s">
        <v>139</v>
      </c>
      <c r="K16" s="42"/>
      <c r="L16" s="42"/>
      <c r="M16" s="42"/>
      <c r="N16" s="42"/>
      <c r="Q16" s="41" t="s">
        <v>95</v>
      </c>
      <c r="R16" s="42" t="s">
        <v>141</v>
      </c>
      <c r="S16" s="42"/>
      <c r="T16" s="42"/>
      <c r="U16" s="42"/>
      <c r="V16" s="42"/>
      <c r="Y16" s="41" t="s">
        <v>95</v>
      </c>
      <c r="Z16" s="42" t="s">
        <v>144</v>
      </c>
      <c r="AA16" s="42"/>
      <c r="AB16" s="42"/>
      <c r="AC16" s="42"/>
      <c r="AD16" s="42"/>
    </row>
    <row r="17" spans="1:30" ht="52.8">
      <c r="A17" s="41" t="s">
        <v>96</v>
      </c>
      <c r="B17" s="42">
        <v>315</v>
      </c>
      <c r="C17" s="42"/>
      <c r="D17" s="42"/>
      <c r="E17" s="42"/>
      <c r="F17" s="42"/>
      <c r="I17" s="41" t="s">
        <v>96</v>
      </c>
      <c r="J17" s="42">
        <v>315</v>
      </c>
      <c r="K17" s="42"/>
      <c r="L17" s="42"/>
      <c r="M17" s="42"/>
      <c r="N17" s="42"/>
      <c r="Q17" s="41" t="s">
        <v>96</v>
      </c>
      <c r="R17" s="42">
        <v>315</v>
      </c>
      <c r="S17" s="42"/>
      <c r="T17" s="42"/>
      <c r="U17" s="42"/>
      <c r="V17" s="42"/>
      <c r="Y17" s="41" t="s">
        <v>96</v>
      </c>
      <c r="Z17" s="42">
        <v>315</v>
      </c>
      <c r="AA17" s="42"/>
      <c r="AB17" s="42"/>
      <c r="AC17" s="42"/>
      <c r="AD17" s="42"/>
    </row>
    <row r="18" spans="1:30">
      <c r="A18" s="41" t="s">
        <v>97</v>
      </c>
      <c r="B18" s="43">
        <v>45071</v>
      </c>
      <c r="C18" s="42"/>
      <c r="D18" s="42"/>
      <c r="E18" s="42"/>
      <c r="F18" s="42"/>
      <c r="I18" s="41" t="s">
        <v>97</v>
      </c>
      <c r="J18" s="43">
        <v>45071</v>
      </c>
      <c r="K18" s="42"/>
      <c r="L18" s="42"/>
      <c r="M18" s="42"/>
      <c r="N18" s="42"/>
      <c r="Q18" s="41" t="s">
        <v>97</v>
      </c>
      <c r="R18" s="43">
        <v>45071</v>
      </c>
      <c r="S18" s="42"/>
      <c r="T18" s="42"/>
      <c r="U18" s="42"/>
      <c r="V18" s="42"/>
      <c r="Y18" s="41" t="s">
        <v>97</v>
      </c>
      <c r="Z18" s="43">
        <v>45071</v>
      </c>
      <c r="AA18" s="42"/>
      <c r="AB18" s="42"/>
      <c r="AC18" s="42"/>
      <c r="AD18" s="42"/>
    </row>
    <row r="19" spans="1:30">
      <c r="A19" s="41" t="s">
        <v>98</v>
      </c>
      <c r="B19" s="43">
        <v>45015</v>
      </c>
      <c r="C19" s="42"/>
      <c r="D19" s="42"/>
      <c r="E19" s="42"/>
      <c r="F19" s="42"/>
      <c r="I19" s="41" t="s">
        <v>98</v>
      </c>
      <c r="J19" s="43">
        <v>45015</v>
      </c>
      <c r="K19" s="42"/>
      <c r="L19" s="42"/>
      <c r="M19" s="42"/>
      <c r="N19" s="42"/>
      <c r="Q19" s="41" t="s">
        <v>98</v>
      </c>
      <c r="R19" s="43">
        <v>45015</v>
      </c>
      <c r="S19" s="42"/>
      <c r="T19" s="42"/>
      <c r="U19" s="42"/>
      <c r="V19" s="42"/>
      <c r="Y19" s="41" t="s">
        <v>98</v>
      </c>
      <c r="Z19" s="43">
        <v>45015</v>
      </c>
      <c r="AA19" s="42"/>
      <c r="AB19" s="42"/>
      <c r="AC19" s="42"/>
      <c r="AD19" s="42"/>
    </row>
    <row r="20" spans="1:30">
      <c r="A20" s="41" t="s">
        <v>99</v>
      </c>
      <c r="B20" s="42" t="s">
        <v>109</v>
      </c>
      <c r="C20" s="42"/>
      <c r="D20" s="42"/>
      <c r="E20" s="42"/>
      <c r="F20" s="42"/>
      <c r="I20" s="41" t="s">
        <v>99</v>
      </c>
      <c r="J20" s="42" t="s">
        <v>109</v>
      </c>
      <c r="K20" s="42"/>
      <c r="L20" s="42"/>
      <c r="M20" s="42"/>
      <c r="N20" s="42"/>
      <c r="Q20" s="41" t="s">
        <v>99</v>
      </c>
      <c r="R20" s="42" t="s">
        <v>109</v>
      </c>
      <c r="S20" s="42"/>
      <c r="T20" s="42"/>
      <c r="U20" s="42"/>
      <c r="V20" s="42"/>
      <c r="Y20" s="41" t="s">
        <v>99</v>
      </c>
      <c r="Z20" s="42" t="s">
        <v>109</v>
      </c>
      <c r="AA20" s="42"/>
      <c r="AB20" s="42"/>
      <c r="AC20" s="42"/>
      <c r="AD20" s="42"/>
    </row>
    <row r="21" spans="1:30">
      <c r="A21" s="137" t="s">
        <v>472</v>
      </c>
      <c r="B21" s="42" t="s">
        <v>110</v>
      </c>
      <c r="C21" s="42"/>
      <c r="D21" s="42"/>
      <c r="E21" s="42"/>
      <c r="F21" s="42"/>
      <c r="I21" s="137" t="s">
        <v>472</v>
      </c>
      <c r="J21" s="42" t="s">
        <v>110</v>
      </c>
      <c r="K21" s="42"/>
      <c r="L21" s="42"/>
      <c r="M21" s="42"/>
      <c r="N21" s="42"/>
      <c r="Q21" s="41" t="s">
        <v>472</v>
      </c>
      <c r="R21" s="42" t="s">
        <v>110</v>
      </c>
      <c r="S21" s="42"/>
      <c r="T21" s="42"/>
      <c r="U21" s="42"/>
      <c r="V21" s="42"/>
      <c r="Y21" s="41" t="s">
        <v>472</v>
      </c>
      <c r="Z21" s="42" t="s">
        <v>110</v>
      </c>
      <c r="AA21" s="42"/>
      <c r="AB21" s="42"/>
      <c r="AC21" s="42"/>
      <c r="AD21" s="42"/>
    </row>
    <row r="23" spans="1:30">
      <c r="A23" s="57"/>
      <c r="B23" s="57" t="str">
        <f>HYPERLINK("#'Factor List'!A1","Back to Factor List")</f>
        <v>Back to Factor List</v>
      </c>
    </row>
    <row r="24" spans="1:30">
      <c r="A24" s="57"/>
      <c r="B24" s="57" t="str">
        <f>HYPERLINK("#'Assumptions'!A1","Assumptions")</f>
        <v>Assumptions</v>
      </c>
    </row>
    <row r="26" spans="1:30" ht="63.75" customHeight="1">
      <c r="A26" s="95" t="s">
        <v>220</v>
      </c>
      <c r="B26" s="95" t="s">
        <v>477</v>
      </c>
      <c r="C26" s="95" t="s">
        <v>478</v>
      </c>
      <c r="D26" s="95" t="s">
        <v>489</v>
      </c>
      <c r="E26" s="95" t="s">
        <v>480</v>
      </c>
      <c r="F26" s="95" t="s">
        <v>482</v>
      </c>
      <c r="I26" s="95" t="s">
        <v>220</v>
      </c>
      <c r="J26" s="95" t="s">
        <v>477</v>
      </c>
      <c r="K26" s="95" t="s">
        <v>478</v>
      </c>
      <c r="L26" s="95" t="s">
        <v>489</v>
      </c>
      <c r="M26" s="95" t="s">
        <v>480</v>
      </c>
      <c r="N26" s="95" t="s">
        <v>482</v>
      </c>
      <c r="Q26" s="95" t="s">
        <v>220</v>
      </c>
      <c r="R26" s="95" t="s">
        <v>477</v>
      </c>
      <c r="S26" s="95" t="s">
        <v>478</v>
      </c>
      <c r="T26" s="95" t="s">
        <v>489</v>
      </c>
      <c r="U26" s="95" t="s">
        <v>480</v>
      </c>
      <c r="V26" s="95" t="s">
        <v>482</v>
      </c>
      <c r="Y26" s="95" t="s">
        <v>220</v>
      </c>
      <c r="Z26" s="95" t="s">
        <v>477</v>
      </c>
      <c r="AA26" s="95" t="s">
        <v>478</v>
      </c>
      <c r="AB26" s="95" t="s">
        <v>489</v>
      </c>
      <c r="AC26" s="95" t="s">
        <v>480</v>
      </c>
      <c r="AD26" s="95" t="s">
        <v>482</v>
      </c>
    </row>
    <row r="27" spans="1:30">
      <c r="A27" s="96">
        <v>16</v>
      </c>
      <c r="B27" s="97">
        <v>8.14</v>
      </c>
      <c r="C27" s="97">
        <v>0.43</v>
      </c>
      <c r="D27" s="97">
        <v>2.57</v>
      </c>
      <c r="E27" s="97">
        <v>2.57</v>
      </c>
      <c r="F27" s="97">
        <v>0</v>
      </c>
      <c r="I27" s="96">
        <v>65</v>
      </c>
      <c r="J27" s="97">
        <v>17</v>
      </c>
      <c r="K27" s="97">
        <v>0.99</v>
      </c>
      <c r="L27" s="97">
        <v>4.9800000000000004</v>
      </c>
      <c r="M27" s="97">
        <v>4.9800000000000004</v>
      </c>
      <c r="N27" s="97">
        <v>0</v>
      </c>
      <c r="Q27" s="96">
        <v>16</v>
      </c>
      <c r="R27" s="97">
        <v>8.14</v>
      </c>
      <c r="S27" s="97">
        <v>0.43</v>
      </c>
      <c r="T27" s="97">
        <v>2.57</v>
      </c>
      <c r="U27" s="97">
        <v>2.57</v>
      </c>
      <c r="V27" s="97">
        <v>0</v>
      </c>
      <c r="Y27" s="96">
        <v>60</v>
      </c>
      <c r="Z27" s="97">
        <v>15.38</v>
      </c>
      <c r="AA27" s="97">
        <v>0.91</v>
      </c>
      <c r="AB27" s="97">
        <v>5.0599999999999996</v>
      </c>
      <c r="AC27" s="97">
        <v>5.0599999999999996</v>
      </c>
      <c r="AD27" s="97">
        <v>0</v>
      </c>
    </row>
    <row r="28" spans="1:30">
      <c r="A28" s="96">
        <v>17</v>
      </c>
      <c r="B28" s="97">
        <v>8.25</v>
      </c>
      <c r="C28" s="97">
        <v>0.44</v>
      </c>
      <c r="D28" s="97">
        <v>2.77</v>
      </c>
      <c r="E28" s="97">
        <v>2.77</v>
      </c>
      <c r="F28" s="97">
        <v>0</v>
      </c>
      <c r="Q28" s="96">
        <v>17</v>
      </c>
      <c r="R28" s="97">
        <v>8.25</v>
      </c>
      <c r="S28" s="97">
        <v>0.44</v>
      </c>
      <c r="T28" s="97">
        <v>2.77</v>
      </c>
      <c r="U28" s="97">
        <v>2.77</v>
      </c>
      <c r="V28" s="97">
        <v>0</v>
      </c>
      <c r="Y28" s="96">
        <v>61</v>
      </c>
      <c r="Z28" s="97">
        <v>15.67</v>
      </c>
      <c r="AA28" s="97">
        <v>0.93</v>
      </c>
      <c r="AB28" s="97">
        <v>5.0599999999999996</v>
      </c>
      <c r="AC28" s="97">
        <v>5.0599999999999996</v>
      </c>
      <c r="AD28" s="97">
        <v>0</v>
      </c>
    </row>
    <row r="29" spans="1:30" ht="12.75" customHeight="1">
      <c r="A29" s="96">
        <v>18</v>
      </c>
      <c r="B29" s="97">
        <v>8.36</v>
      </c>
      <c r="C29" s="97">
        <v>0.45</v>
      </c>
      <c r="D29" s="97">
        <v>2.98</v>
      </c>
      <c r="E29" s="97">
        <v>2.98</v>
      </c>
      <c r="F29" s="97">
        <v>0</v>
      </c>
      <c r="I29" s="54" t="s">
        <v>475</v>
      </c>
      <c r="J29"/>
      <c r="K29"/>
      <c r="L29"/>
      <c r="M29"/>
      <c r="N29"/>
      <c r="Q29" s="96">
        <v>18</v>
      </c>
      <c r="R29" s="97">
        <v>8.36</v>
      </c>
      <c r="S29" s="97">
        <v>0.45</v>
      </c>
      <c r="T29" s="97">
        <v>2.98</v>
      </c>
      <c r="U29" s="97">
        <v>2.98</v>
      </c>
      <c r="V29" s="97">
        <v>0</v>
      </c>
      <c r="Y29" s="96">
        <v>62</v>
      </c>
      <c r="Z29" s="97">
        <v>15.98</v>
      </c>
      <c r="AA29" s="97">
        <v>0.94</v>
      </c>
      <c r="AB29" s="97">
        <v>5.05</v>
      </c>
      <c r="AC29" s="97">
        <v>5.05</v>
      </c>
      <c r="AD29" s="97">
        <v>0</v>
      </c>
    </row>
    <row r="30" spans="1:30">
      <c r="A30" s="96">
        <v>19</v>
      </c>
      <c r="B30" s="97">
        <v>8.4700000000000006</v>
      </c>
      <c r="C30" s="97">
        <v>0.46</v>
      </c>
      <c r="D30" s="97">
        <v>3.11</v>
      </c>
      <c r="E30" s="97">
        <v>3.11</v>
      </c>
      <c r="F30" s="97">
        <v>0</v>
      </c>
      <c r="I30" s="159" t="s">
        <v>503</v>
      </c>
      <c r="J30" s="159"/>
      <c r="K30" s="159"/>
      <c r="L30" s="159"/>
      <c r="M30" s="159"/>
      <c r="N30" s="159"/>
      <c r="Q30" s="96">
        <v>19</v>
      </c>
      <c r="R30" s="97">
        <v>8.4700000000000006</v>
      </c>
      <c r="S30" s="97">
        <v>0.46</v>
      </c>
      <c r="T30" s="97">
        <v>3.11</v>
      </c>
      <c r="U30" s="97">
        <v>3.11</v>
      </c>
      <c r="V30" s="97">
        <v>0</v>
      </c>
      <c r="Y30" s="96">
        <v>63</v>
      </c>
      <c r="Z30" s="97">
        <v>16.3</v>
      </c>
      <c r="AA30" s="97">
        <v>0.96</v>
      </c>
      <c r="AB30" s="97">
        <v>5.04</v>
      </c>
      <c r="AC30" s="97">
        <v>5.04</v>
      </c>
      <c r="AD30" s="97">
        <v>0</v>
      </c>
    </row>
    <row r="31" spans="1:30">
      <c r="A31" s="96">
        <v>20</v>
      </c>
      <c r="B31" s="97">
        <v>8.59</v>
      </c>
      <c r="C31" s="97">
        <v>0.46</v>
      </c>
      <c r="D31" s="97">
        <v>3.17</v>
      </c>
      <c r="E31" s="97">
        <v>3.17</v>
      </c>
      <c r="F31" s="97">
        <v>0</v>
      </c>
      <c r="I31" s="159"/>
      <c r="J31" s="159"/>
      <c r="K31" s="159"/>
      <c r="L31" s="159"/>
      <c r="M31" s="159"/>
      <c r="N31" s="159"/>
      <c r="Q31" s="96">
        <v>20</v>
      </c>
      <c r="R31" s="97">
        <v>8.59</v>
      </c>
      <c r="S31" s="97">
        <v>0.46</v>
      </c>
      <c r="T31" s="97">
        <v>3.17</v>
      </c>
      <c r="U31" s="97">
        <v>3.17</v>
      </c>
      <c r="V31" s="97">
        <v>0</v>
      </c>
      <c r="Y31" s="96">
        <v>64</v>
      </c>
      <c r="Z31" s="97">
        <v>16.64</v>
      </c>
      <c r="AA31" s="97">
        <v>0.98</v>
      </c>
      <c r="AB31" s="97">
        <v>5.01</v>
      </c>
      <c r="AC31" s="97">
        <v>5.01</v>
      </c>
      <c r="AD31" s="97">
        <v>0</v>
      </c>
    </row>
    <row r="32" spans="1:30">
      <c r="A32" s="96">
        <v>21</v>
      </c>
      <c r="B32" s="97">
        <v>8.6999999999999993</v>
      </c>
      <c r="C32" s="97">
        <v>0.47</v>
      </c>
      <c r="D32" s="97">
        <v>3.23</v>
      </c>
      <c r="E32" s="97">
        <v>3.23</v>
      </c>
      <c r="F32" s="97">
        <v>0</v>
      </c>
      <c r="I32" s="159" t="s">
        <v>504</v>
      </c>
      <c r="J32" s="159"/>
      <c r="K32" s="159"/>
      <c r="L32" s="159"/>
      <c r="M32" s="159"/>
      <c r="N32" s="159"/>
      <c r="Q32" s="96">
        <v>21</v>
      </c>
      <c r="R32" s="97">
        <v>8.6999999999999993</v>
      </c>
      <c r="S32" s="97">
        <v>0.47</v>
      </c>
      <c r="T32" s="97">
        <v>3.23</v>
      </c>
      <c r="U32" s="97">
        <v>3.23</v>
      </c>
      <c r="V32" s="97">
        <v>0</v>
      </c>
      <c r="Y32" s="96">
        <v>65</v>
      </c>
      <c r="Z32" s="97">
        <v>17</v>
      </c>
      <c r="AA32" s="97">
        <v>0.99</v>
      </c>
      <c r="AB32" s="97">
        <v>4.9800000000000004</v>
      </c>
      <c r="AC32" s="97">
        <v>4.9800000000000004</v>
      </c>
      <c r="AD32" s="97">
        <v>0</v>
      </c>
    </row>
    <row r="33" spans="1:30">
      <c r="A33" s="96">
        <v>22</v>
      </c>
      <c r="B33" s="97">
        <v>8.82</v>
      </c>
      <c r="C33" s="97">
        <v>0.48</v>
      </c>
      <c r="D33" s="97">
        <v>3.28</v>
      </c>
      <c r="E33" s="97">
        <v>3.28</v>
      </c>
      <c r="F33" s="97">
        <v>0</v>
      </c>
      <c r="I33" s="159"/>
      <c r="J33" s="159"/>
      <c r="K33" s="159"/>
      <c r="L33" s="159"/>
      <c r="M33" s="159"/>
      <c r="N33" s="159"/>
      <c r="Q33" s="96">
        <v>22</v>
      </c>
      <c r="R33" s="97">
        <v>8.82</v>
      </c>
      <c r="S33" s="97">
        <v>0.48</v>
      </c>
      <c r="T33" s="97">
        <v>3.28</v>
      </c>
      <c r="U33" s="97">
        <v>3.28</v>
      </c>
      <c r="V33" s="97">
        <v>0</v>
      </c>
    </row>
    <row r="34" spans="1:30">
      <c r="A34" s="96">
        <v>23</v>
      </c>
      <c r="B34" s="97">
        <v>8.94</v>
      </c>
      <c r="C34" s="97">
        <v>0.49</v>
      </c>
      <c r="D34" s="97">
        <v>3.34</v>
      </c>
      <c r="E34" s="97">
        <v>3.34</v>
      </c>
      <c r="F34" s="97">
        <v>0</v>
      </c>
      <c r="Q34" s="96">
        <v>23</v>
      </c>
      <c r="R34" s="97">
        <v>8.94</v>
      </c>
      <c r="S34" s="97">
        <v>0.49</v>
      </c>
      <c r="T34" s="97">
        <v>3.34</v>
      </c>
      <c r="U34" s="97">
        <v>3.34</v>
      </c>
      <c r="V34" s="97">
        <v>0</v>
      </c>
      <c r="Y34" s="54" t="s">
        <v>475</v>
      </c>
      <c r="Z34"/>
      <c r="AA34"/>
      <c r="AB34"/>
      <c r="AC34"/>
      <c r="AD34"/>
    </row>
    <row r="35" spans="1:30">
      <c r="A35" s="96">
        <v>24</v>
      </c>
      <c r="B35" s="97">
        <v>9.06</v>
      </c>
      <c r="C35" s="97">
        <v>0.5</v>
      </c>
      <c r="D35" s="97">
        <v>3.4</v>
      </c>
      <c r="E35" s="97">
        <v>3.4</v>
      </c>
      <c r="F35" s="97">
        <v>0</v>
      </c>
      <c r="Q35" s="96">
        <v>24</v>
      </c>
      <c r="R35" s="97">
        <v>9.06</v>
      </c>
      <c r="S35" s="97">
        <v>0.5</v>
      </c>
      <c r="T35" s="97">
        <v>3.4</v>
      </c>
      <c r="U35" s="97">
        <v>3.4</v>
      </c>
      <c r="V35" s="97">
        <v>0</v>
      </c>
      <c r="Y35" s="159" t="s">
        <v>503</v>
      </c>
      <c r="Z35" s="159"/>
      <c r="AA35" s="159"/>
      <c r="AB35" s="159"/>
      <c r="AC35" s="159"/>
      <c r="AD35" s="159"/>
    </row>
    <row r="36" spans="1:30">
      <c r="A36" s="96">
        <v>25</v>
      </c>
      <c r="B36" s="97">
        <v>9.19</v>
      </c>
      <c r="C36" s="97">
        <v>0.51</v>
      </c>
      <c r="D36" s="97">
        <v>3.46</v>
      </c>
      <c r="E36" s="97">
        <v>3.46</v>
      </c>
      <c r="F36" s="97">
        <v>0</v>
      </c>
      <c r="Q36" s="96">
        <v>25</v>
      </c>
      <c r="R36" s="97">
        <v>9.19</v>
      </c>
      <c r="S36" s="97">
        <v>0.51</v>
      </c>
      <c r="T36" s="97">
        <v>3.46</v>
      </c>
      <c r="U36" s="97">
        <v>3.46</v>
      </c>
      <c r="V36" s="97">
        <v>0</v>
      </c>
      <c r="Y36" s="159"/>
      <c r="Z36" s="159"/>
      <c r="AA36" s="159"/>
      <c r="AB36" s="159"/>
      <c r="AC36" s="159"/>
      <c r="AD36" s="159"/>
    </row>
    <row r="37" spans="1:30">
      <c r="A37" s="96">
        <v>26</v>
      </c>
      <c r="B37" s="97">
        <v>9.31</v>
      </c>
      <c r="C37" s="97">
        <v>0.51</v>
      </c>
      <c r="D37" s="97">
        <v>3.52</v>
      </c>
      <c r="E37" s="97">
        <v>3.52</v>
      </c>
      <c r="F37" s="97">
        <v>0</v>
      </c>
      <c r="Q37" s="96">
        <v>26</v>
      </c>
      <c r="R37" s="97">
        <v>9.31</v>
      </c>
      <c r="S37" s="97">
        <v>0.51</v>
      </c>
      <c r="T37" s="97">
        <v>3.52</v>
      </c>
      <c r="U37" s="97">
        <v>3.52</v>
      </c>
      <c r="V37" s="97">
        <v>0</v>
      </c>
      <c r="Y37" s="159" t="s">
        <v>504</v>
      </c>
      <c r="Z37" s="159"/>
      <c r="AA37" s="159"/>
      <c r="AB37" s="159"/>
      <c r="AC37" s="159"/>
      <c r="AD37" s="159"/>
    </row>
    <row r="38" spans="1:30">
      <c r="A38" s="96">
        <v>27</v>
      </c>
      <c r="B38" s="97">
        <v>9.44</v>
      </c>
      <c r="C38" s="97">
        <v>0.52</v>
      </c>
      <c r="D38" s="97">
        <v>3.58</v>
      </c>
      <c r="E38" s="97">
        <v>3.58</v>
      </c>
      <c r="F38" s="97">
        <v>0</v>
      </c>
      <c r="Q38" s="96">
        <v>27</v>
      </c>
      <c r="R38" s="97">
        <v>9.44</v>
      </c>
      <c r="S38" s="97">
        <v>0.52</v>
      </c>
      <c r="T38" s="97">
        <v>3.58</v>
      </c>
      <c r="U38" s="97">
        <v>3.58</v>
      </c>
      <c r="V38" s="97">
        <v>0</v>
      </c>
      <c r="Y38" s="159"/>
      <c r="Z38" s="159"/>
      <c r="AA38" s="159"/>
      <c r="AB38" s="159"/>
      <c r="AC38" s="159"/>
      <c r="AD38" s="159"/>
    </row>
    <row r="39" spans="1:30">
      <c r="A39" s="96">
        <v>28</v>
      </c>
      <c r="B39" s="97">
        <v>9.56</v>
      </c>
      <c r="C39" s="97">
        <v>0.53</v>
      </c>
      <c r="D39" s="97">
        <v>3.64</v>
      </c>
      <c r="E39" s="97">
        <v>3.64</v>
      </c>
      <c r="F39" s="97">
        <v>0</v>
      </c>
      <c r="Q39" s="96">
        <v>28</v>
      </c>
      <c r="R39" s="97">
        <v>9.56</v>
      </c>
      <c r="S39" s="97">
        <v>0.53</v>
      </c>
      <c r="T39" s="97">
        <v>3.64</v>
      </c>
      <c r="U39" s="97">
        <v>3.64</v>
      </c>
      <c r="V39" s="97">
        <v>0</v>
      </c>
    </row>
    <row r="40" spans="1:30">
      <c r="A40" s="96">
        <v>29</v>
      </c>
      <c r="B40" s="97">
        <v>9.69</v>
      </c>
      <c r="C40" s="97">
        <v>0.54</v>
      </c>
      <c r="D40" s="97">
        <v>3.7</v>
      </c>
      <c r="E40" s="97">
        <v>3.7</v>
      </c>
      <c r="F40" s="97">
        <v>0</v>
      </c>
      <c r="Q40" s="96">
        <v>29</v>
      </c>
      <c r="R40" s="97">
        <v>9.69</v>
      </c>
      <c r="S40" s="97">
        <v>0.54</v>
      </c>
      <c r="T40" s="97">
        <v>3.7</v>
      </c>
      <c r="U40" s="97">
        <v>3.7</v>
      </c>
      <c r="V40" s="97">
        <v>0</v>
      </c>
    </row>
    <row r="41" spans="1:30">
      <c r="A41" s="96">
        <v>30</v>
      </c>
      <c r="B41" s="97">
        <v>9.83</v>
      </c>
      <c r="C41" s="97">
        <v>0.55000000000000004</v>
      </c>
      <c r="D41" s="97">
        <v>3.76</v>
      </c>
      <c r="E41" s="97">
        <v>3.76</v>
      </c>
      <c r="F41" s="97">
        <v>0</v>
      </c>
      <c r="Q41" s="96">
        <v>30</v>
      </c>
      <c r="R41" s="97">
        <v>9.83</v>
      </c>
      <c r="S41" s="97">
        <v>0.55000000000000004</v>
      </c>
      <c r="T41" s="97">
        <v>3.76</v>
      </c>
      <c r="U41" s="97">
        <v>3.76</v>
      </c>
      <c r="V41" s="97">
        <v>0</v>
      </c>
    </row>
    <row r="42" spans="1:30">
      <c r="A42" s="96">
        <v>31</v>
      </c>
      <c r="B42" s="97">
        <v>9.9600000000000009</v>
      </c>
      <c r="C42" s="97">
        <v>0.56000000000000005</v>
      </c>
      <c r="D42" s="97">
        <v>3.82</v>
      </c>
      <c r="E42" s="97">
        <v>3.82</v>
      </c>
      <c r="F42" s="97">
        <v>0</v>
      </c>
      <c r="Q42" s="96">
        <v>31</v>
      </c>
      <c r="R42" s="97">
        <v>9.9600000000000009</v>
      </c>
      <c r="S42" s="97">
        <v>0.56000000000000005</v>
      </c>
      <c r="T42" s="97">
        <v>3.82</v>
      </c>
      <c r="U42" s="97">
        <v>3.82</v>
      </c>
      <c r="V42" s="97">
        <v>0</v>
      </c>
    </row>
    <row r="43" spans="1:30">
      <c r="A43" s="96">
        <v>32</v>
      </c>
      <c r="B43" s="97">
        <v>10.1</v>
      </c>
      <c r="C43" s="97">
        <v>0.56999999999999995</v>
      </c>
      <c r="D43" s="97">
        <v>3.88</v>
      </c>
      <c r="E43" s="97">
        <v>3.88</v>
      </c>
      <c r="F43" s="97">
        <v>0</v>
      </c>
      <c r="Q43" s="96">
        <v>32</v>
      </c>
      <c r="R43" s="97">
        <v>10.1</v>
      </c>
      <c r="S43" s="97">
        <v>0.56999999999999995</v>
      </c>
      <c r="T43" s="97">
        <v>3.88</v>
      </c>
      <c r="U43" s="97">
        <v>3.88</v>
      </c>
      <c r="V43" s="97">
        <v>0</v>
      </c>
    </row>
    <row r="44" spans="1:30">
      <c r="A44" s="96">
        <v>33</v>
      </c>
      <c r="B44" s="97">
        <v>10.24</v>
      </c>
      <c r="C44" s="97">
        <v>0.57999999999999996</v>
      </c>
      <c r="D44" s="97">
        <v>3.94</v>
      </c>
      <c r="E44" s="97">
        <v>3.94</v>
      </c>
      <c r="F44" s="97">
        <v>0</v>
      </c>
      <c r="Q44" s="96">
        <v>33</v>
      </c>
      <c r="R44" s="97">
        <v>10.24</v>
      </c>
      <c r="S44" s="97">
        <v>0.57999999999999996</v>
      </c>
      <c r="T44" s="97">
        <v>3.94</v>
      </c>
      <c r="U44" s="97">
        <v>3.94</v>
      </c>
      <c r="V44" s="97">
        <v>0</v>
      </c>
    </row>
    <row r="45" spans="1:30">
      <c r="A45" s="96">
        <v>34</v>
      </c>
      <c r="B45" s="97">
        <v>10.38</v>
      </c>
      <c r="C45" s="97">
        <v>0.59</v>
      </c>
      <c r="D45" s="97">
        <v>4</v>
      </c>
      <c r="E45" s="97">
        <v>4</v>
      </c>
      <c r="F45" s="97">
        <v>0</v>
      </c>
      <c r="Q45" s="96">
        <v>34</v>
      </c>
      <c r="R45" s="97">
        <v>10.38</v>
      </c>
      <c r="S45" s="97">
        <v>0.59</v>
      </c>
      <c r="T45" s="97">
        <v>4</v>
      </c>
      <c r="U45" s="97">
        <v>4</v>
      </c>
      <c r="V45" s="97">
        <v>0</v>
      </c>
    </row>
    <row r="46" spans="1:30">
      <c r="A46" s="96">
        <v>35</v>
      </c>
      <c r="B46" s="97">
        <v>10.52</v>
      </c>
      <c r="C46" s="97">
        <v>0.6</v>
      </c>
      <c r="D46" s="97">
        <v>4.0599999999999996</v>
      </c>
      <c r="E46" s="97">
        <v>4.0599999999999996</v>
      </c>
      <c r="F46" s="97">
        <v>0</v>
      </c>
      <c r="Q46" s="96">
        <v>35</v>
      </c>
      <c r="R46" s="97">
        <v>10.52</v>
      </c>
      <c r="S46" s="97">
        <v>0.6</v>
      </c>
      <c r="T46" s="97">
        <v>4.0599999999999996</v>
      </c>
      <c r="U46" s="97">
        <v>4.0599999999999996</v>
      </c>
      <c r="V46" s="97">
        <v>0</v>
      </c>
    </row>
    <row r="47" spans="1:30">
      <c r="A47" s="96">
        <v>36</v>
      </c>
      <c r="B47" s="97">
        <v>10.67</v>
      </c>
      <c r="C47" s="97">
        <v>0.61</v>
      </c>
      <c r="D47" s="97">
        <v>4.12</v>
      </c>
      <c r="E47" s="97">
        <v>4.12</v>
      </c>
      <c r="F47" s="97">
        <v>0</v>
      </c>
      <c r="Q47" s="96">
        <v>36</v>
      </c>
      <c r="R47" s="97">
        <v>10.67</v>
      </c>
      <c r="S47" s="97">
        <v>0.61</v>
      </c>
      <c r="T47" s="97">
        <v>4.12</v>
      </c>
      <c r="U47" s="97">
        <v>4.12</v>
      </c>
      <c r="V47" s="97">
        <v>0</v>
      </c>
    </row>
    <row r="48" spans="1:30">
      <c r="A48" s="96">
        <v>37</v>
      </c>
      <c r="B48" s="97">
        <v>10.82</v>
      </c>
      <c r="C48" s="97">
        <v>0.62</v>
      </c>
      <c r="D48" s="97">
        <v>4.18</v>
      </c>
      <c r="E48" s="97">
        <v>4.18</v>
      </c>
      <c r="F48" s="97">
        <v>0</v>
      </c>
      <c r="Q48" s="96">
        <v>37</v>
      </c>
      <c r="R48" s="97">
        <v>10.82</v>
      </c>
      <c r="S48" s="97">
        <v>0.62</v>
      </c>
      <c r="T48" s="97">
        <v>4.18</v>
      </c>
      <c r="U48" s="97">
        <v>4.18</v>
      </c>
      <c r="V48" s="97">
        <v>0</v>
      </c>
    </row>
    <row r="49" spans="1:22">
      <c r="A49" s="96">
        <v>38</v>
      </c>
      <c r="B49" s="97">
        <v>10.97</v>
      </c>
      <c r="C49" s="97">
        <v>0.63</v>
      </c>
      <c r="D49" s="97">
        <v>4.2300000000000004</v>
      </c>
      <c r="E49" s="97">
        <v>4.2300000000000004</v>
      </c>
      <c r="F49" s="97">
        <v>0</v>
      </c>
      <c r="Q49" s="96">
        <v>38</v>
      </c>
      <c r="R49" s="97">
        <v>10.97</v>
      </c>
      <c r="S49" s="97">
        <v>0.63</v>
      </c>
      <c r="T49" s="97">
        <v>4.2300000000000004</v>
      </c>
      <c r="U49" s="97">
        <v>4.2300000000000004</v>
      </c>
      <c r="V49" s="97">
        <v>0</v>
      </c>
    </row>
    <row r="50" spans="1:22">
      <c r="A50" s="96">
        <v>39</v>
      </c>
      <c r="B50" s="97">
        <v>11.12</v>
      </c>
      <c r="C50" s="97">
        <v>0.64</v>
      </c>
      <c r="D50" s="97">
        <v>4.29</v>
      </c>
      <c r="E50" s="97">
        <v>4.29</v>
      </c>
      <c r="F50" s="97">
        <v>0</v>
      </c>
      <c r="Q50" s="96">
        <v>39</v>
      </c>
      <c r="R50" s="97">
        <v>11.12</v>
      </c>
      <c r="S50" s="97">
        <v>0.64</v>
      </c>
      <c r="T50" s="97">
        <v>4.29</v>
      </c>
      <c r="U50" s="97">
        <v>4.29</v>
      </c>
      <c r="V50" s="97">
        <v>0</v>
      </c>
    </row>
    <row r="51" spans="1:22">
      <c r="A51" s="96">
        <v>40</v>
      </c>
      <c r="B51" s="97">
        <v>11.28</v>
      </c>
      <c r="C51" s="97">
        <v>0.65</v>
      </c>
      <c r="D51" s="97">
        <v>4.3499999999999996</v>
      </c>
      <c r="E51" s="97">
        <v>4.3499999999999996</v>
      </c>
      <c r="F51" s="97">
        <v>0</v>
      </c>
      <c r="Q51" s="96">
        <v>40</v>
      </c>
      <c r="R51" s="97">
        <v>11.28</v>
      </c>
      <c r="S51" s="97">
        <v>0.65</v>
      </c>
      <c r="T51" s="97">
        <v>4.3499999999999996</v>
      </c>
      <c r="U51" s="97">
        <v>4.3499999999999996</v>
      </c>
      <c r="V51" s="97">
        <v>0</v>
      </c>
    </row>
    <row r="52" spans="1:22">
      <c r="A52" s="96">
        <v>41</v>
      </c>
      <c r="B52" s="97">
        <v>11.44</v>
      </c>
      <c r="C52" s="97">
        <v>0.66</v>
      </c>
      <c r="D52" s="97">
        <v>4.4000000000000004</v>
      </c>
      <c r="E52" s="97">
        <v>4.4000000000000004</v>
      </c>
      <c r="F52" s="97">
        <v>0</v>
      </c>
      <c r="Q52" s="96">
        <v>41</v>
      </c>
      <c r="R52" s="97">
        <v>11.44</v>
      </c>
      <c r="S52" s="97">
        <v>0.66</v>
      </c>
      <c r="T52" s="97">
        <v>4.4000000000000004</v>
      </c>
      <c r="U52" s="97">
        <v>4.4000000000000004</v>
      </c>
      <c r="V52" s="97">
        <v>0</v>
      </c>
    </row>
    <row r="53" spans="1:22">
      <c r="A53" s="96">
        <v>42</v>
      </c>
      <c r="B53" s="97">
        <v>11.6</v>
      </c>
      <c r="C53" s="97">
        <v>0.67</v>
      </c>
      <c r="D53" s="97">
        <v>4.46</v>
      </c>
      <c r="E53" s="97">
        <v>4.46</v>
      </c>
      <c r="F53" s="97">
        <v>0</v>
      </c>
      <c r="Q53" s="96">
        <v>42</v>
      </c>
      <c r="R53" s="97">
        <v>11.6</v>
      </c>
      <c r="S53" s="97">
        <v>0.67</v>
      </c>
      <c r="T53" s="97">
        <v>4.46</v>
      </c>
      <c r="U53" s="97">
        <v>4.46</v>
      </c>
      <c r="V53" s="97">
        <v>0</v>
      </c>
    </row>
    <row r="54" spans="1:22">
      <c r="A54" s="96">
        <v>43</v>
      </c>
      <c r="B54" s="97">
        <v>11.76</v>
      </c>
      <c r="C54" s="97">
        <v>0.68</v>
      </c>
      <c r="D54" s="97">
        <v>4.51</v>
      </c>
      <c r="E54" s="97">
        <v>4.51</v>
      </c>
      <c r="F54" s="97">
        <v>0</v>
      </c>
      <c r="Q54" s="96">
        <v>43</v>
      </c>
      <c r="R54" s="97">
        <v>11.76</v>
      </c>
      <c r="S54" s="97">
        <v>0.68</v>
      </c>
      <c r="T54" s="97">
        <v>4.51</v>
      </c>
      <c r="U54" s="97">
        <v>4.51</v>
      </c>
      <c r="V54" s="97">
        <v>0</v>
      </c>
    </row>
    <row r="55" spans="1:22">
      <c r="A55" s="96">
        <v>44</v>
      </c>
      <c r="B55" s="97">
        <v>11.93</v>
      </c>
      <c r="C55" s="97">
        <v>0.7</v>
      </c>
      <c r="D55" s="97">
        <v>4.5599999999999996</v>
      </c>
      <c r="E55" s="97">
        <v>4.5599999999999996</v>
      </c>
      <c r="F55" s="97">
        <v>0</v>
      </c>
      <c r="Q55" s="96">
        <v>44</v>
      </c>
      <c r="R55" s="97">
        <v>11.93</v>
      </c>
      <c r="S55" s="97">
        <v>0.7</v>
      </c>
      <c r="T55" s="97">
        <v>4.5599999999999996</v>
      </c>
      <c r="U55" s="97">
        <v>4.5599999999999996</v>
      </c>
      <c r="V55" s="97">
        <v>0</v>
      </c>
    </row>
    <row r="56" spans="1:22">
      <c r="A56" s="96">
        <v>45</v>
      </c>
      <c r="B56" s="97">
        <v>12.11</v>
      </c>
      <c r="C56" s="97">
        <v>0.71</v>
      </c>
      <c r="D56" s="97">
        <v>4.6100000000000003</v>
      </c>
      <c r="E56" s="97">
        <v>4.6100000000000003</v>
      </c>
      <c r="F56" s="97">
        <v>0</v>
      </c>
      <c r="Q56" s="96">
        <v>45</v>
      </c>
      <c r="R56" s="97">
        <v>12.11</v>
      </c>
      <c r="S56" s="97">
        <v>0.71</v>
      </c>
      <c r="T56" s="97">
        <v>4.6100000000000003</v>
      </c>
      <c r="U56" s="97">
        <v>4.6100000000000003</v>
      </c>
      <c r="V56" s="97">
        <v>0</v>
      </c>
    </row>
    <row r="57" spans="1:22">
      <c r="A57" s="96">
        <v>46</v>
      </c>
      <c r="B57" s="97">
        <v>12.29</v>
      </c>
      <c r="C57" s="97">
        <v>0.72</v>
      </c>
      <c r="D57" s="97">
        <v>4.66</v>
      </c>
      <c r="E57" s="97">
        <v>4.66</v>
      </c>
      <c r="F57" s="97">
        <v>0</v>
      </c>
      <c r="Q57" s="96">
        <v>46</v>
      </c>
      <c r="R57" s="97">
        <v>12.29</v>
      </c>
      <c r="S57" s="97">
        <v>0.72</v>
      </c>
      <c r="T57" s="97">
        <v>4.66</v>
      </c>
      <c r="U57" s="97">
        <v>4.66</v>
      </c>
      <c r="V57" s="97">
        <v>0</v>
      </c>
    </row>
    <row r="58" spans="1:22">
      <c r="A58" s="96">
        <v>47</v>
      </c>
      <c r="B58" s="97">
        <v>12.47</v>
      </c>
      <c r="C58" s="97">
        <v>0.73</v>
      </c>
      <c r="D58" s="97">
        <v>4.7</v>
      </c>
      <c r="E58" s="97">
        <v>4.7</v>
      </c>
      <c r="F58" s="97">
        <v>0</v>
      </c>
      <c r="Q58" s="96">
        <v>47</v>
      </c>
      <c r="R58" s="97">
        <v>12.47</v>
      </c>
      <c r="S58" s="97">
        <v>0.73</v>
      </c>
      <c r="T58" s="97">
        <v>4.7</v>
      </c>
      <c r="U58" s="97">
        <v>4.7</v>
      </c>
      <c r="V58" s="97">
        <v>0</v>
      </c>
    </row>
    <row r="59" spans="1:22">
      <c r="A59" s="96">
        <v>48</v>
      </c>
      <c r="B59" s="97">
        <v>12.65</v>
      </c>
      <c r="C59" s="97">
        <v>0.74</v>
      </c>
      <c r="D59" s="97">
        <v>4.74</v>
      </c>
      <c r="E59" s="97">
        <v>4.74</v>
      </c>
      <c r="F59" s="97">
        <v>0</v>
      </c>
      <c r="Q59" s="96">
        <v>48</v>
      </c>
      <c r="R59" s="97">
        <v>12.65</v>
      </c>
      <c r="S59" s="97">
        <v>0.74</v>
      </c>
      <c r="T59" s="97">
        <v>4.74</v>
      </c>
      <c r="U59" s="97">
        <v>4.74</v>
      </c>
      <c r="V59" s="97">
        <v>0</v>
      </c>
    </row>
    <row r="60" spans="1:22">
      <c r="A60" s="96">
        <v>49</v>
      </c>
      <c r="B60" s="97">
        <v>12.85</v>
      </c>
      <c r="C60" s="97">
        <v>0.76</v>
      </c>
      <c r="D60" s="97">
        <v>4.79</v>
      </c>
      <c r="E60" s="97">
        <v>4.79</v>
      </c>
      <c r="F60" s="97">
        <v>0</v>
      </c>
      <c r="Q60" s="96">
        <v>49</v>
      </c>
      <c r="R60" s="97">
        <v>12.85</v>
      </c>
      <c r="S60" s="97">
        <v>0.76</v>
      </c>
      <c r="T60" s="97">
        <v>4.79</v>
      </c>
      <c r="U60" s="97">
        <v>4.79</v>
      </c>
      <c r="V60" s="97">
        <v>0</v>
      </c>
    </row>
    <row r="61" spans="1:22">
      <c r="A61" s="96">
        <v>50</v>
      </c>
      <c r="B61" s="97">
        <v>13.04</v>
      </c>
      <c r="C61" s="97">
        <v>0.77</v>
      </c>
      <c r="D61" s="97">
        <v>4.82</v>
      </c>
      <c r="E61" s="97">
        <v>4.82</v>
      </c>
      <c r="F61" s="97">
        <v>0</v>
      </c>
      <c r="Q61" s="96">
        <v>50</v>
      </c>
      <c r="R61" s="97">
        <v>13.04</v>
      </c>
      <c r="S61" s="97">
        <v>0.77</v>
      </c>
      <c r="T61" s="97">
        <v>4.82</v>
      </c>
      <c r="U61" s="97">
        <v>4.82</v>
      </c>
      <c r="V61" s="97">
        <v>0</v>
      </c>
    </row>
    <row r="62" spans="1:22">
      <c r="A62" s="96">
        <v>51</v>
      </c>
      <c r="B62" s="97">
        <v>13.24</v>
      </c>
      <c r="C62" s="97">
        <v>0.78</v>
      </c>
      <c r="D62" s="97">
        <v>4.8600000000000003</v>
      </c>
      <c r="E62" s="97">
        <v>4.8600000000000003</v>
      </c>
      <c r="F62" s="97">
        <v>0</v>
      </c>
      <c r="Q62" s="96">
        <v>51</v>
      </c>
      <c r="R62" s="97">
        <v>13.24</v>
      </c>
      <c r="S62" s="97">
        <v>0.78</v>
      </c>
      <c r="T62" s="97">
        <v>4.8600000000000003</v>
      </c>
      <c r="U62" s="97">
        <v>4.8600000000000003</v>
      </c>
      <c r="V62" s="97">
        <v>0</v>
      </c>
    </row>
    <row r="63" spans="1:22">
      <c r="A63" s="96">
        <v>52</v>
      </c>
      <c r="B63" s="97">
        <v>13.45</v>
      </c>
      <c r="C63" s="97">
        <v>0.8</v>
      </c>
      <c r="D63" s="97">
        <v>4.9000000000000004</v>
      </c>
      <c r="E63" s="97">
        <v>4.9000000000000004</v>
      </c>
      <c r="F63" s="97">
        <v>0</v>
      </c>
      <c r="Q63" s="96">
        <v>52</v>
      </c>
      <c r="R63" s="97">
        <v>13.45</v>
      </c>
      <c r="S63" s="97">
        <v>0.8</v>
      </c>
      <c r="T63" s="97">
        <v>4.9000000000000004</v>
      </c>
      <c r="U63" s="97">
        <v>4.9000000000000004</v>
      </c>
      <c r="V63" s="97">
        <v>0</v>
      </c>
    </row>
    <row r="64" spans="1:22">
      <c r="A64" s="96">
        <v>53</v>
      </c>
      <c r="B64" s="97">
        <v>13.66</v>
      </c>
      <c r="C64" s="97">
        <v>0.81</v>
      </c>
      <c r="D64" s="97">
        <v>4.93</v>
      </c>
      <c r="E64" s="97">
        <v>4.93</v>
      </c>
      <c r="F64" s="97">
        <v>0</v>
      </c>
      <c r="Q64" s="96">
        <v>53</v>
      </c>
      <c r="R64" s="97">
        <v>13.66</v>
      </c>
      <c r="S64" s="97">
        <v>0.81</v>
      </c>
      <c r="T64" s="97">
        <v>4.93</v>
      </c>
      <c r="U64" s="97">
        <v>4.93</v>
      </c>
      <c r="V64" s="97">
        <v>0</v>
      </c>
    </row>
    <row r="65" spans="1:22">
      <c r="A65" s="96">
        <v>54</v>
      </c>
      <c r="B65" s="97">
        <v>13.88</v>
      </c>
      <c r="C65" s="97">
        <v>0.82</v>
      </c>
      <c r="D65" s="97">
        <v>4.96</v>
      </c>
      <c r="E65" s="97">
        <v>4.96</v>
      </c>
      <c r="F65" s="97">
        <v>0</v>
      </c>
      <c r="Q65" s="96">
        <v>54</v>
      </c>
      <c r="R65" s="97">
        <v>13.88</v>
      </c>
      <c r="S65" s="97">
        <v>0.82</v>
      </c>
      <c r="T65" s="97">
        <v>4.96</v>
      </c>
      <c r="U65" s="97">
        <v>4.96</v>
      </c>
      <c r="V65" s="97">
        <v>0</v>
      </c>
    </row>
    <row r="66" spans="1:22">
      <c r="A66" s="96">
        <v>55</v>
      </c>
      <c r="B66" s="97">
        <v>14.11</v>
      </c>
      <c r="C66" s="97">
        <v>0.84</v>
      </c>
      <c r="D66" s="97">
        <v>4.9800000000000004</v>
      </c>
      <c r="E66" s="97">
        <v>4.9800000000000004</v>
      </c>
      <c r="F66" s="97">
        <v>0</v>
      </c>
      <c r="Q66" s="96">
        <v>55</v>
      </c>
      <c r="R66" s="97">
        <v>14.11</v>
      </c>
      <c r="S66" s="97">
        <v>0.84</v>
      </c>
      <c r="T66" s="97">
        <v>4.9800000000000004</v>
      </c>
      <c r="U66" s="97">
        <v>4.9800000000000004</v>
      </c>
      <c r="V66" s="97">
        <v>0</v>
      </c>
    </row>
    <row r="67" spans="1:22">
      <c r="A67" s="96">
        <v>56</v>
      </c>
      <c r="B67" s="97">
        <v>14.35</v>
      </c>
      <c r="C67" s="97">
        <v>0.85</v>
      </c>
      <c r="D67" s="97">
        <v>5.01</v>
      </c>
      <c r="E67" s="97">
        <v>5.01</v>
      </c>
      <c r="F67" s="97">
        <v>0</v>
      </c>
      <c r="Q67" s="96">
        <v>56</v>
      </c>
      <c r="R67" s="97">
        <v>14.35</v>
      </c>
      <c r="S67" s="97">
        <v>0.85</v>
      </c>
      <c r="T67" s="97">
        <v>5.01</v>
      </c>
      <c r="U67" s="97">
        <v>5.01</v>
      </c>
      <c r="V67" s="97">
        <v>0</v>
      </c>
    </row>
    <row r="68" spans="1:22">
      <c r="A68" s="96">
        <v>57</v>
      </c>
      <c r="B68" s="97">
        <v>14.59</v>
      </c>
      <c r="C68" s="97">
        <v>0.87</v>
      </c>
      <c r="D68" s="97">
        <v>5.03</v>
      </c>
      <c r="E68" s="97">
        <v>5.03</v>
      </c>
      <c r="F68" s="97">
        <v>0</v>
      </c>
      <c r="Q68" s="96">
        <v>57</v>
      </c>
      <c r="R68" s="97">
        <v>14.59</v>
      </c>
      <c r="S68" s="97">
        <v>0.87</v>
      </c>
      <c r="T68" s="97">
        <v>5.03</v>
      </c>
      <c r="U68" s="97">
        <v>5.03</v>
      </c>
      <c r="V68" s="97">
        <v>0</v>
      </c>
    </row>
    <row r="69" spans="1:22">
      <c r="A69" s="96">
        <v>58</v>
      </c>
      <c r="B69" s="97">
        <v>14.84</v>
      </c>
      <c r="C69" s="97">
        <v>0.88</v>
      </c>
      <c r="D69" s="97">
        <v>5.04</v>
      </c>
      <c r="E69" s="97">
        <v>5.04</v>
      </c>
      <c r="F69" s="97">
        <v>0</v>
      </c>
      <c r="Q69" s="96">
        <v>58</v>
      </c>
      <c r="R69" s="97">
        <v>14.84</v>
      </c>
      <c r="S69" s="97">
        <v>0.88</v>
      </c>
      <c r="T69" s="97">
        <v>5.04</v>
      </c>
      <c r="U69" s="97">
        <v>5.04</v>
      </c>
      <c r="V69" s="97">
        <v>0</v>
      </c>
    </row>
    <row r="70" spans="1:22">
      <c r="A70" s="96">
        <v>59</v>
      </c>
      <c r="B70" s="97">
        <v>15.11</v>
      </c>
      <c r="C70" s="97">
        <v>0.9</v>
      </c>
      <c r="D70" s="97">
        <v>5.05</v>
      </c>
      <c r="E70" s="97">
        <v>5.05</v>
      </c>
      <c r="F70" s="97">
        <v>0</v>
      </c>
      <c r="Q70" s="96">
        <v>59</v>
      </c>
      <c r="R70" s="97">
        <v>15.11</v>
      </c>
      <c r="S70" s="97">
        <v>0.9</v>
      </c>
      <c r="T70" s="97">
        <v>5.05</v>
      </c>
      <c r="U70" s="97">
        <v>5.05</v>
      </c>
      <c r="V70" s="97">
        <v>0</v>
      </c>
    </row>
    <row r="71" spans="1:22">
      <c r="A71" s="96">
        <v>60</v>
      </c>
      <c r="B71" s="97">
        <v>15.38</v>
      </c>
      <c r="C71" s="97">
        <v>0.91</v>
      </c>
      <c r="D71" s="97">
        <v>5.0599999999999996</v>
      </c>
      <c r="E71" s="97">
        <v>5.0599999999999996</v>
      </c>
      <c r="F71" s="97">
        <v>0</v>
      </c>
    </row>
    <row r="72" spans="1:22">
      <c r="A72" s="96">
        <v>61</v>
      </c>
      <c r="B72" s="97">
        <v>15.67</v>
      </c>
      <c r="C72" s="97">
        <v>0.93</v>
      </c>
      <c r="D72" s="97">
        <v>5.0599999999999996</v>
      </c>
      <c r="E72" s="97">
        <v>5.0599999999999996</v>
      </c>
      <c r="F72" s="97">
        <v>0</v>
      </c>
    </row>
    <row r="73" spans="1:22">
      <c r="A73" s="96">
        <v>62</v>
      </c>
      <c r="B73" s="97">
        <v>15.98</v>
      </c>
      <c r="C73" s="97">
        <v>0.94</v>
      </c>
      <c r="D73" s="97">
        <v>5.05</v>
      </c>
      <c r="E73" s="97">
        <v>5.05</v>
      </c>
      <c r="F73" s="97">
        <v>0</v>
      </c>
    </row>
    <row r="74" spans="1:22">
      <c r="A74" s="96">
        <v>63</v>
      </c>
      <c r="B74" s="97">
        <v>16.3</v>
      </c>
      <c r="C74" s="97">
        <v>0.96</v>
      </c>
      <c r="D74" s="97">
        <v>5.04</v>
      </c>
      <c r="E74" s="97">
        <v>5.04</v>
      </c>
      <c r="F74" s="97">
        <v>0</v>
      </c>
    </row>
    <row r="75" spans="1:22">
      <c r="A75" s="96">
        <v>64</v>
      </c>
      <c r="B75" s="97">
        <v>16.64</v>
      </c>
      <c r="C75" s="97">
        <v>0.98</v>
      </c>
      <c r="D75" s="97">
        <v>5.01</v>
      </c>
      <c r="E75" s="97">
        <v>5.01</v>
      </c>
      <c r="F75" s="97">
        <v>0</v>
      </c>
    </row>
    <row r="77" spans="1:22">
      <c r="A77" s="54" t="s">
        <v>475</v>
      </c>
      <c r="B77"/>
      <c r="C77"/>
      <c r="D77"/>
      <c r="E77"/>
      <c r="F77"/>
      <c r="Q77" s="54" t="s">
        <v>475</v>
      </c>
      <c r="R77"/>
      <c r="S77"/>
      <c r="T77"/>
      <c r="U77"/>
      <c r="V77"/>
    </row>
    <row r="78" spans="1:22" ht="12.75" customHeight="1">
      <c r="A78" s="159" t="s">
        <v>503</v>
      </c>
      <c r="B78" s="159"/>
      <c r="C78" s="159"/>
      <c r="D78" s="159"/>
      <c r="E78" s="159"/>
      <c r="F78" s="159"/>
      <c r="Q78" s="159" t="s">
        <v>503</v>
      </c>
      <c r="R78" s="159"/>
      <c r="S78" s="159"/>
      <c r="T78" s="159"/>
      <c r="U78" s="159"/>
      <c r="V78" s="159"/>
    </row>
    <row r="79" spans="1:22">
      <c r="A79" s="159"/>
      <c r="B79" s="159"/>
      <c r="C79" s="159"/>
      <c r="D79" s="159"/>
      <c r="E79" s="159"/>
      <c r="F79" s="159"/>
      <c r="Q79" s="159"/>
      <c r="R79" s="159"/>
      <c r="S79" s="159"/>
      <c r="T79" s="159"/>
      <c r="U79" s="159"/>
      <c r="V79" s="159"/>
    </row>
    <row r="80" spans="1:22" ht="117" customHeight="1">
      <c r="A80" s="159" t="s">
        <v>504</v>
      </c>
      <c r="B80" s="159"/>
      <c r="C80" s="159"/>
      <c r="D80" s="159"/>
      <c r="E80" s="159"/>
      <c r="F80" s="159"/>
      <c r="Q80" s="159" t="s">
        <v>504</v>
      </c>
      <c r="R80" s="159"/>
      <c r="S80" s="159"/>
      <c r="T80" s="159"/>
      <c r="U80" s="159"/>
      <c r="V80" s="159"/>
    </row>
  </sheetData>
  <sheetProtection algorithmName="SHA-512" hashValue="ewu2GeITJdw+Mvx8pk/W34il+HJXIt2UbElaiwN8rMcsv3ftA8Md0IpMLZQoKbuk5525Xwyl1aIPehspZsEkEw==" saltValue="tisyck/0VK0cO+w4A3l3CA==" spinCount="100000" sheet="1" objects="1" scenarios="1"/>
  <mergeCells count="8">
    <mergeCell ref="I30:N31"/>
    <mergeCell ref="Y35:AD36"/>
    <mergeCell ref="Q80:V80"/>
    <mergeCell ref="Y37:AD38"/>
    <mergeCell ref="A80:F80"/>
    <mergeCell ref="I32:N33"/>
    <mergeCell ref="A78:F79"/>
    <mergeCell ref="Q78:V79"/>
  </mergeCells>
  <conditionalFormatting sqref="A6:A21 I6:I21">
    <cfRule type="expression" dxfId="603" priority="3" stopIfTrue="1">
      <formula>MOD(ROW(),2)=0</formula>
    </cfRule>
    <cfRule type="expression" dxfId="602" priority="4" stopIfTrue="1">
      <formula>MOD(ROW(),2)&lt;&gt;0</formula>
    </cfRule>
  </conditionalFormatting>
  <conditionalFormatting sqref="A26:A75">
    <cfRule type="expression" dxfId="601" priority="26" stopIfTrue="1">
      <formula>MOD(ROW(),2)&lt;&gt;0</formula>
    </cfRule>
    <cfRule type="expression" dxfId="600" priority="25" stopIfTrue="1">
      <formula>MOD(ROW(),2)=0</formula>
    </cfRule>
  </conditionalFormatting>
  <conditionalFormatting sqref="B6:F21 J6:N21">
    <cfRule type="expression" dxfId="599" priority="1" stopIfTrue="1">
      <formula>MOD(ROW(),2)=0</formula>
    </cfRule>
    <cfRule type="expression" dxfId="598" priority="2" stopIfTrue="1">
      <formula>MOD(ROW(),2)&lt;&gt;0</formula>
    </cfRule>
  </conditionalFormatting>
  <conditionalFormatting sqref="B26:F75">
    <cfRule type="expression" dxfId="597" priority="27" stopIfTrue="1">
      <formula>MOD(ROW(),2)=0</formula>
    </cfRule>
    <cfRule type="expression" dxfId="596" priority="28" stopIfTrue="1">
      <formula>MOD(ROW(),2)&lt;&gt;0</formula>
    </cfRule>
  </conditionalFormatting>
  <conditionalFormatting sqref="I26:I27">
    <cfRule type="expression" dxfId="595" priority="22" stopIfTrue="1">
      <formula>MOD(ROW(),2)&lt;&gt;0</formula>
    </cfRule>
    <cfRule type="expression" dxfId="594" priority="21" stopIfTrue="1">
      <formula>MOD(ROW(),2)=0</formula>
    </cfRule>
  </conditionalFormatting>
  <conditionalFormatting sqref="J26:N27">
    <cfRule type="expression" dxfId="593" priority="23" stopIfTrue="1">
      <formula>MOD(ROW(),2)=0</formula>
    </cfRule>
    <cfRule type="expression" dxfId="592" priority="24" stopIfTrue="1">
      <formula>MOD(ROW(),2)&lt;&gt;0</formula>
    </cfRule>
  </conditionalFormatting>
  <conditionalFormatting sqref="Q6:Q21">
    <cfRule type="expression" dxfId="591" priority="69" stopIfTrue="1">
      <formula>MOD(ROW(),2)=0</formula>
    </cfRule>
    <cfRule type="expression" dxfId="590" priority="70" stopIfTrue="1">
      <formula>MOD(ROW(),2)&lt;&gt;0</formula>
    </cfRule>
  </conditionalFormatting>
  <conditionalFormatting sqref="Q26:Q70">
    <cfRule type="expression" dxfId="589" priority="18" stopIfTrue="1">
      <formula>MOD(ROW(),2)&lt;&gt;0</formula>
    </cfRule>
    <cfRule type="expression" dxfId="588" priority="17" stopIfTrue="1">
      <formula>MOD(ROW(),2)=0</formula>
    </cfRule>
  </conditionalFormatting>
  <conditionalFormatting sqref="R6:V21">
    <cfRule type="expression" dxfId="587" priority="7" stopIfTrue="1">
      <formula>MOD(ROW(),2)=0</formula>
    </cfRule>
    <cfRule type="expression" dxfId="586" priority="8" stopIfTrue="1">
      <formula>MOD(ROW(),2)&lt;&gt;0</formula>
    </cfRule>
  </conditionalFormatting>
  <conditionalFormatting sqref="R26:V70">
    <cfRule type="expression" dxfId="585" priority="19" stopIfTrue="1">
      <formula>MOD(ROW(),2)=0</formula>
    </cfRule>
    <cfRule type="expression" dxfId="584" priority="20" stopIfTrue="1">
      <formula>MOD(ROW(),2)&lt;&gt;0</formula>
    </cfRule>
  </conditionalFormatting>
  <conditionalFormatting sqref="Y6:Y21">
    <cfRule type="expression" dxfId="583" priority="77" stopIfTrue="1">
      <formula>MOD(ROW(),2)=0</formula>
    </cfRule>
    <cfRule type="expression" dxfId="582" priority="78" stopIfTrue="1">
      <formula>MOD(ROW(),2)&lt;&gt;0</formula>
    </cfRule>
  </conditionalFormatting>
  <conditionalFormatting sqref="Y26:Y32">
    <cfRule type="expression" dxfId="581" priority="13" stopIfTrue="1">
      <formula>MOD(ROW(),2)=0</formula>
    </cfRule>
    <cfRule type="expression" dxfId="580" priority="14" stopIfTrue="1">
      <formula>MOD(ROW(),2)&lt;&gt;0</formula>
    </cfRule>
  </conditionalFormatting>
  <conditionalFormatting sqref="Z6:AD21">
    <cfRule type="expression" dxfId="579" priority="6" stopIfTrue="1">
      <formula>MOD(ROW(),2)&lt;&gt;0</formula>
    </cfRule>
    <cfRule type="expression" dxfId="578" priority="5" stopIfTrue="1">
      <formula>MOD(ROW(),2)=0</formula>
    </cfRule>
  </conditionalFormatting>
  <conditionalFormatting sqref="Z26:AD32">
    <cfRule type="expression" dxfId="577" priority="16" stopIfTrue="1">
      <formula>MOD(ROW(),2)&lt;&gt;0</formula>
    </cfRule>
    <cfRule type="expression" dxfId="576" priority="15" stopIfTrue="1">
      <formula>MOD(ROW(),2)=0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2c7038d-3aec-4dd4-8afa-8b92667eb25d" xsi:nil="true"/>
    <_dlc_DocId xmlns="f69fd3ce-e1df-49de-b78d-1d800e75d0a3">GADWRKGRPACTUA-1580777631-136368</_dlc_DocId>
    <_dlc_DocIdUrl xmlns="f69fd3ce-e1df-49de-b78d-1d800e75d0a3">
      <Url>https://tris42.sharepoint.com/sites/gad_wrkgrp_actuarial/_layouts/15/DocIdRedir.aspx?ID=GADWRKGRPACTUA-1580777631-136368</Url>
      <Description>GADWRKGRPACTUA-1580777631-136368</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GAD Spreadsheet" ma:contentTypeID="0x01010012B3620EAB1DF74A810920FA00BB7CA7" ma:contentTypeVersion="5" ma:contentTypeDescription="Create a new spreadsheet." ma:contentTypeScope="" ma:versionID="0cf13d754c3f473c215d54c601c9c550">
  <xsd:schema xmlns:xsd="http://www.w3.org/2001/XMLSchema" xmlns:xs="http://www.w3.org/2001/XMLSchema" xmlns:p="http://schemas.microsoft.com/office/2006/metadata/properties" xmlns:ns2="f69fd3ce-e1df-49de-b78d-1d800e75d0a3" xmlns:ns3="62c7038d-3aec-4dd4-8afa-8b92667eb25d" targetNamespace="http://schemas.microsoft.com/office/2006/metadata/properties" ma:root="true" ma:fieldsID="af880295782e551f8a70a17292480657" ns2:_="" ns3:_="">
    <xsd:import namespace="f69fd3ce-e1df-49de-b78d-1d800e75d0a3"/>
    <xsd:import namespace="62c7038d-3aec-4dd4-8afa-8b92667eb25d"/>
    <xsd:element name="properties">
      <xsd:complexType>
        <xsd:sequence>
          <xsd:element name="documentManagement">
            <xsd:complexType>
              <xsd:all>
                <xsd:element ref="ns2:_dlc_DocId" minOccurs="0"/>
                <xsd:element ref="ns2:_dlc_DocIdUrl" minOccurs="0"/>
                <xsd:element ref="ns2:_dlc_DocIdPersistI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lcf76f155ced4ddcb4097134ff3c332f" ma:index="11"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51C431-A854-4D9B-AC19-DF9DCC7C39AA}">
  <ds:schemaRefs>
    <ds:schemaRef ds:uri="http://www.w3.org/XML/1998/namespace"/>
    <ds:schemaRef ds:uri="http://purl.org/dc/dcmitype/"/>
    <ds:schemaRef ds:uri="f69fd3ce-e1df-49de-b78d-1d800e75d0a3"/>
    <ds:schemaRef ds:uri="http://schemas.microsoft.com/office/2006/documentManagement/types"/>
    <ds:schemaRef ds:uri="http://purl.org/dc/term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62c7038d-3aec-4dd4-8afa-8b92667eb25d"/>
  </ds:schemaRefs>
</ds:datastoreItem>
</file>

<file path=customXml/itemProps2.xml><?xml version="1.0" encoding="utf-8"?>
<ds:datastoreItem xmlns:ds="http://schemas.openxmlformats.org/officeDocument/2006/customXml" ds:itemID="{1BAF8D5E-F129-4AC0-BA90-D78B1E1BE01F}">
  <ds:schemaRefs>
    <ds:schemaRef ds:uri="http://schemas.microsoft.com/sharepoint/events"/>
  </ds:schemaRefs>
</ds:datastoreItem>
</file>

<file path=customXml/itemProps3.xml><?xml version="1.0" encoding="utf-8"?>
<ds:datastoreItem xmlns:ds="http://schemas.openxmlformats.org/officeDocument/2006/customXml" ds:itemID="{243760A3-9178-4859-AD41-99F240366280}">
  <ds:schemaRefs>
    <ds:schemaRef ds:uri="http://schemas.microsoft.com/sharepoint/v3/contenttype/forms"/>
  </ds:schemaRefs>
</ds:datastoreItem>
</file>

<file path=customXml/itemProps4.xml><?xml version="1.0" encoding="utf-8"?>
<ds:datastoreItem xmlns:ds="http://schemas.openxmlformats.org/officeDocument/2006/customXml" ds:itemID="{BCC1C2D8-D890-4204-9EC8-91FB190B9A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69</vt:i4>
      </vt:variant>
      <vt:variant>
        <vt:lpstr>Named Ranges</vt:lpstr>
      </vt:variant>
      <vt:variant>
        <vt:i4>2512</vt:i4>
      </vt:variant>
    </vt:vector>
  </HeadingPairs>
  <TitlesOfParts>
    <vt:vector size="2581" baseType="lpstr">
      <vt:lpstr>Cover</vt:lpstr>
      <vt:lpstr>Purpose of spreadsheet</vt:lpstr>
      <vt:lpstr>Version Control</vt:lpstr>
      <vt:lpstr>Factor List</vt:lpstr>
      <vt:lpstr>Assumptions</vt:lpstr>
      <vt:lpstr>x-109i</vt:lpstr>
      <vt:lpstr>x-201</vt:lpstr>
      <vt:lpstr>x-202</vt:lpstr>
      <vt:lpstr>x-203</vt:lpstr>
      <vt:lpstr>x-204</vt:lpstr>
      <vt:lpstr>x-205</vt:lpstr>
      <vt:lpstr>x-208</vt:lpstr>
      <vt:lpstr>x-209</vt:lpstr>
      <vt:lpstr>x-301</vt:lpstr>
      <vt:lpstr>x-302</vt:lpstr>
      <vt:lpstr>x-306</vt:lpstr>
      <vt:lpstr>x-307</vt:lpstr>
      <vt:lpstr>x-308</vt:lpstr>
      <vt:lpstr>x-309</vt:lpstr>
      <vt:lpstr>x-310</vt:lpstr>
      <vt:lpstr>x-311</vt:lpstr>
      <vt:lpstr>x-312</vt:lpstr>
      <vt:lpstr>x-313</vt:lpstr>
      <vt:lpstr>x-314</vt:lpstr>
      <vt:lpstr>x-315</vt:lpstr>
      <vt:lpstr>x-316</vt:lpstr>
      <vt:lpstr>x-317</vt:lpstr>
      <vt:lpstr>x-401</vt:lpstr>
      <vt:lpstr>x-402</vt:lpstr>
      <vt:lpstr>x-601</vt:lpstr>
      <vt:lpstr>x-602</vt:lpstr>
      <vt:lpstr>x-701</vt:lpstr>
      <vt:lpstr>x-801</vt:lpstr>
      <vt:lpstr>x-1101</vt:lpstr>
      <vt:lpstr>x-1102</vt:lpstr>
      <vt:lpstr>x-1103</vt:lpstr>
      <vt:lpstr>x-1104</vt:lpstr>
      <vt:lpstr>x-1105</vt:lpstr>
      <vt:lpstr>x-1106</vt:lpstr>
      <vt:lpstr>x-1107</vt:lpstr>
      <vt:lpstr>x-1108</vt:lpstr>
      <vt:lpstr>x-1109</vt:lpstr>
      <vt:lpstr>x-1110</vt:lpstr>
      <vt:lpstr>x-1111</vt:lpstr>
      <vt:lpstr>x-1201</vt:lpstr>
      <vt:lpstr>x-1202</vt:lpstr>
      <vt:lpstr>x-1203</vt:lpstr>
      <vt:lpstr>x-1204</vt:lpstr>
      <vt:lpstr>x-1205</vt:lpstr>
      <vt:lpstr>x-1206</vt:lpstr>
      <vt:lpstr>x-1301</vt:lpstr>
      <vt:lpstr>x-1302</vt:lpstr>
      <vt:lpstr>x-1303</vt:lpstr>
      <vt:lpstr>x-1304</vt:lpstr>
      <vt:lpstr>x-1305</vt:lpstr>
      <vt:lpstr>x-1306</vt:lpstr>
      <vt:lpstr>x-1307</vt:lpstr>
      <vt:lpstr>x-1308</vt:lpstr>
      <vt:lpstr>x-1309</vt:lpstr>
      <vt:lpstr>x-1310</vt:lpstr>
      <vt:lpstr>x-1311</vt:lpstr>
      <vt:lpstr>x-1312</vt:lpstr>
      <vt:lpstr>x-1313</vt:lpstr>
      <vt:lpstr>x-1314</vt:lpstr>
      <vt:lpstr>x-1315</vt:lpstr>
      <vt:lpstr>x-1316</vt:lpstr>
      <vt:lpstr>x-1401</vt:lpstr>
      <vt:lpstr>x-1501</vt:lpstr>
      <vt:lpstr>x-1602</vt:lpstr>
      <vt:lpstr>'Version Control'!DATE_MODIFIED</vt:lpstr>
      <vt:lpstr>FACTOR_LIST_AGE_DEF</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'x-109i'!Print_Area</vt:lpstr>
      <vt:lpstr>'x-1102'!Print_Area</vt:lpstr>
      <vt:lpstr>'x-1103'!Print_Area</vt:lpstr>
      <vt:lpstr>'x-1104'!Print_Area</vt:lpstr>
      <vt:lpstr>'x-1105'!Print_Area</vt:lpstr>
      <vt:lpstr>'x-1106'!Print_Area</vt:lpstr>
      <vt:lpstr>'x-1107'!Print_Area</vt:lpstr>
      <vt:lpstr>'x-1111'!Print_Area</vt:lpstr>
      <vt:lpstr>'x-1201'!Print_Area</vt:lpstr>
      <vt:lpstr>'x-1202'!Print_Area</vt:lpstr>
      <vt:lpstr>'x-1203'!Print_Area</vt:lpstr>
      <vt:lpstr>'x-1204'!Print_Area</vt:lpstr>
      <vt:lpstr>'x-1301'!Print_Area</vt:lpstr>
      <vt:lpstr>'x-1302'!Print_Area</vt:lpstr>
      <vt:lpstr>'x-1303'!Print_Area</vt:lpstr>
      <vt:lpstr>'x-1304'!Print_Area</vt:lpstr>
      <vt:lpstr>'x-1305'!Print_Area</vt:lpstr>
      <vt:lpstr>'x-1306'!Print_Area</vt:lpstr>
      <vt:lpstr>'x-1307'!Print_Area</vt:lpstr>
      <vt:lpstr>'x-1308'!Print_Area</vt:lpstr>
      <vt:lpstr>'x-1309'!Print_Area</vt:lpstr>
      <vt:lpstr>'x-1310'!Print_Area</vt:lpstr>
      <vt:lpstr>'x-1311'!Print_Area</vt:lpstr>
      <vt:lpstr>'x-1312'!Print_Area</vt:lpstr>
      <vt:lpstr>'x-1313'!Print_Area</vt:lpstr>
      <vt:lpstr>'x-1314'!Print_Area</vt:lpstr>
      <vt:lpstr>'x-1315'!Print_Area</vt:lpstr>
      <vt:lpstr>'x-1316'!Print_Area</vt:lpstr>
      <vt:lpstr>'x-1401'!Print_Area</vt:lpstr>
      <vt:lpstr>'x-1501'!Print_Area</vt:lpstr>
      <vt:lpstr>'x-1602'!Print_Area</vt:lpstr>
      <vt:lpstr>'x-201'!Print_Area</vt:lpstr>
      <vt:lpstr>'x-202'!Print_Area</vt:lpstr>
      <vt:lpstr>'x-203'!Print_Area</vt:lpstr>
      <vt:lpstr>'x-204'!Print_Area</vt:lpstr>
      <vt:lpstr>'x-205'!Print_Area</vt:lpstr>
      <vt:lpstr>'x-208'!Print_Area</vt:lpstr>
      <vt:lpstr>'x-301'!Print_Area</vt:lpstr>
      <vt:lpstr>'x-302'!Print_Area</vt:lpstr>
      <vt:lpstr>'x-306'!Print_Area</vt:lpstr>
      <vt:lpstr>'x-307'!Print_Area</vt:lpstr>
      <vt:lpstr>'x-308'!Print_Area</vt:lpstr>
      <vt:lpstr>'x-309'!Print_Area</vt:lpstr>
      <vt:lpstr>'x-310'!Print_Area</vt:lpstr>
      <vt:lpstr>'x-311'!Print_Area</vt:lpstr>
      <vt:lpstr>'x-312'!Print_Area</vt:lpstr>
      <vt:lpstr>'x-401'!Print_Area</vt:lpstr>
      <vt:lpstr>'x-402'!Print_Area</vt:lpstr>
      <vt:lpstr>'x-601'!Print_Area</vt:lpstr>
      <vt:lpstr>'x-602'!Print_Area</vt:lpstr>
      <vt:lpstr>'x-701'!Print_Area</vt:lpstr>
      <vt:lpstr>'x-801'!Print_Area</vt:lpstr>
      <vt:lpstr>'x-109i'!TABLE_AGE_DEF</vt:lpstr>
      <vt:lpstr>'x-1101'!TABLE_AGE_DEF</vt:lpstr>
      <vt:lpstr>'x-1102'!TABLE_AGE_DEF</vt:lpstr>
      <vt:lpstr>'x-1103'!TABLE_AGE_DEF</vt:lpstr>
      <vt:lpstr>'x-1104'!TABLE_AGE_DEF</vt:lpstr>
      <vt:lpstr>'x-1105'!TABLE_AGE_DEF</vt:lpstr>
      <vt:lpstr>'x-1106'!TABLE_AGE_DEF</vt:lpstr>
      <vt:lpstr>'x-1107'!TABLE_AGE_DEF</vt:lpstr>
      <vt:lpstr>'x-1108'!TABLE_AGE_DEF</vt:lpstr>
      <vt:lpstr>'x-1109'!TABLE_AGE_DEF</vt:lpstr>
      <vt:lpstr>'x-1110'!TABLE_AGE_DEF</vt:lpstr>
      <vt:lpstr>'x-1111'!TABLE_AGE_DEF</vt:lpstr>
      <vt:lpstr>'x-1201'!TABLE_AGE_DEF</vt:lpstr>
      <vt:lpstr>'x-1202'!TABLE_AGE_DEF</vt:lpstr>
      <vt:lpstr>'x-1203'!TABLE_AGE_DEF</vt:lpstr>
      <vt:lpstr>'x-1204'!TABLE_AGE_DEF</vt:lpstr>
      <vt:lpstr>'x-1205'!TABLE_AGE_DEF</vt:lpstr>
      <vt:lpstr>'x-1206'!TABLE_AGE_DEF</vt:lpstr>
      <vt:lpstr>'x-1301'!TABLE_AGE_DEF</vt:lpstr>
      <vt:lpstr>'x-1302'!TABLE_AGE_DEF</vt:lpstr>
      <vt:lpstr>'x-1303'!TABLE_AGE_DEF</vt:lpstr>
      <vt:lpstr>'x-1304'!TABLE_AGE_DEF</vt:lpstr>
      <vt:lpstr>'x-1305'!TABLE_AGE_DEF</vt:lpstr>
      <vt:lpstr>'x-1306'!TABLE_AGE_DEF</vt:lpstr>
      <vt:lpstr>'x-1307'!TABLE_AGE_DEF</vt:lpstr>
      <vt:lpstr>'x-1308'!TABLE_AGE_DEF</vt:lpstr>
      <vt:lpstr>'x-1309'!TABLE_AGE_DEF</vt:lpstr>
      <vt:lpstr>'x-1310'!TABLE_AGE_DEF</vt:lpstr>
      <vt:lpstr>'x-1311'!TABLE_AGE_DEF</vt:lpstr>
      <vt:lpstr>'x-1312'!TABLE_AGE_DEF</vt:lpstr>
      <vt:lpstr>'x-1313'!TABLE_AGE_DEF</vt:lpstr>
      <vt:lpstr>'x-1314'!TABLE_AGE_DEF</vt:lpstr>
      <vt:lpstr>'x-1315'!TABLE_AGE_DEF</vt:lpstr>
      <vt:lpstr>'x-1316'!TABLE_AGE_DEF</vt:lpstr>
      <vt:lpstr>'x-1401'!TABLE_AGE_DEF</vt:lpstr>
      <vt:lpstr>'x-1501'!TABLE_AGE_DEF</vt:lpstr>
      <vt:lpstr>'x-1602'!TABLE_AGE_DEF</vt:lpstr>
      <vt:lpstr>'x-201'!TABLE_AGE_DEF</vt:lpstr>
      <vt:lpstr>'x-202'!TABLE_AGE_DEF</vt:lpstr>
      <vt:lpstr>'x-203'!TABLE_AGE_DEF</vt:lpstr>
      <vt:lpstr>'x-204'!TABLE_AGE_DEF</vt:lpstr>
      <vt:lpstr>'x-205'!TABLE_AGE_DEF</vt:lpstr>
      <vt:lpstr>'x-208'!TABLE_AGE_DEF</vt:lpstr>
      <vt:lpstr>'x-301'!TABLE_AGE_DEF</vt:lpstr>
      <vt:lpstr>'x-302'!TABLE_AGE_DEF</vt:lpstr>
      <vt:lpstr>'x-306'!TABLE_AGE_DEF</vt:lpstr>
      <vt:lpstr>'x-307'!TABLE_AGE_DEF</vt:lpstr>
      <vt:lpstr>'x-308'!TABLE_AGE_DEF</vt:lpstr>
      <vt:lpstr>'x-309'!TABLE_AGE_DEF</vt:lpstr>
      <vt:lpstr>'x-310'!TABLE_AGE_DEF</vt:lpstr>
      <vt:lpstr>'x-311'!TABLE_AGE_DEF</vt:lpstr>
      <vt:lpstr>'x-312'!TABLE_AGE_DEF</vt:lpstr>
      <vt:lpstr>'x-401'!TABLE_AGE_DEF</vt:lpstr>
      <vt:lpstr>'x-402'!TABLE_AGE_DEF</vt:lpstr>
      <vt:lpstr>'x-601'!TABLE_AGE_DEF</vt:lpstr>
      <vt:lpstr>'x-602'!TABLE_AGE_DEF</vt:lpstr>
      <vt:lpstr>'x-701'!TABLE_AGE_DEF</vt:lpstr>
      <vt:lpstr>'x-801'!TABLE_AGE_DEF</vt:lpstr>
      <vt:lpstr>'x-109i'!TABLE_AGE_DEF_1</vt:lpstr>
      <vt:lpstr>'x-1101'!TABLE_AGE_DEF_1</vt:lpstr>
      <vt:lpstr>'x-1102'!TABLE_AGE_DEF_1</vt:lpstr>
      <vt:lpstr>'x-1103'!TABLE_AGE_DEF_1</vt:lpstr>
      <vt:lpstr>'x-1104'!TABLE_AGE_DEF_1</vt:lpstr>
      <vt:lpstr>'x-1105'!TABLE_AGE_DEF_1</vt:lpstr>
      <vt:lpstr>'x-1106'!TABLE_AGE_DEF_1</vt:lpstr>
      <vt:lpstr>'x-1107'!TABLE_AGE_DEF_1</vt:lpstr>
      <vt:lpstr>'x-1108'!TABLE_AGE_DEF_1</vt:lpstr>
      <vt:lpstr>'x-1109'!TABLE_AGE_DEF_1</vt:lpstr>
      <vt:lpstr>'x-1110'!TABLE_AGE_DEF_1</vt:lpstr>
      <vt:lpstr>'x-1111'!TABLE_AGE_DEF_1</vt:lpstr>
      <vt:lpstr>'x-1201'!TABLE_AGE_DEF_1</vt:lpstr>
      <vt:lpstr>'x-1202'!TABLE_AGE_DEF_1</vt:lpstr>
      <vt:lpstr>'x-1203'!TABLE_AGE_DEF_1</vt:lpstr>
      <vt:lpstr>'x-1204'!TABLE_AGE_DEF_1</vt:lpstr>
      <vt:lpstr>'x-1205'!TABLE_AGE_DEF_1</vt:lpstr>
      <vt:lpstr>'x-1206'!TABLE_AGE_DEF_1</vt:lpstr>
      <vt:lpstr>'x-1301'!TABLE_AGE_DEF_1</vt:lpstr>
      <vt:lpstr>'x-1302'!TABLE_AGE_DEF_1</vt:lpstr>
      <vt:lpstr>'x-1303'!TABLE_AGE_DEF_1</vt:lpstr>
      <vt:lpstr>'x-1304'!TABLE_AGE_DEF_1</vt:lpstr>
      <vt:lpstr>'x-1305'!TABLE_AGE_DEF_1</vt:lpstr>
      <vt:lpstr>'x-1306'!TABLE_AGE_DEF_1</vt:lpstr>
      <vt:lpstr>'x-1307'!TABLE_AGE_DEF_1</vt:lpstr>
      <vt:lpstr>'x-1308'!TABLE_AGE_DEF_1</vt:lpstr>
      <vt:lpstr>'x-1309'!TABLE_AGE_DEF_1</vt:lpstr>
      <vt:lpstr>'x-1310'!TABLE_AGE_DEF_1</vt:lpstr>
      <vt:lpstr>'x-1311'!TABLE_AGE_DEF_1</vt:lpstr>
      <vt:lpstr>'x-1312'!TABLE_AGE_DEF_1</vt:lpstr>
      <vt:lpstr>'x-1313'!TABLE_AGE_DEF_1</vt:lpstr>
      <vt:lpstr>'x-1314'!TABLE_AGE_DEF_1</vt:lpstr>
      <vt:lpstr>'x-1315'!TABLE_AGE_DEF_1</vt:lpstr>
      <vt:lpstr>'x-1316'!TABLE_AGE_DEF_1</vt:lpstr>
      <vt:lpstr>'x-1401'!TABLE_AGE_DEF_1</vt:lpstr>
      <vt:lpstr>'x-1501'!TABLE_AGE_DEF_1</vt:lpstr>
      <vt:lpstr>'x-1602'!TABLE_AGE_DEF_1</vt:lpstr>
      <vt:lpstr>'x-201'!TABLE_AGE_DEF_1</vt:lpstr>
      <vt:lpstr>'x-202'!TABLE_AGE_DEF_1</vt:lpstr>
      <vt:lpstr>'x-203'!TABLE_AGE_DEF_1</vt:lpstr>
      <vt:lpstr>'x-204'!TABLE_AGE_DEF_1</vt:lpstr>
      <vt:lpstr>'x-205'!TABLE_AGE_DEF_1</vt:lpstr>
      <vt:lpstr>'x-208'!TABLE_AGE_DEF_1</vt:lpstr>
      <vt:lpstr>'x-301'!TABLE_AGE_DEF_1</vt:lpstr>
      <vt:lpstr>'x-302'!TABLE_AGE_DEF_1</vt:lpstr>
      <vt:lpstr>'x-306'!TABLE_AGE_DEF_1</vt:lpstr>
      <vt:lpstr>'x-307'!TABLE_AGE_DEF_1</vt:lpstr>
      <vt:lpstr>'x-308'!TABLE_AGE_DEF_1</vt:lpstr>
      <vt:lpstr>'x-309'!TABLE_AGE_DEF_1</vt:lpstr>
      <vt:lpstr>'x-310'!TABLE_AGE_DEF_1</vt:lpstr>
      <vt:lpstr>'x-311'!TABLE_AGE_DEF_1</vt:lpstr>
      <vt:lpstr>'x-312'!TABLE_AGE_DEF_1</vt:lpstr>
      <vt:lpstr>'x-401'!TABLE_AGE_DEF_1</vt:lpstr>
      <vt:lpstr>'x-402'!TABLE_AGE_DEF_1</vt:lpstr>
      <vt:lpstr>'x-601'!TABLE_AGE_DEF_1</vt:lpstr>
      <vt:lpstr>'x-602'!TABLE_AGE_DEF_1</vt:lpstr>
      <vt:lpstr>'x-701'!TABLE_AGE_DEF_1</vt:lpstr>
      <vt:lpstr>'x-801'!TABLE_AGE_DEF_1</vt:lpstr>
      <vt:lpstr>'x-109i'!TABLE_AGE_DEF_2</vt:lpstr>
      <vt:lpstr>'x-1101'!TABLE_AGE_DEF_2</vt:lpstr>
      <vt:lpstr>'x-1111'!TABLE_AGE_DEF_2</vt:lpstr>
      <vt:lpstr>'x-1201'!TABLE_AGE_DEF_2</vt:lpstr>
      <vt:lpstr>'x-1202'!TABLE_AGE_DEF_2</vt:lpstr>
      <vt:lpstr>'x-1203'!TABLE_AGE_DEF_2</vt:lpstr>
      <vt:lpstr>'x-1204'!TABLE_AGE_DEF_2</vt:lpstr>
      <vt:lpstr>'x-1205'!TABLE_AGE_DEF_2</vt:lpstr>
      <vt:lpstr>'x-1206'!TABLE_AGE_DEF_2</vt:lpstr>
      <vt:lpstr>'x-201'!TABLE_AGE_DEF_2</vt:lpstr>
      <vt:lpstr>'x-202'!TABLE_AGE_DEF_2</vt:lpstr>
      <vt:lpstr>'x-203'!TABLE_AGE_DEF_2</vt:lpstr>
      <vt:lpstr>'x-204'!TABLE_AGE_DEF_2</vt:lpstr>
      <vt:lpstr>'x-205'!TABLE_AGE_DEF_2</vt:lpstr>
      <vt:lpstr>'x-208'!TABLE_AGE_DEF_2</vt:lpstr>
      <vt:lpstr>'x-301'!TABLE_AGE_DEF_2</vt:lpstr>
      <vt:lpstr>'x-302'!TABLE_AGE_DEF_2</vt:lpstr>
      <vt:lpstr>'x-306'!TABLE_AGE_DEF_2</vt:lpstr>
      <vt:lpstr>'x-307'!TABLE_AGE_DEF_2</vt:lpstr>
      <vt:lpstr>'x-308'!TABLE_AGE_DEF_2</vt:lpstr>
      <vt:lpstr>'x-309'!TABLE_AGE_DEF_2</vt:lpstr>
      <vt:lpstr>'x-310'!TABLE_AGE_DEF_2</vt:lpstr>
      <vt:lpstr>'x-311'!TABLE_AGE_DEF_2</vt:lpstr>
      <vt:lpstr>'x-312'!TABLE_AGE_DEF_2</vt:lpstr>
      <vt:lpstr>'x-401'!TABLE_AGE_DEF_2</vt:lpstr>
      <vt:lpstr>'x-601'!TABLE_AGE_DEF_2</vt:lpstr>
      <vt:lpstr>'x-602'!TABLE_AGE_DEF_2</vt:lpstr>
      <vt:lpstr>'x-1203'!TABLE_AGE_DEF_3</vt:lpstr>
      <vt:lpstr>'x-1204'!TABLE_AGE_DEF_3</vt:lpstr>
      <vt:lpstr>'x-202'!TABLE_AGE_DEF_3</vt:lpstr>
      <vt:lpstr>'x-203'!TABLE_AGE_DEF_3</vt:lpstr>
      <vt:lpstr>'x-204'!TABLE_AGE_DEF_3</vt:lpstr>
      <vt:lpstr>'x-205'!TABLE_AGE_DEF_3</vt:lpstr>
      <vt:lpstr>'x-1203'!TABLE_AGE_DEF_4</vt:lpstr>
      <vt:lpstr>'x-1204'!TABLE_AGE_DEF_4</vt:lpstr>
      <vt:lpstr>'x-203'!TABLE_AGE_DEF_4</vt:lpstr>
      <vt:lpstr>'x-204'!TABLE_AGE_DEF_4</vt:lpstr>
      <vt:lpstr>'x-205'!TABLE_AGE_DEF_4</vt:lpstr>
      <vt:lpstr>'x-109i'!TABLE_AREA</vt:lpstr>
      <vt:lpstr>'x-1101'!TABLE_AREA</vt:lpstr>
      <vt:lpstr>'x-1102'!TABLE_AREA</vt:lpstr>
      <vt:lpstr>'x-1103'!TABLE_AREA</vt:lpstr>
      <vt:lpstr>'x-1104'!TABLE_AREA</vt:lpstr>
      <vt:lpstr>'x-1105'!TABLE_AREA</vt:lpstr>
      <vt:lpstr>'x-1106'!TABLE_AREA</vt:lpstr>
      <vt:lpstr>'x-1107'!TABLE_AREA</vt:lpstr>
      <vt:lpstr>'x-1108'!TABLE_AREA</vt:lpstr>
      <vt:lpstr>'x-1110'!TABLE_AREA</vt:lpstr>
      <vt:lpstr>'x-1111'!TABLE_AREA</vt:lpstr>
      <vt:lpstr>'x-1201'!TABLE_AREA</vt:lpstr>
      <vt:lpstr>'x-1202'!TABLE_AREA</vt:lpstr>
      <vt:lpstr>'x-1203'!TABLE_AREA</vt:lpstr>
      <vt:lpstr>'x-1204'!TABLE_AREA</vt:lpstr>
      <vt:lpstr>'x-1301'!TABLE_AREA</vt:lpstr>
      <vt:lpstr>'x-1302'!TABLE_AREA</vt:lpstr>
      <vt:lpstr>'x-1303'!TABLE_AREA</vt:lpstr>
      <vt:lpstr>'x-1304'!TABLE_AREA</vt:lpstr>
      <vt:lpstr>'x-1305'!TABLE_AREA</vt:lpstr>
      <vt:lpstr>'x-1306'!TABLE_AREA</vt:lpstr>
      <vt:lpstr>'x-1307'!TABLE_AREA</vt:lpstr>
      <vt:lpstr>'x-1308'!TABLE_AREA</vt:lpstr>
      <vt:lpstr>'x-1309'!TABLE_AREA</vt:lpstr>
      <vt:lpstr>'x-1310'!TABLE_AREA</vt:lpstr>
      <vt:lpstr>'x-1311'!TABLE_AREA</vt:lpstr>
      <vt:lpstr>'x-1312'!TABLE_AREA</vt:lpstr>
      <vt:lpstr>'x-1313'!TABLE_AREA</vt:lpstr>
      <vt:lpstr>'x-1314'!TABLE_AREA</vt:lpstr>
      <vt:lpstr>'x-1315'!TABLE_AREA</vt:lpstr>
      <vt:lpstr>'x-1316'!TABLE_AREA</vt:lpstr>
      <vt:lpstr>'x-1401'!TABLE_AREA</vt:lpstr>
      <vt:lpstr>'x-1501'!TABLE_AREA</vt:lpstr>
      <vt:lpstr>'x-1602'!TABLE_AREA</vt:lpstr>
      <vt:lpstr>'x-201'!TABLE_AREA</vt:lpstr>
      <vt:lpstr>'x-202'!TABLE_AREA</vt:lpstr>
      <vt:lpstr>'x-203'!TABLE_AREA</vt:lpstr>
      <vt:lpstr>'x-204'!TABLE_AREA</vt:lpstr>
      <vt:lpstr>'x-205'!TABLE_AREA</vt:lpstr>
      <vt:lpstr>'x-208'!TABLE_AREA</vt:lpstr>
      <vt:lpstr>'x-301'!TABLE_AREA</vt:lpstr>
      <vt:lpstr>'x-302'!TABLE_AREA</vt:lpstr>
      <vt:lpstr>'x-306'!TABLE_AREA</vt:lpstr>
      <vt:lpstr>'x-307'!TABLE_AREA</vt:lpstr>
      <vt:lpstr>'x-308'!TABLE_AREA</vt:lpstr>
      <vt:lpstr>'x-309'!TABLE_AREA</vt:lpstr>
      <vt:lpstr>'x-310'!TABLE_AREA</vt:lpstr>
      <vt:lpstr>'x-311'!TABLE_AREA</vt:lpstr>
      <vt:lpstr>'x-312'!TABLE_AREA</vt:lpstr>
      <vt:lpstr>'x-401'!TABLE_AREA</vt:lpstr>
      <vt:lpstr>'x-402'!TABLE_AREA</vt:lpstr>
      <vt:lpstr>'x-601'!TABLE_AREA</vt:lpstr>
      <vt:lpstr>'x-602'!TABLE_AREA</vt:lpstr>
      <vt:lpstr>'x-701'!TABLE_AREA</vt:lpstr>
      <vt:lpstr>'x-801'!TABLE_AREA</vt:lpstr>
      <vt:lpstr>'x-109i'!TABLE_AREA_1</vt:lpstr>
      <vt:lpstr>'x-1102'!TABLE_AREA_1</vt:lpstr>
      <vt:lpstr>'x-1111'!TABLE_AREA_1</vt:lpstr>
      <vt:lpstr>'x-1201'!TABLE_AREA_1</vt:lpstr>
      <vt:lpstr>'x-1202'!TABLE_AREA_1</vt:lpstr>
      <vt:lpstr>'x-1203'!TABLE_AREA_1</vt:lpstr>
      <vt:lpstr>'x-1204'!TABLE_AREA_1</vt:lpstr>
      <vt:lpstr>'x-1301'!TABLE_AREA_1</vt:lpstr>
      <vt:lpstr>'x-1302'!TABLE_AREA_1</vt:lpstr>
      <vt:lpstr>'x-1303'!TABLE_AREA_1</vt:lpstr>
      <vt:lpstr>'x-1304'!TABLE_AREA_1</vt:lpstr>
      <vt:lpstr>'x-1305'!TABLE_AREA_1</vt:lpstr>
      <vt:lpstr>'x-1306'!TABLE_AREA_1</vt:lpstr>
      <vt:lpstr>'x-1307'!TABLE_AREA_1</vt:lpstr>
      <vt:lpstr>'x-1308'!TABLE_AREA_1</vt:lpstr>
      <vt:lpstr>'x-1309'!TABLE_AREA_1</vt:lpstr>
      <vt:lpstr>'x-1310'!TABLE_AREA_1</vt:lpstr>
      <vt:lpstr>'x-1311'!TABLE_AREA_1</vt:lpstr>
      <vt:lpstr>'x-1312'!TABLE_AREA_1</vt:lpstr>
      <vt:lpstr>'x-1313'!TABLE_AREA_1</vt:lpstr>
      <vt:lpstr>'x-1314'!TABLE_AREA_1</vt:lpstr>
      <vt:lpstr>'x-1315'!TABLE_AREA_1</vt:lpstr>
      <vt:lpstr>'x-1316'!TABLE_AREA_1</vt:lpstr>
      <vt:lpstr>'x-1401'!TABLE_AREA_1</vt:lpstr>
      <vt:lpstr>'x-1602'!TABLE_AREA_1</vt:lpstr>
      <vt:lpstr>'x-201'!TABLE_AREA_1</vt:lpstr>
      <vt:lpstr>'x-202'!TABLE_AREA_1</vt:lpstr>
      <vt:lpstr>'x-203'!TABLE_AREA_1</vt:lpstr>
      <vt:lpstr>'x-204'!TABLE_AREA_1</vt:lpstr>
      <vt:lpstr>'x-205'!TABLE_AREA_1</vt:lpstr>
      <vt:lpstr>'x-301'!TABLE_AREA_1</vt:lpstr>
      <vt:lpstr>'x-302'!TABLE_AREA_1</vt:lpstr>
      <vt:lpstr>'x-306'!TABLE_AREA_1</vt:lpstr>
      <vt:lpstr>'x-307'!TABLE_AREA_1</vt:lpstr>
      <vt:lpstr>'x-308'!TABLE_AREA_1</vt:lpstr>
      <vt:lpstr>'x-309'!TABLE_AREA_1</vt:lpstr>
      <vt:lpstr>'x-310'!TABLE_AREA_1</vt:lpstr>
      <vt:lpstr>'x-311'!TABLE_AREA_1</vt:lpstr>
      <vt:lpstr>'x-312'!TABLE_AREA_1</vt:lpstr>
      <vt:lpstr>'x-401'!TABLE_AREA_1</vt:lpstr>
      <vt:lpstr>'x-402'!TABLE_AREA_1</vt:lpstr>
      <vt:lpstr>'x-601'!TABLE_AREA_1</vt:lpstr>
      <vt:lpstr>'x-602'!TABLE_AREA_1</vt:lpstr>
      <vt:lpstr>'x-701'!TABLE_AREA_1</vt:lpstr>
      <vt:lpstr>'x-801'!TABLE_AREA_1</vt:lpstr>
      <vt:lpstr>'x-109i'!TABLE_AREA_2</vt:lpstr>
      <vt:lpstr>'x-1111'!TABLE_AREA_2</vt:lpstr>
      <vt:lpstr>'x-1201'!TABLE_AREA_2</vt:lpstr>
      <vt:lpstr>'x-1202'!TABLE_AREA_2</vt:lpstr>
      <vt:lpstr>'x-1203'!TABLE_AREA_2</vt:lpstr>
      <vt:lpstr>'x-1204'!TABLE_AREA_2</vt:lpstr>
      <vt:lpstr>'x-201'!TABLE_AREA_2</vt:lpstr>
      <vt:lpstr>'x-202'!TABLE_AREA_2</vt:lpstr>
      <vt:lpstr>'x-203'!TABLE_AREA_2</vt:lpstr>
      <vt:lpstr>'x-204'!TABLE_AREA_2</vt:lpstr>
      <vt:lpstr>'x-205'!TABLE_AREA_2</vt:lpstr>
      <vt:lpstr>'x-301'!TABLE_AREA_2</vt:lpstr>
      <vt:lpstr>'x-302'!TABLE_AREA_2</vt:lpstr>
      <vt:lpstr>'x-306'!TABLE_AREA_2</vt:lpstr>
      <vt:lpstr>'x-307'!TABLE_AREA_2</vt:lpstr>
      <vt:lpstr>'x-308'!TABLE_AREA_2</vt:lpstr>
      <vt:lpstr>'x-309'!TABLE_AREA_2</vt:lpstr>
      <vt:lpstr>'x-310'!TABLE_AREA_2</vt:lpstr>
      <vt:lpstr>'x-311'!TABLE_AREA_2</vt:lpstr>
      <vt:lpstr>'x-312'!TABLE_AREA_2</vt:lpstr>
      <vt:lpstr>'x-401'!TABLE_AREA_2</vt:lpstr>
      <vt:lpstr>'x-601'!TABLE_AREA_2</vt:lpstr>
      <vt:lpstr>'x-602'!TABLE_AREA_2</vt:lpstr>
      <vt:lpstr>'x-1203'!TABLE_AREA_3</vt:lpstr>
      <vt:lpstr>'x-1204'!TABLE_AREA_3</vt:lpstr>
      <vt:lpstr>'x-202'!TABLE_AREA_3</vt:lpstr>
      <vt:lpstr>'x-203'!TABLE_AREA_3</vt:lpstr>
      <vt:lpstr>'x-204'!TABLE_AREA_3</vt:lpstr>
      <vt:lpstr>'x-205'!TABLE_AREA_3</vt:lpstr>
      <vt:lpstr>'x-1203'!TABLE_AREA_4</vt:lpstr>
      <vt:lpstr>'x-1204'!TABLE_AREA_4</vt:lpstr>
      <vt:lpstr>'x-203'!TABLE_AREA_4</vt:lpstr>
      <vt:lpstr>'x-204'!TABLE_AREA_4</vt:lpstr>
      <vt:lpstr>'x-205'!TABLE_AREA_4</vt:lpstr>
      <vt:lpstr>'x-109i'!TABLE_CLIENT</vt:lpstr>
      <vt:lpstr>'x-1101'!TABLE_CLIENT</vt:lpstr>
      <vt:lpstr>'x-1102'!TABLE_CLIENT</vt:lpstr>
      <vt:lpstr>'x-1103'!TABLE_CLIENT</vt:lpstr>
      <vt:lpstr>'x-1104'!TABLE_CLIENT</vt:lpstr>
      <vt:lpstr>'x-1105'!TABLE_CLIENT</vt:lpstr>
      <vt:lpstr>'x-1106'!TABLE_CLIENT</vt:lpstr>
      <vt:lpstr>'x-1107'!TABLE_CLIENT</vt:lpstr>
      <vt:lpstr>'x-1108'!TABLE_CLIENT</vt:lpstr>
      <vt:lpstr>'x-1109'!TABLE_CLIENT</vt:lpstr>
      <vt:lpstr>'x-1110'!TABLE_CLIENT</vt:lpstr>
      <vt:lpstr>'x-1111'!TABLE_CLIENT</vt:lpstr>
      <vt:lpstr>'x-1201'!TABLE_CLIENT</vt:lpstr>
      <vt:lpstr>'x-1202'!TABLE_CLIENT</vt:lpstr>
      <vt:lpstr>'x-1203'!TABLE_CLIENT</vt:lpstr>
      <vt:lpstr>'x-1204'!TABLE_CLIENT</vt:lpstr>
      <vt:lpstr>'x-1205'!TABLE_CLIENT</vt:lpstr>
      <vt:lpstr>'x-1206'!TABLE_CLIENT</vt:lpstr>
      <vt:lpstr>'x-1301'!TABLE_CLIENT</vt:lpstr>
      <vt:lpstr>'x-1302'!TABLE_CLIENT</vt:lpstr>
      <vt:lpstr>'x-1303'!TABLE_CLIENT</vt:lpstr>
      <vt:lpstr>'x-1304'!TABLE_CLIENT</vt:lpstr>
      <vt:lpstr>'x-1305'!TABLE_CLIENT</vt:lpstr>
      <vt:lpstr>'x-1306'!TABLE_CLIENT</vt:lpstr>
      <vt:lpstr>'x-1307'!TABLE_CLIENT</vt:lpstr>
      <vt:lpstr>'x-1308'!TABLE_CLIENT</vt:lpstr>
      <vt:lpstr>'x-1309'!TABLE_CLIENT</vt:lpstr>
      <vt:lpstr>'x-1310'!TABLE_CLIENT</vt:lpstr>
      <vt:lpstr>'x-1311'!TABLE_CLIENT</vt:lpstr>
      <vt:lpstr>'x-1312'!TABLE_CLIENT</vt:lpstr>
      <vt:lpstr>'x-1313'!TABLE_CLIENT</vt:lpstr>
      <vt:lpstr>'x-1314'!TABLE_CLIENT</vt:lpstr>
      <vt:lpstr>'x-1315'!TABLE_CLIENT</vt:lpstr>
      <vt:lpstr>'x-1316'!TABLE_CLIENT</vt:lpstr>
      <vt:lpstr>'x-1401'!TABLE_CLIENT</vt:lpstr>
      <vt:lpstr>'x-1501'!TABLE_CLIENT</vt:lpstr>
      <vt:lpstr>'x-1602'!TABLE_CLIENT</vt:lpstr>
      <vt:lpstr>'x-201'!TABLE_CLIENT</vt:lpstr>
      <vt:lpstr>'x-202'!TABLE_CLIENT</vt:lpstr>
      <vt:lpstr>'x-203'!TABLE_CLIENT</vt:lpstr>
      <vt:lpstr>'x-204'!TABLE_CLIENT</vt:lpstr>
      <vt:lpstr>'x-205'!TABLE_CLIENT</vt:lpstr>
      <vt:lpstr>'x-208'!TABLE_CLIENT</vt:lpstr>
      <vt:lpstr>'x-301'!TABLE_CLIENT</vt:lpstr>
      <vt:lpstr>'x-302'!TABLE_CLIENT</vt:lpstr>
      <vt:lpstr>'x-306'!TABLE_CLIENT</vt:lpstr>
      <vt:lpstr>'x-307'!TABLE_CLIENT</vt:lpstr>
      <vt:lpstr>'x-308'!TABLE_CLIENT</vt:lpstr>
      <vt:lpstr>'x-309'!TABLE_CLIENT</vt:lpstr>
      <vt:lpstr>'x-310'!TABLE_CLIENT</vt:lpstr>
      <vt:lpstr>'x-311'!TABLE_CLIENT</vt:lpstr>
      <vt:lpstr>'x-312'!TABLE_CLIENT</vt:lpstr>
      <vt:lpstr>'x-401'!TABLE_CLIENT</vt:lpstr>
      <vt:lpstr>'x-402'!TABLE_CLIENT</vt:lpstr>
      <vt:lpstr>'x-601'!TABLE_CLIENT</vt:lpstr>
      <vt:lpstr>'x-602'!TABLE_CLIENT</vt:lpstr>
      <vt:lpstr>'x-701'!TABLE_CLIENT</vt:lpstr>
      <vt:lpstr>'x-801'!TABLE_CLIENT</vt:lpstr>
      <vt:lpstr>'x-109i'!TABLE_CLIENT_1</vt:lpstr>
      <vt:lpstr>'x-1101'!TABLE_CLIENT_1</vt:lpstr>
      <vt:lpstr>'x-1102'!TABLE_CLIENT_1</vt:lpstr>
      <vt:lpstr>'x-1103'!TABLE_CLIENT_1</vt:lpstr>
      <vt:lpstr>'x-1104'!TABLE_CLIENT_1</vt:lpstr>
      <vt:lpstr>'x-1105'!TABLE_CLIENT_1</vt:lpstr>
      <vt:lpstr>'x-1106'!TABLE_CLIENT_1</vt:lpstr>
      <vt:lpstr>'x-1107'!TABLE_CLIENT_1</vt:lpstr>
      <vt:lpstr>'x-1108'!TABLE_CLIENT_1</vt:lpstr>
      <vt:lpstr>'x-1109'!TABLE_CLIENT_1</vt:lpstr>
      <vt:lpstr>'x-1110'!TABLE_CLIENT_1</vt:lpstr>
      <vt:lpstr>'x-1111'!TABLE_CLIENT_1</vt:lpstr>
      <vt:lpstr>'x-1201'!TABLE_CLIENT_1</vt:lpstr>
      <vt:lpstr>'x-1202'!TABLE_CLIENT_1</vt:lpstr>
      <vt:lpstr>'x-1203'!TABLE_CLIENT_1</vt:lpstr>
      <vt:lpstr>'x-1204'!TABLE_CLIENT_1</vt:lpstr>
      <vt:lpstr>'x-1205'!TABLE_CLIENT_1</vt:lpstr>
      <vt:lpstr>'x-1206'!TABLE_CLIENT_1</vt:lpstr>
      <vt:lpstr>'x-1301'!TABLE_CLIENT_1</vt:lpstr>
      <vt:lpstr>'x-1302'!TABLE_CLIENT_1</vt:lpstr>
      <vt:lpstr>'x-1303'!TABLE_CLIENT_1</vt:lpstr>
      <vt:lpstr>'x-1304'!TABLE_CLIENT_1</vt:lpstr>
      <vt:lpstr>'x-1305'!TABLE_CLIENT_1</vt:lpstr>
      <vt:lpstr>'x-1306'!TABLE_CLIENT_1</vt:lpstr>
      <vt:lpstr>'x-1307'!TABLE_CLIENT_1</vt:lpstr>
      <vt:lpstr>'x-1308'!TABLE_CLIENT_1</vt:lpstr>
      <vt:lpstr>'x-1309'!TABLE_CLIENT_1</vt:lpstr>
      <vt:lpstr>'x-1310'!TABLE_CLIENT_1</vt:lpstr>
      <vt:lpstr>'x-1311'!TABLE_CLIENT_1</vt:lpstr>
      <vt:lpstr>'x-1312'!TABLE_CLIENT_1</vt:lpstr>
      <vt:lpstr>'x-1313'!TABLE_CLIENT_1</vt:lpstr>
      <vt:lpstr>'x-1314'!TABLE_CLIENT_1</vt:lpstr>
      <vt:lpstr>'x-1315'!TABLE_CLIENT_1</vt:lpstr>
      <vt:lpstr>'x-1316'!TABLE_CLIENT_1</vt:lpstr>
      <vt:lpstr>'x-1401'!TABLE_CLIENT_1</vt:lpstr>
      <vt:lpstr>'x-1501'!TABLE_CLIENT_1</vt:lpstr>
      <vt:lpstr>'x-1602'!TABLE_CLIENT_1</vt:lpstr>
      <vt:lpstr>'x-201'!TABLE_CLIENT_1</vt:lpstr>
      <vt:lpstr>'x-202'!TABLE_CLIENT_1</vt:lpstr>
      <vt:lpstr>'x-203'!TABLE_CLIENT_1</vt:lpstr>
      <vt:lpstr>'x-204'!TABLE_CLIENT_1</vt:lpstr>
      <vt:lpstr>'x-205'!TABLE_CLIENT_1</vt:lpstr>
      <vt:lpstr>'x-208'!TABLE_CLIENT_1</vt:lpstr>
      <vt:lpstr>'x-301'!TABLE_CLIENT_1</vt:lpstr>
      <vt:lpstr>'x-302'!TABLE_CLIENT_1</vt:lpstr>
      <vt:lpstr>'x-306'!TABLE_CLIENT_1</vt:lpstr>
      <vt:lpstr>'x-307'!TABLE_CLIENT_1</vt:lpstr>
      <vt:lpstr>'x-308'!TABLE_CLIENT_1</vt:lpstr>
      <vt:lpstr>'x-309'!TABLE_CLIENT_1</vt:lpstr>
      <vt:lpstr>'x-310'!TABLE_CLIENT_1</vt:lpstr>
      <vt:lpstr>'x-311'!TABLE_CLIENT_1</vt:lpstr>
      <vt:lpstr>'x-312'!TABLE_CLIENT_1</vt:lpstr>
      <vt:lpstr>'x-401'!TABLE_CLIENT_1</vt:lpstr>
      <vt:lpstr>'x-402'!TABLE_CLIENT_1</vt:lpstr>
      <vt:lpstr>'x-601'!TABLE_CLIENT_1</vt:lpstr>
      <vt:lpstr>'x-602'!TABLE_CLIENT_1</vt:lpstr>
      <vt:lpstr>'x-701'!TABLE_CLIENT_1</vt:lpstr>
      <vt:lpstr>'x-801'!TABLE_CLIENT_1</vt:lpstr>
      <vt:lpstr>'x-109i'!TABLE_CLIENT_2</vt:lpstr>
      <vt:lpstr>'x-1101'!TABLE_CLIENT_2</vt:lpstr>
      <vt:lpstr>'x-1111'!TABLE_CLIENT_2</vt:lpstr>
      <vt:lpstr>'x-1201'!TABLE_CLIENT_2</vt:lpstr>
      <vt:lpstr>'x-1202'!TABLE_CLIENT_2</vt:lpstr>
      <vt:lpstr>'x-1203'!TABLE_CLIENT_2</vt:lpstr>
      <vt:lpstr>'x-1204'!TABLE_CLIENT_2</vt:lpstr>
      <vt:lpstr>'x-1205'!TABLE_CLIENT_2</vt:lpstr>
      <vt:lpstr>'x-1206'!TABLE_CLIENT_2</vt:lpstr>
      <vt:lpstr>'x-201'!TABLE_CLIENT_2</vt:lpstr>
      <vt:lpstr>'x-202'!TABLE_CLIENT_2</vt:lpstr>
      <vt:lpstr>'x-203'!TABLE_CLIENT_2</vt:lpstr>
      <vt:lpstr>'x-204'!TABLE_CLIENT_2</vt:lpstr>
      <vt:lpstr>'x-205'!TABLE_CLIENT_2</vt:lpstr>
      <vt:lpstr>'x-208'!TABLE_CLIENT_2</vt:lpstr>
      <vt:lpstr>'x-301'!TABLE_CLIENT_2</vt:lpstr>
      <vt:lpstr>'x-302'!TABLE_CLIENT_2</vt:lpstr>
      <vt:lpstr>'x-306'!TABLE_CLIENT_2</vt:lpstr>
      <vt:lpstr>'x-307'!TABLE_CLIENT_2</vt:lpstr>
      <vt:lpstr>'x-308'!TABLE_CLIENT_2</vt:lpstr>
      <vt:lpstr>'x-309'!TABLE_CLIENT_2</vt:lpstr>
      <vt:lpstr>'x-310'!TABLE_CLIENT_2</vt:lpstr>
      <vt:lpstr>'x-311'!TABLE_CLIENT_2</vt:lpstr>
      <vt:lpstr>'x-312'!TABLE_CLIENT_2</vt:lpstr>
      <vt:lpstr>'x-401'!TABLE_CLIENT_2</vt:lpstr>
      <vt:lpstr>'x-601'!TABLE_CLIENT_2</vt:lpstr>
      <vt:lpstr>'x-602'!TABLE_CLIENT_2</vt:lpstr>
      <vt:lpstr>'x-1203'!TABLE_CLIENT_3</vt:lpstr>
      <vt:lpstr>'x-1204'!TABLE_CLIENT_3</vt:lpstr>
      <vt:lpstr>'x-202'!TABLE_CLIENT_3</vt:lpstr>
      <vt:lpstr>'x-203'!TABLE_CLIENT_3</vt:lpstr>
      <vt:lpstr>'x-204'!TABLE_CLIENT_3</vt:lpstr>
      <vt:lpstr>'x-205'!TABLE_CLIENT_3</vt:lpstr>
      <vt:lpstr>'x-1203'!TABLE_CLIENT_4</vt:lpstr>
      <vt:lpstr>'x-1204'!TABLE_CLIENT_4</vt:lpstr>
      <vt:lpstr>'x-203'!TABLE_CLIENT_4</vt:lpstr>
      <vt:lpstr>'x-204'!TABLE_CLIENT_4</vt:lpstr>
      <vt:lpstr>'x-205'!TABLE_CLIENT_4</vt:lpstr>
      <vt:lpstr>'x-109i'!TABLE_DATE_IMPLEMENTED</vt:lpstr>
      <vt:lpstr>'x-1101'!TABLE_DATE_IMPLEMENTED</vt:lpstr>
      <vt:lpstr>'x-1102'!TABLE_DATE_IMPLEMENTED</vt:lpstr>
      <vt:lpstr>'x-1103'!TABLE_DATE_IMPLEMENTED</vt:lpstr>
      <vt:lpstr>'x-1104'!TABLE_DATE_IMPLEMENTED</vt:lpstr>
      <vt:lpstr>'x-1105'!TABLE_DATE_IMPLEMENTED</vt:lpstr>
      <vt:lpstr>'x-1106'!TABLE_DATE_IMPLEMENTED</vt:lpstr>
      <vt:lpstr>'x-1107'!TABLE_DATE_IMPLEMENTED</vt:lpstr>
      <vt:lpstr>'x-1108'!TABLE_DATE_IMPLEMENTED</vt:lpstr>
      <vt:lpstr>'x-1109'!TABLE_DATE_IMPLEMENTED</vt:lpstr>
      <vt:lpstr>'x-1110'!TABLE_DATE_IMPLEMENTED</vt:lpstr>
      <vt:lpstr>'x-1111'!TABLE_DATE_IMPLEMENTED</vt:lpstr>
      <vt:lpstr>'x-1201'!TABLE_DATE_IMPLEMENTED</vt:lpstr>
      <vt:lpstr>'x-1202'!TABLE_DATE_IMPLEMENTED</vt:lpstr>
      <vt:lpstr>'x-1203'!TABLE_DATE_IMPLEMENTED</vt:lpstr>
      <vt:lpstr>'x-1204'!TABLE_DATE_IMPLEMENTED</vt:lpstr>
      <vt:lpstr>'x-1205'!TABLE_DATE_IMPLEMENTED</vt:lpstr>
      <vt:lpstr>'x-1206'!TABLE_DATE_IMPLEMENTED</vt:lpstr>
      <vt:lpstr>'x-1301'!TABLE_DATE_IMPLEMENTED</vt:lpstr>
      <vt:lpstr>'x-1302'!TABLE_DATE_IMPLEMENTED</vt:lpstr>
      <vt:lpstr>'x-1303'!TABLE_DATE_IMPLEMENTED</vt:lpstr>
      <vt:lpstr>'x-1304'!TABLE_DATE_IMPLEMENTED</vt:lpstr>
      <vt:lpstr>'x-1305'!TABLE_DATE_IMPLEMENTED</vt:lpstr>
      <vt:lpstr>'x-1306'!TABLE_DATE_IMPLEMENTED</vt:lpstr>
      <vt:lpstr>'x-1307'!TABLE_DATE_IMPLEMENTED</vt:lpstr>
      <vt:lpstr>'x-1308'!TABLE_DATE_IMPLEMENTED</vt:lpstr>
      <vt:lpstr>'x-1309'!TABLE_DATE_IMPLEMENTED</vt:lpstr>
      <vt:lpstr>'x-1310'!TABLE_DATE_IMPLEMENTED</vt:lpstr>
      <vt:lpstr>'x-1311'!TABLE_DATE_IMPLEMENTED</vt:lpstr>
      <vt:lpstr>'x-1312'!TABLE_DATE_IMPLEMENTED</vt:lpstr>
      <vt:lpstr>'x-1313'!TABLE_DATE_IMPLEMENTED</vt:lpstr>
      <vt:lpstr>'x-1314'!TABLE_DATE_IMPLEMENTED</vt:lpstr>
      <vt:lpstr>'x-1315'!TABLE_DATE_IMPLEMENTED</vt:lpstr>
      <vt:lpstr>'x-1316'!TABLE_DATE_IMPLEMENTED</vt:lpstr>
      <vt:lpstr>'x-1401'!TABLE_DATE_IMPLEMENTED</vt:lpstr>
      <vt:lpstr>'x-1501'!TABLE_DATE_IMPLEMENTED</vt:lpstr>
      <vt:lpstr>'x-1602'!TABLE_DATE_IMPLEMENTED</vt:lpstr>
      <vt:lpstr>'x-201'!TABLE_DATE_IMPLEMENTED</vt:lpstr>
      <vt:lpstr>'x-202'!TABLE_DATE_IMPLEMENTED</vt:lpstr>
      <vt:lpstr>'x-203'!TABLE_DATE_IMPLEMENTED</vt:lpstr>
      <vt:lpstr>'x-204'!TABLE_DATE_IMPLEMENTED</vt:lpstr>
      <vt:lpstr>'x-205'!TABLE_DATE_IMPLEMENTED</vt:lpstr>
      <vt:lpstr>'x-208'!TABLE_DATE_IMPLEMENTED</vt:lpstr>
      <vt:lpstr>'x-301'!TABLE_DATE_IMPLEMENTED</vt:lpstr>
      <vt:lpstr>'x-302'!TABLE_DATE_IMPLEMENTED</vt:lpstr>
      <vt:lpstr>'x-306'!TABLE_DATE_IMPLEMENTED</vt:lpstr>
      <vt:lpstr>'x-307'!TABLE_DATE_IMPLEMENTED</vt:lpstr>
      <vt:lpstr>'x-308'!TABLE_DATE_IMPLEMENTED</vt:lpstr>
      <vt:lpstr>'x-309'!TABLE_DATE_IMPLEMENTED</vt:lpstr>
      <vt:lpstr>'x-310'!TABLE_DATE_IMPLEMENTED</vt:lpstr>
      <vt:lpstr>'x-311'!TABLE_DATE_IMPLEMENTED</vt:lpstr>
      <vt:lpstr>'x-312'!TABLE_DATE_IMPLEMENTED</vt:lpstr>
      <vt:lpstr>'x-401'!TABLE_DATE_IMPLEMENTED</vt:lpstr>
      <vt:lpstr>'x-402'!TABLE_DATE_IMPLEMENTED</vt:lpstr>
      <vt:lpstr>'x-601'!TABLE_DATE_IMPLEMENTED</vt:lpstr>
      <vt:lpstr>'x-602'!TABLE_DATE_IMPLEMENTED</vt:lpstr>
      <vt:lpstr>'x-701'!TABLE_DATE_IMPLEMENTED</vt:lpstr>
      <vt:lpstr>'x-801'!TABLE_DATE_IMPLEMENTED</vt:lpstr>
      <vt:lpstr>'x-109i'!TABLE_DATE_IMPLEMENTED_1</vt:lpstr>
      <vt:lpstr>'x-1101'!TABLE_DATE_IMPLEMENTED_1</vt:lpstr>
      <vt:lpstr>'x-1102'!TABLE_DATE_IMPLEMENTED_1</vt:lpstr>
      <vt:lpstr>'x-1103'!TABLE_DATE_IMPLEMENTED_1</vt:lpstr>
      <vt:lpstr>'x-1104'!TABLE_DATE_IMPLEMENTED_1</vt:lpstr>
      <vt:lpstr>'x-1105'!TABLE_DATE_IMPLEMENTED_1</vt:lpstr>
      <vt:lpstr>'x-1106'!TABLE_DATE_IMPLEMENTED_1</vt:lpstr>
      <vt:lpstr>'x-1107'!TABLE_DATE_IMPLEMENTED_1</vt:lpstr>
      <vt:lpstr>'x-1108'!TABLE_DATE_IMPLEMENTED_1</vt:lpstr>
      <vt:lpstr>'x-1109'!TABLE_DATE_IMPLEMENTED_1</vt:lpstr>
      <vt:lpstr>'x-1110'!TABLE_DATE_IMPLEMENTED_1</vt:lpstr>
      <vt:lpstr>'x-1111'!TABLE_DATE_IMPLEMENTED_1</vt:lpstr>
      <vt:lpstr>'x-1201'!TABLE_DATE_IMPLEMENTED_1</vt:lpstr>
      <vt:lpstr>'x-1202'!TABLE_DATE_IMPLEMENTED_1</vt:lpstr>
      <vt:lpstr>'x-1203'!TABLE_DATE_IMPLEMENTED_1</vt:lpstr>
      <vt:lpstr>'x-1204'!TABLE_DATE_IMPLEMENTED_1</vt:lpstr>
      <vt:lpstr>'x-1205'!TABLE_DATE_IMPLEMENTED_1</vt:lpstr>
      <vt:lpstr>'x-1206'!TABLE_DATE_IMPLEMENTED_1</vt:lpstr>
      <vt:lpstr>'x-1301'!TABLE_DATE_IMPLEMENTED_1</vt:lpstr>
      <vt:lpstr>'x-1302'!TABLE_DATE_IMPLEMENTED_1</vt:lpstr>
      <vt:lpstr>'x-1303'!TABLE_DATE_IMPLEMENTED_1</vt:lpstr>
      <vt:lpstr>'x-1304'!TABLE_DATE_IMPLEMENTED_1</vt:lpstr>
      <vt:lpstr>'x-1305'!TABLE_DATE_IMPLEMENTED_1</vt:lpstr>
      <vt:lpstr>'x-1306'!TABLE_DATE_IMPLEMENTED_1</vt:lpstr>
      <vt:lpstr>'x-1307'!TABLE_DATE_IMPLEMENTED_1</vt:lpstr>
      <vt:lpstr>'x-1308'!TABLE_DATE_IMPLEMENTED_1</vt:lpstr>
      <vt:lpstr>'x-1309'!TABLE_DATE_IMPLEMENTED_1</vt:lpstr>
      <vt:lpstr>'x-1310'!TABLE_DATE_IMPLEMENTED_1</vt:lpstr>
      <vt:lpstr>'x-1311'!TABLE_DATE_IMPLEMENTED_1</vt:lpstr>
      <vt:lpstr>'x-1312'!TABLE_DATE_IMPLEMENTED_1</vt:lpstr>
      <vt:lpstr>'x-1313'!TABLE_DATE_IMPLEMENTED_1</vt:lpstr>
      <vt:lpstr>'x-1314'!TABLE_DATE_IMPLEMENTED_1</vt:lpstr>
      <vt:lpstr>'x-1315'!TABLE_DATE_IMPLEMENTED_1</vt:lpstr>
      <vt:lpstr>'x-1316'!TABLE_DATE_IMPLEMENTED_1</vt:lpstr>
      <vt:lpstr>'x-1401'!TABLE_DATE_IMPLEMENTED_1</vt:lpstr>
      <vt:lpstr>'x-1501'!TABLE_DATE_IMPLEMENTED_1</vt:lpstr>
      <vt:lpstr>'x-1602'!TABLE_DATE_IMPLEMENTED_1</vt:lpstr>
      <vt:lpstr>'x-201'!TABLE_DATE_IMPLEMENTED_1</vt:lpstr>
      <vt:lpstr>'x-202'!TABLE_DATE_IMPLEMENTED_1</vt:lpstr>
      <vt:lpstr>'x-203'!TABLE_DATE_IMPLEMENTED_1</vt:lpstr>
      <vt:lpstr>'x-204'!TABLE_DATE_IMPLEMENTED_1</vt:lpstr>
      <vt:lpstr>'x-205'!TABLE_DATE_IMPLEMENTED_1</vt:lpstr>
      <vt:lpstr>'x-208'!TABLE_DATE_IMPLEMENTED_1</vt:lpstr>
      <vt:lpstr>'x-301'!TABLE_DATE_IMPLEMENTED_1</vt:lpstr>
      <vt:lpstr>'x-302'!TABLE_DATE_IMPLEMENTED_1</vt:lpstr>
      <vt:lpstr>'x-306'!TABLE_DATE_IMPLEMENTED_1</vt:lpstr>
      <vt:lpstr>'x-307'!TABLE_DATE_IMPLEMENTED_1</vt:lpstr>
      <vt:lpstr>'x-308'!TABLE_DATE_IMPLEMENTED_1</vt:lpstr>
      <vt:lpstr>'x-309'!TABLE_DATE_IMPLEMENTED_1</vt:lpstr>
      <vt:lpstr>'x-310'!TABLE_DATE_IMPLEMENTED_1</vt:lpstr>
      <vt:lpstr>'x-311'!TABLE_DATE_IMPLEMENTED_1</vt:lpstr>
      <vt:lpstr>'x-312'!TABLE_DATE_IMPLEMENTED_1</vt:lpstr>
      <vt:lpstr>'x-401'!TABLE_DATE_IMPLEMENTED_1</vt:lpstr>
      <vt:lpstr>'x-402'!TABLE_DATE_IMPLEMENTED_1</vt:lpstr>
      <vt:lpstr>'x-601'!TABLE_DATE_IMPLEMENTED_1</vt:lpstr>
      <vt:lpstr>'x-602'!TABLE_DATE_IMPLEMENTED_1</vt:lpstr>
      <vt:lpstr>'x-701'!TABLE_DATE_IMPLEMENTED_1</vt:lpstr>
      <vt:lpstr>'x-801'!TABLE_DATE_IMPLEMENTED_1</vt:lpstr>
      <vt:lpstr>'x-109i'!TABLE_DATE_IMPLEMENTED_2</vt:lpstr>
      <vt:lpstr>'x-1101'!TABLE_DATE_IMPLEMENTED_2</vt:lpstr>
      <vt:lpstr>'x-1111'!TABLE_DATE_IMPLEMENTED_2</vt:lpstr>
      <vt:lpstr>'x-1201'!TABLE_DATE_IMPLEMENTED_2</vt:lpstr>
      <vt:lpstr>'x-1202'!TABLE_DATE_IMPLEMENTED_2</vt:lpstr>
      <vt:lpstr>'x-1203'!TABLE_DATE_IMPLEMENTED_2</vt:lpstr>
      <vt:lpstr>'x-1204'!TABLE_DATE_IMPLEMENTED_2</vt:lpstr>
      <vt:lpstr>'x-1205'!TABLE_DATE_IMPLEMENTED_2</vt:lpstr>
      <vt:lpstr>'x-1206'!TABLE_DATE_IMPLEMENTED_2</vt:lpstr>
      <vt:lpstr>'x-201'!TABLE_DATE_IMPLEMENTED_2</vt:lpstr>
      <vt:lpstr>'x-202'!TABLE_DATE_IMPLEMENTED_2</vt:lpstr>
      <vt:lpstr>'x-203'!TABLE_DATE_IMPLEMENTED_2</vt:lpstr>
      <vt:lpstr>'x-204'!TABLE_DATE_IMPLEMENTED_2</vt:lpstr>
      <vt:lpstr>'x-205'!TABLE_DATE_IMPLEMENTED_2</vt:lpstr>
      <vt:lpstr>'x-208'!TABLE_DATE_IMPLEMENTED_2</vt:lpstr>
      <vt:lpstr>'x-301'!TABLE_DATE_IMPLEMENTED_2</vt:lpstr>
      <vt:lpstr>'x-302'!TABLE_DATE_IMPLEMENTED_2</vt:lpstr>
      <vt:lpstr>'x-306'!TABLE_DATE_IMPLEMENTED_2</vt:lpstr>
      <vt:lpstr>'x-307'!TABLE_DATE_IMPLEMENTED_2</vt:lpstr>
      <vt:lpstr>'x-308'!TABLE_DATE_IMPLEMENTED_2</vt:lpstr>
      <vt:lpstr>'x-309'!TABLE_DATE_IMPLEMENTED_2</vt:lpstr>
      <vt:lpstr>'x-310'!TABLE_DATE_IMPLEMENTED_2</vt:lpstr>
      <vt:lpstr>'x-311'!TABLE_DATE_IMPLEMENTED_2</vt:lpstr>
      <vt:lpstr>'x-312'!TABLE_DATE_IMPLEMENTED_2</vt:lpstr>
      <vt:lpstr>'x-401'!TABLE_DATE_IMPLEMENTED_2</vt:lpstr>
      <vt:lpstr>'x-601'!TABLE_DATE_IMPLEMENTED_2</vt:lpstr>
      <vt:lpstr>'x-602'!TABLE_DATE_IMPLEMENTED_2</vt:lpstr>
      <vt:lpstr>'x-1203'!TABLE_DATE_IMPLEMENTED_3</vt:lpstr>
      <vt:lpstr>'x-1204'!TABLE_DATE_IMPLEMENTED_3</vt:lpstr>
      <vt:lpstr>'x-202'!TABLE_DATE_IMPLEMENTED_3</vt:lpstr>
      <vt:lpstr>'x-203'!TABLE_DATE_IMPLEMENTED_3</vt:lpstr>
      <vt:lpstr>'x-204'!TABLE_DATE_IMPLEMENTED_3</vt:lpstr>
      <vt:lpstr>'x-205'!TABLE_DATE_IMPLEMENTED_3</vt:lpstr>
      <vt:lpstr>'x-1203'!TABLE_DATE_IMPLEMENTED_4</vt:lpstr>
      <vt:lpstr>'x-1204'!TABLE_DATE_IMPLEMENTED_4</vt:lpstr>
      <vt:lpstr>'x-203'!TABLE_DATE_IMPLEMENTED_4</vt:lpstr>
      <vt:lpstr>'x-204'!TABLE_DATE_IMPLEMENTED_4</vt:lpstr>
      <vt:lpstr>'x-205'!TABLE_DATE_IMPLEMENTED_4</vt:lpstr>
      <vt:lpstr>'x-109i'!TABLE_DATE_ISSUED</vt:lpstr>
      <vt:lpstr>'x-1101'!TABLE_DATE_ISSUED</vt:lpstr>
      <vt:lpstr>'x-1102'!TABLE_DATE_ISSUED</vt:lpstr>
      <vt:lpstr>'x-1103'!TABLE_DATE_ISSUED</vt:lpstr>
      <vt:lpstr>'x-1104'!TABLE_DATE_ISSUED</vt:lpstr>
      <vt:lpstr>'x-1105'!TABLE_DATE_ISSUED</vt:lpstr>
      <vt:lpstr>'x-1106'!TABLE_DATE_ISSUED</vt:lpstr>
      <vt:lpstr>'x-1107'!TABLE_DATE_ISSUED</vt:lpstr>
      <vt:lpstr>'x-1108'!TABLE_DATE_ISSUED</vt:lpstr>
      <vt:lpstr>'x-1109'!TABLE_DATE_ISSUED</vt:lpstr>
      <vt:lpstr>'x-1110'!TABLE_DATE_ISSUED</vt:lpstr>
      <vt:lpstr>'x-1111'!TABLE_DATE_ISSUED</vt:lpstr>
      <vt:lpstr>'x-1201'!TABLE_DATE_ISSUED</vt:lpstr>
      <vt:lpstr>'x-1202'!TABLE_DATE_ISSUED</vt:lpstr>
      <vt:lpstr>'x-1203'!TABLE_DATE_ISSUED</vt:lpstr>
      <vt:lpstr>'x-1204'!TABLE_DATE_ISSUED</vt:lpstr>
      <vt:lpstr>'x-1205'!TABLE_DATE_ISSUED</vt:lpstr>
      <vt:lpstr>'x-1206'!TABLE_DATE_ISSUED</vt:lpstr>
      <vt:lpstr>'x-1301'!TABLE_DATE_ISSUED</vt:lpstr>
      <vt:lpstr>'x-1302'!TABLE_DATE_ISSUED</vt:lpstr>
      <vt:lpstr>'x-1303'!TABLE_DATE_ISSUED</vt:lpstr>
      <vt:lpstr>'x-1304'!TABLE_DATE_ISSUED</vt:lpstr>
      <vt:lpstr>'x-1305'!TABLE_DATE_ISSUED</vt:lpstr>
      <vt:lpstr>'x-1306'!TABLE_DATE_ISSUED</vt:lpstr>
      <vt:lpstr>'x-1307'!TABLE_DATE_ISSUED</vt:lpstr>
      <vt:lpstr>'x-1308'!TABLE_DATE_ISSUED</vt:lpstr>
      <vt:lpstr>'x-1309'!TABLE_DATE_ISSUED</vt:lpstr>
      <vt:lpstr>'x-1310'!TABLE_DATE_ISSUED</vt:lpstr>
      <vt:lpstr>'x-1311'!TABLE_DATE_ISSUED</vt:lpstr>
      <vt:lpstr>'x-1312'!TABLE_DATE_ISSUED</vt:lpstr>
      <vt:lpstr>'x-1313'!TABLE_DATE_ISSUED</vt:lpstr>
      <vt:lpstr>'x-1314'!TABLE_DATE_ISSUED</vt:lpstr>
      <vt:lpstr>'x-1315'!TABLE_DATE_ISSUED</vt:lpstr>
      <vt:lpstr>'x-1316'!TABLE_DATE_ISSUED</vt:lpstr>
      <vt:lpstr>'x-1401'!TABLE_DATE_ISSUED</vt:lpstr>
      <vt:lpstr>'x-1501'!TABLE_DATE_ISSUED</vt:lpstr>
      <vt:lpstr>'x-1602'!TABLE_DATE_ISSUED</vt:lpstr>
      <vt:lpstr>'x-201'!TABLE_DATE_ISSUED</vt:lpstr>
      <vt:lpstr>'x-202'!TABLE_DATE_ISSUED</vt:lpstr>
      <vt:lpstr>'x-203'!TABLE_DATE_ISSUED</vt:lpstr>
      <vt:lpstr>'x-204'!TABLE_DATE_ISSUED</vt:lpstr>
      <vt:lpstr>'x-205'!TABLE_DATE_ISSUED</vt:lpstr>
      <vt:lpstr>'x-208'!TABLE_DATE_ISSUED</vt:lpstr>
      <vt:lpstr>'x-301'!TABLE_DATE_ISSUED</vt:lpstr>
      <vt:lpstr>'x-302'!TABLE_DATE_ISSUED</vt:lpstr>
      <vt:lpstr>'x-306'!TABLE_DATE_ISSUED</vt:lpstr>
      <vt:lpstr>'x-307'!TABLE_DATE_ISSUED</vt:lpstr>
      <vt:lpstr>'x-308'!TABLE_DATE_ISSUED</vt:lpstr>
      <vt:lpstr>'x-309'!TABLE_DATE_ISSUED</vt:lpstr>
      <vt:lpstr>'x-310'!TABLE_DATE_ISSUED</vt:lpstr>
      <vt:lpstr>'x-311'!TABLE_DATE_ISSUED</vt:lpstr>
      <vt:lpstr>'x-312'!TABLE_DATE_ISSUED</vt:lpstr>
      <vt:lpstr>'x-401'!TABLE_DATE_ISSUED</vt:lpstr>
      <vt:lpstr>'x-402'!TABLE_DATE_ISSUED</vt:lpstr>
      <vt:lpstr>'x-601'!TABLE_DATE_ISSUED</vt:lpstr>
      <vt:lpstr>'x-602'!TABLE_DATE_ISSUED</vt:lpstr>
      <vt:lpstr>'x-701'!TABLE_DATE_ISSUED</vt:lpstr>
      <vt:lpstr>'x-801'!TABLE_DATE_ISSUED</vt:lpstr>
      <vt:lpstr>'x-109i'!TABLE_DATE_ISSUED_1</vt:lpstr>
      <vt:lpstr>'x-1101'!TABLE_DATE_ISSUED_1</vt:lpstr>
      <vt:lpstr>'x-1102'!TABLE_DATE_ISSUED_1</vt:lpstr>
      <vt:lpstr>'x-1103'!TABLE_DATE_ISSUED_1</vt:lpstr>
      <vt:lpstr>'x-1104'!TABLE_DATE_ISSUED_1</vt:lpstr>
      <vt:lpstr>'x-1105'!TABLE_DATE_ISSUED_1</vt:lpstr>
      <vt:lpstr>'x-1106'!TABLE_DATE_ISSUED_1</vt:lpstr>
      <vt:lpstr>'x-1107'!TABLE_DATE_ISSUED_1</vt:lpstr>
      <vt:lpstr>'x-1108'!TABLE_DATE_ISSUED_1</vt:lpstr>
      <vt:lpstr>'x-1109'!TABLE_DATE_ISSUED_1</vt:lpstr>
      <vt:lpstr>'x-1110'!TABLE_DATE_ISSUED_1</vt:lpstr>
      <vt:lpstr>'x-1111'!TABLE_DATE_ISSUED_1</vt:lpstr>
      <vt:lpstr>'x-1201'!TABLE_DATE_ISSUED_1</vt:lpstr>
      <vt:lpstr>'x-1202'!TABLE_DATE_ISSUED_1</vt:lpstr>
      <vt:lpstr>'x-1203'!TABLE_DATE_ISSUED_1</vt:lpstr>
      <vt:lpstr>'x-1204'!TABLE_DATE_ISSUED_1</vt:lpstr>
      <vt:lpstr>'x-1205'!TABLE_DATE_ISSUED_1</vt:lpstr>
      <vt:lpstr>'x-1206'!TABLE_DATE_ISSUED_1</vt:lpstr>
      <vt:lpstr>'x-1301'!TABLE_DATE_ISSUED_1</vt:lpstr>
      <vt:lpstr>'x-1302'!TABLE_DATE_ISSUED_1</vt:lpstr>
      <vt:lpstr>'x-1303'!TABLE_DATE_ISSUED_1</vt:lpstr>
      <vt:lpstr>'x-1304'!TABLE_DATE_ISSUED_1</vt:lpstr>
      <vt:lpstr>'x-1305'!TABLE_DATE_ISSUED_1</vt:lpstr>
      <vt:lpstr>'x-1306'!TABLE_DATE_ISSUED_1</vt:lpstr>
      <vt:lpstr>'x-1307'!TABLE_DATE_ISSUED_1</vt:lpstr>
      <vt:lpstr>'x-1308'!TABLE_DATE_ISSUED_1</vt:lpstr>
      <vt:lpstr>'x-1309'!TABLE_DATE_ISSUED_1</vt:lpstr>
      <vt:lpstr>'x-1310'!TABLE_DATE_ISSUED_1</vt:lpstr>
      <vt:lpstr>'x-1311'!TABLE_DATE_ISSUED_1</vt:lpstr>
      <vt:lpstr>'x-1312'!TABLE_DATE_ISSUED_1</vt:lpstr>
      <vt:lpstr>'x-1313'!TABLE_DATE_ISSUED_1</vt:lpstr>
      <vt:lpstr>'x-1314'!TABLE_DATE_ISSUED_1</vt:lpstr>
      <vt:lpstr>'x-1315'!TABLE_DATE_ISSUED_1</vt:lpstr>
      <vt:lpstr>'x-1316'!TABLE_DATE_ISSUED_1</vt:lpstr>
      <vt:lpstr>'x-1401'!TABLE_DATE_ISSUED_1</vt:lpstr>
      <vt:lpstr>'x-1501'!TABLE_DATE_ISSUED_1</vt:lpstr>
      <vt:lpstr>'x-1602'!TABLE_DATE_ISSUED_1</vt:lpstr>
      <vt:lpstr>'x-201'!TABLE_DATE_ISSUED_1</vt:lpstr>
      <vt:lpstr>'x-202'!TABLE_DATE_ISSUED_1</vt:lpstr>
      <vt:lpstr>'x-203'!TABLE_DATE_ISSUED_1</vt:lpstr>
      <vt:lpstr>'x-204'!TABLE_DATE_ISSUED_1</vt:lpstr>
      <vt:lpstr>'x-205'!TABLE_DATE_ISSUED_1</vt:lpstr>
      <vt:lpstr>'x-208'!TABLE_DATE_ISSUED_1</vt:lpstr>
      <vt:lpstr>'x-301'!TABLE_DATE_ISSUED_1</vt:lpstr>
      <vt:lpstr>'x-302'!TABLE_DATE_ISSUED_1</vt:lpstr>
      <vt:lpstr>'x-306'!TABLE_DATE_ISSUED_1</vt:lpstr>
      <vt:lpstr>'x-307'!TABLE_DATE_ISSUED_1</vt:lpstr>
      <vt:lpstr>'x-308'!TABLE_DATE_ISSUED_1</vt:lpstr>
      <vt:lpstr>'x-309'!TABLE_DATE_ISSUED_1</vt:lpstr>
      <vt:lpstr>'x-310'!TABLE_DATE_ISSUED_1</vt:lpstr>
      <vt:lpstr>'x-311'!TABLE_DATE_ISSUED_1</vt:lpstr>
      <vt:lpstr>'x-312'!TABLE_DATE_ISSUED_1</vt:lpstr>
      <vt:lpstr>'x-401'!TABLE_DATE_ISSUED_1</vt:lpstr>
      <vt:lpstr>'x-402'!TABLE_DATE_ISSUED_1</vt:lpstr>
      <vt:lpstr>'x-601'!TABLE_DATE_ISSUED_1</vt:lpstr>
      <vt:lpstr>'x-602'!TABLE_DATE_ISSUED_1</vt:lpstr>
      <vt:lpstr>'x-701'!TABLE_DATE_ISSUED_1</vt:lpstr>
      <vt:lpstr>'x-801'!TABLE_DATE_ISSUED_1</vt:lpstr>
      <vt:lpstr>'x-109i'!TABLE_DATE_ISSUED_2</vt:lpstr>
      <vt:lpstr>'x-1101'!TABLE_DATE_ISSUED_2</vt:lpstr>
      <vt:lpstr>'x-1111'!TABLE_DATE_ISSUED_2</vt:lpstr>
      <vt:lpstr>'x-1201'!TABLE_DATE_ISSUED_2</vt:lpstr>
      <vt:lpstr>'x-1202'!TABLE_DATE_ISSUED_2</vt:lpstr>
      <vt:lpstr>'x-1203'!TABLE_DATE_ISSUED_2</vt:lpstr>
      <vt:lpstr>'x-1204'!TABLE_DATE_ISSUED_2</vt:lpstr>
      <vt:lpstr>'x-1205'!TABLE_DATE_ISSUED_2</vt:lpstr>
      <vt:lpstr>'x-1206'!TABLE_DATE_ISSUED_2</vt:lpstr>
      <vt:lpstr>'x-201'!TABLE_DATE_ISSUED_2</vt:lpstr>
      <vt:lpstr>'x-202'!TABLE_DATE_ISSUED_2</vt:lpstr>
      <vt:lpstr>'x-203'!TABLE_DATE_ISSUED_2</vt:lpstr>
      <vt:lpstr>'x-204'!TABLE_DATE_ISSUED_2</vt:lpstr>
      <vt:lpstr>'x-205'!TABLE_DATE_ISSUED_2</vt:lpstr>
      <vt:lpstr>'x-208'!TABLE_DATE_ISSUED_2</vt:lpstr>
      <vt:lpstr>'x-301'!TABLE_DATE_ISSUED_2</vt:lpstr>
      <vt:lpstr>'x-302'!TABLE_DATE_ISSUED_2</vt:lpstr>
      <vt:lpstr>'x-306'!TABLE_DATE_ISSUED_2</vt:lpstr>
      <vt:lpstr>'x-307'!TABLE_DATE_ISSUED_2</vt:lpstr>
      <vt:lpstr>'x-308'!TABLE_DATE_ISSUED_2</vt:lpstr>
      <vt:lpstr>'x-309'!TABLE_DATE_ISSUED_2</vt:lpstr>
      <vt:lpstr>'x-310'!TABLE_DATE_ISSUED_2</vt:lpstr>
      <vt:lpstr>'x-311'!TABLE_DATE_ISSUED_2</vt:lpstr>
      <vt:lpstr>'x-312'!TABLE_DATE_ISSUED_2</vt:lpstr>
      <vt:lpstr>'x-401'!TABLE_DATE_ISSUED_2</vt:lpstr>
      <vt:lpstr>'x-601'!TABLE_DATE_ISSUED_2</vt:lpstr>
      <vt:lpstr>'x-602'!TABLE_DATE_ISSUED_2</vt:lpstr>
      <vt:lpstr>'x-1203'!TABLE_DATE_ISSUED_3</vt:lpstr>
      <vt:lpstr>'x-1204'!TABLE_DATE_ISSUED_3</vt:lpstr>
      <vt:lpstr>'x-202'!TABLE_DATE_ISSUED_3</vt:lpstr>
      <vt:lpstr>'x-203'!TABLE_DATE_ISSUED_3</vt:lpstr>
      <vt:lpstr>'x-204'!TABLE_DATE_ISSUED_3</vt:lpstr>
      <vt:lpstr>'x-205'!TABLE_DATE_ISSUED_3</vt:lpstr>
      <vt:lpstr>'x-1203'!TABLE_DATE_ISSUED_4</vt:lpstr>
      <vt:lpstr>'x-1204'!TABLE_DATE_ISSUED_4</vt:lpstr>
      <vt:lpstr>'x-203'!TABLE_DATE_ISSUED_4</vt:lpstr>
      <vt:lpstr>'x-204'!TABLE_DATE_ISSUED_4</vt:lpstr>
      <vt:lpstr>'x-205'!TABLE_DATE_ISSUED_4</vt:lpstr>
      <vt:lpstr>'x-109i'!TABLE_DESCRIPTION</vt:lpstr>
      <vt:lpstr>'x-1101'!TABLE_DESCRIPTION</vt:lpstr>
      <vt:lpstr>'x-1102'!TABLE_DESCRIPTION</vt:lpstr>
      <vt:lpstr>'x-1103'!TABLE_DESCRIPTION</vt:lpstr>
      <vt:lpstr>'x-1104'!TABLE_DESCRIPTION</vt:lpstr>
      <vt:lpstr>'x-1105'!TABLE_DESCRIPTION</vt:lpstr>
      <vt:lpstr>'x-1106'!TABLE_DESCRIPTION</vt:lpstr>
      <vt:lpstr>'x-1107'!TABLE_DESCRIPTION</vt:lpstr>
      <vt:lpstr>'x-1108'!TABLE_DESCRIPTION</vt:lpstr>
      <vt:lpstr>'x-1109'!TABLE_DESCRIPTION</vt:lpstr>
      <vt:lpstr>'x-1110'!TABLE_DESCRIPTION</vt:lpstr>
      <vt:lpstr>'x-1111'!TABLE_DESCRIPTION</vt:lpstr>
      <vt:lpstr>'x-1201'!TABLE_DESCRIPTION</vt:lpstr>
      <vt:lpstr>'x-1202'!TABLE_DESCRIPTION</vt:lpstr>
      <vt:lpstr>'x-1203'!TABLE_DESCRIPTION</vt:lpstr>
      <vt:lpstr>'x-1204'!TABLE_DESCRIPTION</vt:lpstr>
      <vt:lpstr>'x-1205'!TABLE_DESCRIPTION</vt:lpstr>
      <vt:lpstr>'x-1206'!TABLE_DESCRIPTION</vt:lpstr>
      <vt:lpstr>'x-1301'!TABLE_DESCRIPTION</vt:lpstr>
      <vt:lpstr>'x-1302'!TABLE_DESCRIPTION</vt:lpstr>
      <vt:lpstr>'x-1303'!TABLE_DESCRIPTION</vt:lpstr>
      <vt:lpstr>'x-1304'!TABLE_DESCRIPTION</vt:lpstr>
      <vt:lpstr>'x-1305'!TABLE_DESCRIPTION</vt:lpstr>
      <vt:lpstr>'x-1306'!TABLE_DESCRIPTION</vt:lpstr>
      <vt:lpstr>'x-1307'!TABLE_DESCRIPTION</vt:lpstr>
      <vt:lpstr>'x-1308'!TABLE_DESCRIPTION</vt:lpstr>
      <vt:lpstr>'x-1309'!TABLE_DESCRIPTION</vt:lpstr>
      <vt:lpstr>'x-1310'!TABLE_DESCRIPTION</vt:lpstr>
      <vt:lpstr>'x-1311'!TABLE_DESCRIPTION</vt:lpstr>
      <vt:lpstr>'x-1312'!TABLE_DESCRIPTION</vt:lpstr>
      <vt:lpstr>'x-1313'!TABLE_DESCRIPTION</vt:lpstr>
      <vt:lpstr>'x-1314'!TABLE_DESCRIPTION</vt:lpstr>
      <vt:lpstr>'x-1315'!TABLE_DESCRIPTION</vt:lpstr>
      <vt:lpstr>'x-1316'!TABLE_DESCRIPTION</vt:lpstr>
      <vt:lpstr>'x-1401'!TABLE_DESCRIPTION</vt:lpstr>
      <vt:lpstr>'x-1501'!TABLE_DESCRIPTION</vt:lpstr>
      <vt:lpstr>'x-1602'!TABLE_DESCRIPTION</vt:lpstr>
      <vt:lpstr>'x-201'!TABLE_DESCRIPTION</vt:lpstr>
      <vt:lpstr>'x-202'!TABLE_DESCRIPTION</vt:lpstr>
      <vt:lpstr>'x-203'!TABLE_DESCRIPTION</vt:lpstr>
      <vt:lpstr>'x-204'!TABLE_DESCRIPTION</vt:lpstr>
      <vt:lpstr>'x-205'!TABLE_DESCRIPTION</vt:lpstr>
      <vt:lpstr>'x-208'!TABLE_DESCRIPTION</vt:lpstr>
      <vt:lpstr>'x-301'!TABLE_DESCRIPTION</vt:lpstr>
      <vt:lpstr>'x-302'!TABLE_DESCRIPTION</vt:lpstr>
      <vt:lpstr>'x-306'!TABLE_DESCRIPTION</vt:lpstr>
      <vt:lpstr>'x-307'!TABLE_DESCRIPTION</vt:lpstr>
      <vt:lpstr>'x-308'!TABLE_DESCRIPTION</vt:lpstr>
      <vt:lpstr>'x-309'!TABLE_DESCRIPTION</vt:lpstr>
      <vt:lpstr>'x-310'!TABLE_DESCRIPTION</vt:lpstr>
      <vt:lpstr>'x-311'!TABLE_DESCRIPTION</vt:lpstr>
      <vt:lpstr>'x-312'!TABLE_DESCRIPTION</vt:lpstr>
      <vt:lpstr>'x-401'!TABLE_DESCRIPTION</vt:lpstr>
      <vt:lpstr>'x-402'!TABLE_DESCRIPTION</vt:lpstr>
      <vt:lpstr>'x-601'!TABLE_DESCRIPTION</vt:lpstr>
      <vt:lpstr>'x-602'!TABLE_DESCRIPTION</vt:lpstr>
      <vt:lpstr>'x-701'!TABLE_DESCRIPTION</vt:lpstr>
      <vt:lpstr>'x-801'!TABLE_DESCRIPTION</vt:lpstr>
      <vt:lpstr>'x-109i'!TABLE_DESCRIPTION_1</vt:lpstr>
      <vt:lpstr>'x-1101'!TABLE_DESCRIPTION_1</vt:lpstr>
      <vt:lpstr>'x-1102'!TABLE_DESCRIPTION_1</vt:lpstr>
      <vt:lpstr>'x-1103'!TABLE_DESCRIPTION_1</vt:lpstr>
      <vt:lpstr>'x-1104'!TABLE_DESCRIPTION_1</vt:lpstr>
      <vt:lpstr>'x-1105'!TABLE_DESCRIPTION_1</vt:lpstr>
      <vt:lpstr>'x-1106'!TABLE_DESCRIPTION_1</vt:lpstr>
      <vt:lpstr>'x-1107'!TABLE_DESCRIPTION_1</vt:lpstr>
      <vt:lpstr>'x-1108'!TABLE_DESCRIPTION_1</vt:lpstr>
      <vt:lpstr>'x-1109'!TABLE_DESCRIPTION_1</vt:lpstr>
      <vt:lpstr>'x-1110'!TABLE_DESCRIPTION_1</vt:lpstr>
      <vt:lpstr>'x-1111'!TABLE_DESCRIPTION_1</vt:lpstr>
      <vt:lpstr>'x-1201'!TABLE_DESCRIPTION_1</vt:lpstr>
      <vt:lpstr>'x-1202'!TABLE_DESCRIPTION_1</vt:lpstr>
      <vt:lpstr>'x-1203'!TABLE_DESCRIPTION_1</vt:lpstr>
      <vt:lpstr>'x-1204'!TABLE_DESCRIPTION_1</vt:lpstr>
      <vt:lpstr>'x-1205'!TABLE_DESCRIPTION_1</vt:lpstr>
      <vt:lpstr>'x-1206'!TABLE_DESCRIPTION_1</vt:lpstr>
      <vt:lpstr>'x-1301'!TABLE_DESCRIPTION_1</vt:lpstr>
      <vt:lpstr>'x-1302'!TABLE_DESCRIPTION_1</vt:lpstr>
      <vt:lpstr>'x-1303'!TABLE_DESCRIPTION_1</vt:lpstr>
      <vt:lpstr>'x-1304'!TABLE_DESCRIPTION_1</vt:lpstr>
      <vt:lpstr>'x-1305'!TABLE_DESCRIPTION_1</vt:lpstr>
      <vt:lpstr>'x-1306'!TABLE_DESCRIPTION_1</vt:lpstr>
      <vt:lpstr>'x-1307'!TABLE_DESCRIPTION_1</vt:lpstr>
      <vt:lpstr>'x-1308'!TABLE_DESCRIPTION_1</vt:lpstr>
      <vt:lpstr>'x-1309'!TABLE_DESCRIPTION_1</vt:lpstr>
      <vt:lpstr>'x-1310'!TABLE_DESCRIPTION_1</vt:lpstr>
      <vt:lpstr>'x-1311'!TABLE_DESCRIPTION_1</vt:lpstr>
      <vt:lpstr>'x-1312'!TABLE_DESCRIPTION_1</vt:lpstr>
      <vt:lpstr>'x-1313'!TABLE_DESCRIPTION_1</vt:lpstr>
      <vt:lpstr>'x-1314'!TABLE_DESCRIPTION_1</vt:lpstr>
      <vt:lpstr>'x-1315'!TABLE_DESCRIPTION_1</vt:lpstr>
      <vt:lpstr>'x-1316'!TABLE_DESCRIPTION_1</vt:lpstr>
      <vt:lpstr>'x-1401'!TABLE_DESCRIPTION_1</vt:lpstr>
      <vt:lpstr>'x-1501'!TABLE_DESCRIPTION_1</vt:lpstr>
      <vt:lpstr>'x-1602'!TABLE_DESCRIPTION_1</vt:lpstr>
      <vt:lpstr>'x-201'!TABLE_DESCRIPTION_1</vt:lpstr>
      <vt:lpstr>'x-202'!TABLE_DESCRIPTION_1</vt:lpstr>
      <vt:lpstr>'x-203'!TABLE_DESCRIPTION_1</vt:lpstr>
      <vt:lpstr>'x-204'!TABLE_DESCRIPTION_1</vt:lpstr>
      <vt:lpstr>'x-205'!TABLE_DESCRIPTION_1</vt:lpstr>
      <vt:lpstr>'x-208'!TABLE_DESCRIPTION_1</vt:lpstr>
      <vt:lpstr>'x-301'!TABLE_DESCRIPTION_1</vt:lpstr>
      <vt:lpstr>'x-302'!TABLE_DESCRIPTION_1</vt:lpstr>
      <vt:lpstr>'x-306'!TABLE_DESCRIPTION_1</vt:lpstr>
      <vt:lpstr>'x-307'!TABLE_DESCRIPTION_1</vt:lpstr>
      <vt:lpstr>'x-308'!TABLE_DESCRIPTION_1</vt:lpstr>
      <vt:lpstr>'x-309'!TABLE_DESCRIPTION_1</vt:lpstr>
      <vt:lpstr>'x-310'!TABLE_DESCRIPTION_1</vt:lpstr>
      <vt:lpstr>'x-311'!TABLE_DESCRIPTION_1</vt:lpstr>
      <vt:lpstr>'x-312'!TABLE_DESCRIPTION_1</vt:lpstr>
      <vt:lpstr>'x-401'!TABLE_DESCRIPTION_1</vt:lpstr>
      <vt:lpstr>'x-402'!TABLE_DESCRIPTION_1</vt:lpstr>
      <vt:lpstr>'x-601'!TABLE_DESCRIPTION_1</vt:lpstr>
      <vt:lpstr>'x-602'!TABLE_DESCRIPTION_1</vt:lpstr>
      <vt:lpstr>'x-701'!TABLE_DESCRIPTION_1</vt:lpstr>
      <vt:lpstr>'x-801'!TABLE_DESCRIPTION_1</vt:lpstr>
      <vt:lpstr>'x-109i'!TABLE_DESCRIPTION_2</vt:lpstr>
      <vt:lpstr>'x-1101'!TABLE_DESCRIPTION_2</vt:lpstr>
      <vt:lpstr>'x-1111'!TABLE_DESCRIPTION_2</vt:lpstr>
      <vt:lpstr>'x-1201'!TABLE_DESCRIPTION_2</vt:lpstr>
      <vt:lpstr>'x-1202'!TABLE_DESCRIPTION_2</vt:lpstr>
      <vt:lpstr>'x-1203'!TABLE_DESCRIPTION_2</vt:lpstr>
      <vt:lpstr>'x-1204'!TABLE_DESCRIPTION_2</vt:lpstr>
      <vt:lpstr>'x-1205'!TABLE_DESCRIPTION_2</vt:lpstr>
      <vt:lpstr>'x-1206'!TABLE_DESCRIPTION_2</vt:lpstr>
      <vt:lpstr>'x-201'!TABLE_DESCRIPTION_2</vt:lpstr>
      <vt:lpstr>'x-202'!TABLE_DESCRIPTION_2</vt:lpstr>
      <vt:lpstr>'x-203'!TABLE_DESCRIPTION_2</vt:lpstr>
      <vt:lpstr>'x-204'!TABLE_DESCRIPTION_2</vt:lpstr>
      <vt:lpstr>'x-205'!TABLE_DESCRIPTION_2</vt:lpstr>
      <vt:lpstr>'x-208'!TABLE_DESCRIPTION_2</vt:lpstr>
      <vt:lpstr>'x-301'!TABLE_DESCRIPTION_2</vt:lpstr>
      <vt:lpstr>'x-302'!TABLE_DESCRIPTION_2</vt:lpstr>
      <vt:lpstr>'x-306'!TABLE_DESCRIPTION_2</vt:lpstr>
      <vt:lpstr>'x-307'!TABLE_DESCRIPTION_2</vt:lpstr>
      <vt:lpstr>'x-308'!TABLE_DESCRIPTION_2</vt:lpstr>
      <vt:lpstr>'x-309'!TABLE_DESCRIPTION_2</vt:lpstr>
      <vt:lpstr>'x-310'!TABLE_DESCRIPTION_2</vt:lpstr>
      <vt:lpstr>'x-311'!TABLE_DESCRIPTION_2</vt:lpstr>
      <vt:lpstr>'x-312'!TABLE_DESCRIPTION_2</vt:lpstr>
      <vt:lpstr>'x-401'!TABLE_DESCRIPTION_2</vt:lpstr>
      <vt:lpstr>'x-601'!TABLE_DESCRIPTION_2</vt:lpstr>
      <vt:lpstr>'x-602'!TABLE_DESCRIPTION_2</vt:lpstr>
      <vt:lpstr>'x-1203'!TABLE_DESCRIPTION_3</vt:lpstr>
      <vt:lpstr>'x-1204'!TABLE_DESCRIPTION_3</vt:lpstr>
      <vt:lpstr>'x-202'!TABLE_DESCRIPTION_3</vt:lpstr>
      <vt:lpstr>'x-203'!TABLE_DESCRIPTION_3</vt:lpstr>
      <vt:lpstr>'x-204'!TABLE_DESCRIPTION_3</vt:lpstr>
      <vt:lpstr>'x-205'!TABLE_DESCRIPTION_3</vt:lpstr>
      <vt:lpstr>'x-1203'!TABLE_DESCRIPTION_4</vt:lpstr>
      <vt:lpstr>'x-1204'!TABLE_DESCRIPTION_4</vt:lpstr>
      <vt:lpstr>'x-203'!TABLE_DESCRIPTION_4</vt:lpstr>
      <vt:lpstr>'x-204'!TABLE_DESCRIPTION_4</vt:lpstr>
      <vt:lpstr>'x-205'!TABLE_DESCRIPTION_4</vt:lpstr>
      <vt:lpstr>'x-109i'!TABLE_FACTOR_STATUS</vt:lpstr>
      <vt:lpstr>'x-1101'!TABLE_FACTOR_STATUS</vt:lpstr>
      <vt:lpstr>'x-1102'!TABLE_FACTOR_STATUS</vt:lpstr>
      <vt:lpstr>'x-1103'!TABLE_FACTOR_STATUS</vt:lpstr>
      <vt:lpstr>'x-1104'!TABLE_FACTOR_STATUS</vt:lpstr>
      <vt:lpstr>'x-1105'!TABLE_FACTOR_STATUS</vt:lpstr>
      <vt:lpstr>'x-1106'!TABLE_FACTOR_STATUS</vt:lpstr>
      <vt:lpstr>'x-1107'!TABLE_FACTOR_STATUS</vt:lpstr>
      <vt:lpstr>'x-1108'!TABLE_FACTOR_STATUS</vt:lpstr>
      <vt:lpstr>'x-1109'!TABLE_FACTOR_STATUS</vt:lpstr>
      <vt:lpstr>'x-1110'!TABLE_FACTOR_STATUS</vt:lpstr>
      <vt:lpstr>'x-1111'!TABLE_FACTOR_STATUS</vt:lpstr>
      <vt:lpstr>'x-1201'!TABLE_FACTOR_STATUS</vt:lpstr>
      <vt:lpstr>'x-1202'!TABLE_FACTOR_STATUS</vt:lpstr>
      <vt:lpstr>'x-1203'!TABLE_FACTOR_STATUS</vt:lpstr>
      <vt:lpstr>'x-1204'!TABLE_FACTOR_STATUS</vt:lpstr>
      <vt:lpstr>'x-1205'!TABLE_FACTOR_STATUS</vt:lpstr>
      <vt:lpstr>'x-1206'!TABLE_FACTOR_STATUS</vt:lpstr>
      <vt:lpstr>'x-1301'!TABLE_FACTOR_STATUS</vt:lpstr>
      <vt:lpstr>'x-1302'!TABLE_FACTOR_STATUS</vt:lpstr>
      <vt:lpstr>'x-1303'!TABLE_FACTOR_STATUS</vt:lpstr>
      <vt:lpstr>'x-1304'!TABLE_FACTOR_STATUS</vt:lpstr>
      <vt:lpstr>'x-1305'!TABLE_FACTOR_STATUS</vt:lpstr>
      <vt:lpstr>'x-1306'!TABLE_FACTOR_STATUS</vt:lpstr>
      <vt:lpstr>'x-1307'!TABLE_FACTOR_STATUS</vt:lpstr>
      <vt:lpstr>'x-1308'!TABLE_FACTOR_STATUS</vt:lpstr>
      <vt:lpstr>'x-1309'!TABLE_FACTOR_STATUS</vt:lpstr>
      <vt:lpstr>'x-1310'!TABLE_FACTOR_STATUS</vt:lpstr>
      <vt:lpstr>'x-1311'!TABLE_FACTOR_STATUS</vt:lpstr>
      <vt:lpstr>'x-1312'!TABLE_FACTOR_STATUS</vt:lpstr>
      <vt:lpstr>'x-1313'!TABLE_FACTOR_STATUS</vt:lpstr>
      <vt:lpstr>'x-1314'!TABLE_FACTOR_STATUS</vt:lpstr>
      <vt:lpstr>'x-1315'!TABLE_FACTOR_STATUS</vt:lpstr>
      <vt:lpstr>'x-1316'!TABLE_FACTOR_STATUS</vt:lpstr>
      <vt:lpstr>'x-1401'!TABLE_FACTOR_STATUS</vt:lpstr>
      <vt:lpstr>'x-1501'!TABLE_FACTOR_STATUS</vt:lpstr>
      <vt:lpstr>'x-1602'!TABLE_FACTOR_STATUS</vt:lpstr>
      <vt:lpstr>'x-201'!TABLE_FACTOR_STATUS</vt:lpstr>
      <vt:lpstr>'x-202'!TABLE_FACTOR_STATUS</vt:lpstr>
      <vt:lpstr>'x-203'!TABLE_FACTOR_STATUS</vt:lpstr>
      <vt:lpstr>'x-204'!TABLE_FACTOR_STATUS</vt:lpstr>
      <vt:lpstr>'x-205'!TABLE_FACTOR_STATUS</vt:lpstr>
      <vt:lpstr>'x-208'!TABLE_FACTOR_STATUS</vt:lpstr>
      <vt:lpstr>'x-301'!TABLE_FACTOR_STATUS</vt:lpstr>
      <vt:lpstr>'x-302'!TABLE_FACTOR_STATUS</vt:lpstr>
      <vt:lpstr>'x-306'!TABLE_FACTOR_STATUS</vt:lpstr>
      <vt:lpstr>'x-307'!TABLE_FACTOR_STATUS</vt:lpstr>
      <vt:lpstr>'x-308'!TABLE_FACTOR_STATUS</vt:lpstr>
      <vt:lpstr>'x-309'!TABLE_FACTOR_STATUS</vt:lpstr>
      <vt:lpstr>'x-310'!TABLE_FACTOR_STATUS</vt:lpstr>
      <vt:lpstr>'x-311'!TABLE_FACTOR_STATUS</vt:lpstr>
      <vt:lpstr>'x-312'!TABLE_FACTOR_STATUS</vt:lpstr>
      <vt:lpstr>'x-401'!TABLE_FACTOR_STATUS</vt:lpstr>
      <vt:lpstr>'x-402'!TABLE_FACTOR_STATUS</vt:lpstr>
      <vt:lpstr>'x-601'!TABLE_FACTOR_STATUS</vt:lpstr>
      <vt:lpstr>'x-602'!TABLE_FACTOR_STATUS</vt:lpstr>
      <vt:lpstr>'x-701'!TABLE_FACTOR_STATUS</vt:lpstr>
      <vt:lpstr>'x-801'!TABLE_FACTOR_STATUS</vt:lpstr>
      <vt:lpstr>'x-109i'!TABLE_FACTOR_STATUS_1</vt:lpstr>
      <vt:lpstr>'x-1101'!TABLE_FACTOR_STATUS_1</vt:lpstr>
      <vt:lpstr>'x-1102'!TABLE_FACTOR_STATUS_1</vt:lpstr>
      <vt:lpstr>'x-1103'!TABLE_FACTOR_STATUS_1</vt:lpstr>
      <vt:lpstr>'x-1104'!TABLE_FACTOR_STATUS_1</vt:lpstr>
      <vt:lpstr>'x-1105'!TABLE_FACTOR_STATUS_1</vt:lpstr>
      <vt:lpstr>'x-1106'!TABLE_FACTOR_STATUS_1</vt:lpstr>
      <vt:lpstr>'x-1107'!TABLE_FACTOR_STATUS_1</vt:lpstr>
      <vt:lpstr>'x-1108'!TABLE_FACTOR_STATUS_1</vt:lpstr>
      <vt:lpstr>'x-1109'!TABLE_FACTOR_STATUS_1</vt:lpstr>
      <vt:lpstr>'x-1110'!TABLE_FACTOR_STATUS_1</vt:lpstr>
      <vt:lpstr>'x-1111'!TABLE_FACTOR_STATUS_1</vt:lpstr>
      <vt:lpstr>'x-1201'!TABLE_FACTOR_STATUS_1</vt:lpstr>
      <vt:lpstr>'x-1202'!TABLE_FACTOR_STATUS_1</vt:lpstr>
      <vt:lpstr>'x-1203'!TABLE_FACTOR_STATUS_1</vt:lpstr>
      <vt:lpstr>'x-1204'!TABLE_FACTOR_STATUS_1</vt:lpstr>
      <vt:lpstr>'x-1205'!TABLE_FACTOR_STATUS_1</vt:lpstr>
      <vt:lpstr>'x-1206'!TABLE_FACTOR_STATUS_1</vt:lpstr>
      <vt:lpstr>'x-1301'!TABLE_FACTOR_STATUS_1</vt:lpstr>
      <vt:lpstr>'x-1302'!TABLE_FACTOR_STATUS_1</vt:lpstr>
      <vt:lpstr>'x-1303'!TABLE_FACTOR_STATUS_1</vt:lpstr>
      <vt:lpstr>'x-1304'!TABLE_FACTOR_STATUS_1</vt:lpstr>
      <vt:lpstr>'x-1305'!TABLE_FACTOR_STATUS_1</vt:lpstr>
      <vt:lpstr>'x-1306'!TABLE_FACTOR_STATUS_1</vt:lpstr>
      <vt:lpstr>'x-1307'!TABLE_FACTOR_STATUS_1</vt:lpstr>
      <vt:lpstr>'x-1308'!TABLE_FACTOR_STATUS_1</vt:lpstr>
      <vt:lpstr>'x-1309'!TABLE_FACTOR_STATUS_1</vt:lpstr>
      <vt:lpstr>'x-1310'!TABLE_FACTOR_STATUS_1</vt:lpstr>
      <vt:lpstr>'x-1311'!TABLE_FACTOR_STATUS_1</vt:lpstr>
      <vt:lpstr>'x-1312'!TABLE_FACTOR_STATUS_1</vt:lpstr>
      <vt:lpstr>'x-1313'!TABLE_FACTOR_STATUS_1</vt:lpstr>
      <vt:lpstr>'x-1314'!TABLE_FACTOR_STATUS_1</vt:lpstr>
      <vt:lpstr>'x-1315'!TABLE_FACTOR_STATUS_1</vt:lpstr>
      <vt:lpstr>'x-1316'!TABLE_FACTOR_STATUS_1</vt:lpstr>
      <vt:lpstr>'x-1401'!TABLE_FACTOR_STATUS_1</vt:lpstr>
      <vt:lpstr>'x-1501'!TABLE_FACTOR_STATUS_1</vt:lpstr>
      <vt:lpstr>'x-1602'!TABLE_FACTOR_STATUS_1</vt:lpstr>
      <vt:lpstr>'x-201'!TABLE_FACTOR_STATUS_1</vt:lpstr>
      <vt:lpstr>'x-202'!TABLE_FACTOR_STATUS_1</vt:lpstr>
      <vt:lpstr>'x-203'!TABLE_FACTOR_STATUS_1</vt:lpstr>
      <vt:lpstr>'x-204'!TABLE_FACTOR_STATUS_1</vt:lpstr>
      <vt:lpstr>'x-205'!TABLE_FACTOR_STATUS_1</vt:lpstr>
      <vt:lpstr>'x-208'!TABLE_FACTOR_STATUS_1</vt:lpstr>
      <vt:lpstr>'x-301'!TABLE_FACTOR_STATUS_1</vt:lpstr>
      <vt:lpstr>'x-302'!TABLE_FACTOR_STATUS_1</vt:lpstr>
      <vt:lpstr>'x-306'!TABLE_FACTOR_STATUS_1</vt:lpstr>
      <vt:lpstr>'x-307'!TABLE_FACTOR_STATUS_1</vt:lpstr>
      <vt:lpstr>'x-308'!TABLE_FACTOR_STATUS_1</vt:lpstr>
      <vt:lpstr>'x-309'!TABLE_FACTOR_STATUS_1</vt:lpstr>
      <vt:lpstr>'x-310'!TABLE_FACTOR_STATUS_1</vt:lpstr>
      <vt:lpstr>'x-311'!TABLE_FACTOR_STATUS_1</vt:lpstr>
      <vt:lpstr>'x-312'!TABLE_FACTOR_STATUS_1</vt:lpstr>
      <vt:lpstr>'x-401'!TABLE_FACTOR_STATUS_1</vt:lpstr>
      <vt:lpstr>'x-402'!TABLE_FACTOR_STATUS_1</vt:lpstr>
      <vt:lpstr>'x-601'!TABLE_FACTOR_STATUS_1</vt:lpstr>
      <vt:lpstr>'x-602'!TABLE_FACTOR_STATUS_1</vt:lpstr>
      <vt:lpstr>'x-701'!TABLE_FACTOR_STATUS_1</vt:lpstr>
      <vt:lpstr>'x-801'!TABLE_FACTOR_STATUS_1</vt:lpstr>
      <vt:lpstr>'x-109i'!TABLE_FACTOR_STATUS_2</vt:lpstr>
      <vt:lpstr>'x-1101'!TABLE_FACTOR_STATUS_2</vt:lpstr>
      <vt:lpstr>'x-1111'!TABLE_FACTOR_STATUS_2</vt:lpstr>
      <vt:lpstr>'x-1201'!TABLE_FACTOR_STATUS_2</vt:lpstr>
      <vt:lpstr>'x-1202'!TABLE_FACTOR_STATUS_2</vt:lpstr>
      <vt:lpstr>'x-1203'!TABLE_FACTOR_STATUS_2</vt:lpstr>
      <vt:lpstr>'x-1204'!TABLE_FACTOR_STATUS_2</vt:lpstr>
      <vt:lpstr>'x-1205'!TABLE_FACTOR_STATUS_2</vt:lpstr>
      <vt:lpstr>'x-1206'!TABLE_FACTOR_STATUS_2</vt:lpstr>
      <vt:lpstr>'x-201'!TABLE_FACTOR_STATUS_2</vt:lpstr>
      <vt:lpstr>'x-202'!TABLE_FACTOR_STATUS_2</vt:lpstr>
      <vt:lpstr>'x-203'!TABLE_FACTOR_STATUS_2</vt:lpstr>
      <vt:lpstr>'x-204'!TABLE_FACTOR_STATUS_2</vt:lpstr>
      <vt:lpstr>'x-205'!TABLE_FACTOR_STATUS_2</vt:lpstr>
      <vt:lpstr>'x-208'!TABLE_FACTOR_STATUS_2</vt:lpstr>
      <vt:lpstr>'x-301'!TABLE_FACTOR_STATUS_2</vt:lpstr>
      <vt:lpstr>'x-302'!TABLE_FACTOR_STATUS_2</vt:lpstr>
      <vt:lpstr>'x-306'!TABLE_FACTOR_STATUS_2</vt:lpstr>
      <vt:lpstr>'x-307'!TABLE_FACTOR_STATUS_2</vt:lpstr>
      <vt:lpstr>'x-308'!TABLE_FACTOR_STATUS_2</vt:lpstr>
      <vt:lpstr>'x-309'!TABLE_FACTOR_STATUS_2</vt:lpstr>
      <vt:lpstr>'x-310'!TABLE_FACTOR_STATUS_2</vt:lpstr>
      <vt:lpstr>'x-311'!TABLE_FACTOR_STATUS_2</vt:lpstr>
      <vt:lpstr>'x-312'!TABLE_FACTOR_STATUS_2</vt:lpstr>
      <vt:lpstr>'x-401'!TABLE_FACTOR_STATUS_2</vt:lpstr>
      <vt:lpstr>'x-601'!TABLE_FACTOR_STATUS_2</vt:lpstr>
      <vt:lpstr>'x-602'!TABLE_FACTOR_STATUS_2</vt:lpstr>
      <vt:lpstr>'x-1203'!TABLE_FACTOR_STATUS_3</vt:lpstr>
      <vt:lpstr>'x-1204'!TABLE_FACTOR_STATUS_3</vt:lpstr>
      <vt:lpstr>'x-202'!TABLE_FACTOR_STATUS_3</vt:lpstr>
      <vt:lpstr>'x-203'!TABLE_FACTOR_STATUS_3</vt:lpstr>
      <vt:lpstr>'x-204'!TABLE_FACTOR_STATUS_3</vt:lpstr>
      <vt:lpstr>'x-205'!TABLE_FACTOR_STATUS_3</vt:lpstr>
      <vt:lpstr>'x-1203'!TABLE_FACTOR_STATUS_4</vt:lpstr>
      <vt:lpstr>'x-1204'!TABLE_FACTOR_STATUS_4</vt:lpstr>
      <vt:lpstr>'x-203'!TABLE_FACTOR_STATUS_4</vt:lpstr>
      <vt:lpstr>'x-204'!TABLE_FACTOR_STATUS_4</vt:lpstr>
      <vt:lpstr>'x-205'!TABLE_FACTOR_STATUS_4</vt:lpstr>
      <vt:lpstr>'x-109i'!TABLE_FACTOR_TYPE</vt:lpstr>
      <vt:lpstr>'x-1101'!TABLE_FACTOR_TYPE</vt:lpstr>
      <vt:lpstr>'x-1102'!TABLE_FACTOR_TYPE</vt:lpstr>
      <vt:lpstr>'x-1103'!TABLE_FACTOR_TYPE</vt:lpstr>
      <vt:lpstr>'x-1104'!TABLE_FACTOR_TYPE</vt:lpstr>
      <vt:lpstr>'x-1105'!TABLE_FACTOR_TYPE</vt:lpstr>
      <vt:lpstr>'x-1106'!TABLE_FACTOR_TYPE</vt:lpstr>
      <vt:lpstr>'x-1107'!TABLE_FACTOR_TYPE</vt:lpstr>
      <vt:lpstr>'x-1108'!TABLE_FACTOR_TYPE</vt:lpstr>
      <vt:lpstr>'x-1109'!TABLE_FACTOR_TYPE</vt:lpstr>
      <vt:lpstr>'x-1110'!TABLE_FACTOR_TYPE</vt:lpstr>
      <vt:lpstr>'x-1111'!TABLE_FACTOR_TYPE</vt:lpstr>
      <vt:lpstr>'x-1201'!TABLE_FACTOR_TYPE</vt:lpstr>
      <vt:lpstr>'x-1202'!TABLE_FACTOR_TYPE</vt:lpstr>
      <vt:lpstr>'x-1203'!TABLE_FACTOR_TYPE</vt:lpstr>
      <vt:lpstr>'x-1204'!TABLE_FACTOR_TYPE</vt:lpstr>
      <vt:lpstr>'x-1205'!TABLE_FACTOR_TYPE</vt:lpstr>
      <vt:lpstr>'x-1206'!TABLE_FACTOR_TYPE</vt:lpstr>
      <vt:lpstr>'x-1301'!TABLE_FACTOR_TYPE</vt:lpstr>
      <vt:lpstr>'x-1302'!TABLE_FACTOR_TYPE</vt:lpstr>
      <vt:lpstr>'x-1303'!TABLE_FACTOR_TYPE</vt:lpstr>
      <vt:lpstr>'x-1304'!TABLE_FACTOR_TYPE</vt:lpstr>
      <vt:lpstr>'x-1305'!TABLE_FACTOR_TYPE</vt:lpstr>
      <vt:lpstr>'x-1306'!TABLE_FACTOR_TYPE</vt:lpstr>
      <vt:lpstr>'x-1307'!TABLE_FACTOR_TYPE</vt:lpstr>
      <vt:lpstr>'x-1308'!TABLE_FACTOR_TYPE</vt:lpstr>
      <vt:lpstr>'x-1309'!TABLE_FACTOR_TYPE</vt:lpstr>
      <vt:lpstr>'x-1310'!TABLE_FACTOR_TYPE</vt:lpstr>
      <vt:lpstr>'x-1311'!TABLE_FACTOR_TYPE</vt:lpstr>
      <vt:lpstr>'x-1312'!TABLE_FACTOR_TYPE</vt:lpstr>
      <vt:lpstr>'x-1313'!TABLE_FACTOR_TYPE</vt:lpstr>
      <vt:lpstr>'x-1314'!TABLE_FACTOR_TYPE</vt:lpstr>
      <vt:lpstr>'x-1315'!TABLE_FACTOR_TYPE</vt:lpstr>
      <vt:lpstr>'x-1316'!TABLE_FACTOR_TYPE</vt:lpstr>
      <vt:lpstr>'x-1401'!TABLE_FACTOR_TYPE</vt:lpstr>
      <vt:lpstr>'x-1501'!TABLE_FACTOR_TYPE</vt:lpstr>
      <vt:lpstr>'x-1602'!TABLE_FACTOR_TYPE</vt:lpstr>
      <vt:lpstr>'x-201'!TABLE_FACTOR_TYPE</vt:lpstr>
      <vt:lpstr>'x-202'!TABLE_FACTOR_TYPE</vt:lpstr>
      <vt:lpstr>'x-203'!TABLE_FACTOR_TYPE</vt:lpstr>
      <vt:lpstr>'x-204'!TABLE_FACTOR_TYPE</vt:lpstr>
      <vt:lpstr>'x-205'!TABLE_FACTOR_TYPE</vt:lpstr>
      <vt:lpstr>'x-208'!TABLE_FACTOR_TYPE</vt:lpstr>
      <vt:lpstr>'x-301'!TABLE_FACTOR_TYPE</vt:lpstr>
      <vt:lpstr>'x-302'!TABLE_FACTOR_TYPE</vt:lpstr>
      <vt:lpstr>'x-306'!TABLE_FACTOR_TYPE</vt:lpstr>
      <vt:lpstr>'x-307'!TABLE_FACTOR_TYPE</vt:lpstr>
      <vt:lpstr>'x-308'!TABLE_FACTOR_TYPE</vt:lpstr>
      <vt:lpstr>'x-309'!TABLE_FACTOR_TYPE</vt:lpstr>
      <vt:lpstr>'x-310'!TABLE_FACTOR_TYPE</vt:lpstr>
      <vt:lpstr>'x-311'!TABLE_FACTOR_TYPE</vt:lpstr>
      <vt:lpstr>'x-312'!TABLE_FACTOR_TYPE</vt:lpstr>
      <vt:lpstr>'x-401'!TABLE_FACTOR_TYPE</vt:lpstr>
      <vt:lpstr>'x-402'!TABLE_FACTOR_TYPE</vt:lpstr>
      <vt:lpstr>'x-601'!TABLE_FACTOR_TYPE</vt:lpstr>
      <vt:lpstr>'x-602'!TABLE_FACTOR_TYPE</vt:lpstr>
      <vt:lpstr>'x-701'!TABLE_FACTOR_TYPE</vt:lpstr>
      <vt:lpstr>'x-801'!TABLE_FACTOR_TYPE</vt:lpstr>
      <vt:lpstr>'x-109i'!TABLE_FACTOR_TYPE_1</vt:lpstr>
      <vt:lpstr>'x-1101'!TABLE_FACTOR_TYPE_1</vt:lpstr>
      <vt:lpstr>'x-1102'!TABLE_FACTOR_TYPE_1</vt:lpstr>
      <vt:lpstr>'x-1103'!TABLE_FACTOR_TYPE_1</vt:lpstr>
      <vt:lpstr>'x-1104'!TABLE_FACTOR_TYPE_1</vt:lpstr>
      <vt:lpstr>'x-1105'!TABLE_FACTOR_TYPE_1</vt:lpstr>
      <vt:lpstr>'x-1106'!TABLE_FACTOR_TYPE_1</vt:lpstr>
      <vt:lpstr>'x-1107'!TABLE_FACTOR_TYPE_1</vt:lpstr>
      <vt:lpstr>'x-1108'!TABLE_FACTOR_TYPE_1</vt:lpstr>
      <vt:lpstr>'x-1109'!TABLE_FACTOR_TYPE_1</vt:lpstr>
      <vt:lpstr>'x-1110'!TABLE_FACTOR_TYPE_1</vt:lpstr>
      <vt:lpstr>'x-1111'!TABLE_FACTOR_TYPE_1</vt:lpstr>
      <vt:lpstr>'x-1201'!TABLE_FACTOR_TYPE_1</vt:lpstr>
      <vt:lpstr>'x-1202'!TABLE_FACTOR_TYPE_1</vt:lpstr>
      <vt:lpstr>'x-1203'!TABLE_FACTOR_TYPE_1</vt:lpstr>
      <vt:lpstr>'x-1204'!TABLE_FACTOR_TYPE_1</vt:lpstr>
      <vt:lpstr>'x-1205'!TABLE_FACTOR_TYPE_1</vt:lpstr>
      <vt:lpstr>'x-1206'!TABLE_FACTOR_TYPE_1</vt:lpstr>
      <vt:lpstr>'x-1301'!TABLE_FACTOR_TYPE_1</vt:lpstr>
      <vt:lpstr>'x-1302'!TABLE_FACTOR_TYPE_1</vt:lpstr>
      <vt:lpstr>'x-1303'!TABLE_FACTOR_TYPE_1</vt:lpstr>
      <vt:lpstr>'x-1304'!TABLE_FACTOR_TYPE_1</vt:lpstr>
      <vt:lpstr>'x-1305'!TABLE_FACTOR_TYPE_1</vt:lpstr>
      <vt:lpstr>'x-1306'!TABLE_FACTOR_TYPE_1</vt:lpstr>
      <vt:lpstr>'x-1307'!TABLE_FACTOR_TYPE_1</vt:lpstr>
      <vt:lpstr>'x-1308'!TABLE_FACTOR_TYPE_1</vt:lpstr>
      <vt:lpstr>'x-1309'!TABLE_FACTOR_TYPE_1</vt:lpstr>
      <vt:lpstr>'x-1310'!TABLE_FACTOR_TYPE_1</vt:lpstr>
      <vt:lpstr>'x-1311'!TABLE_FACTOR_TYPE_1</vt:lpstr>
      <vt:lpstr>'x-1312'!TABLE_FACTOR_TYPE_1</vt:lpstr>
      <vt:lpstr>'x-1313'!TABLE_FACTOR_TYPE_1</vt:lpstr>
      <vt:lpstr>'x-1314'!TABLE_FACTOR_TYPE_1</vt:lpstr>
      <vt:lpstr>'x-1315'!TABLE_FACTOR_TYPE_1</vt:lpstr>
      <vt:lpstr>'x-1316'!TABLE_FACTOR_TYPE_1</vt:lpstr>
      <vt:lpstr>'x-1401'!TABLE_FACTOR_TYPE_1</vt:lpstr>
      <vt:lpstr>'x-1501'!TABLE_FACTOR_TYPE_1</vt:lpstr>
      <vt:lpstr>'x-1602'!TABLE_FACTOR_TYPE_1</vt:lpstr>
      <vt:lpstr>'x-201'!TABLE_FACTOR_TYPE_1</vt:lpstr>
      <vt:lpstr>'x-202'!TABLE_FACTOR_TYPE_1</vt:lpstr>
      <vt:lpstr>'x-203'!TABLE_FACTOR_TYPE_1</vt:lpstr>
      <vt:lpstr>'x-204'!TABLE_FACTOR_TYPE_1</vt:lpstr>
      <vt:lpstr>'x-205'!TABLE_FACTOR_TYPE_1</vt:lpstr>
      <vt:lpstr>'x-208'!TABLE_FACTOR_TYPE_1</vt:lpstr>
      <vt:lpstr>'x-301'!TABLE_FACTOR_TYPE_1</vt:lpstr>
      <vt:lpstr>'x-302'!TABLE_FACTOR_TYPE_1</vt:lpstr>
      <vt:lpstr>'x-306'!TABLE_FACTOR_TYPE_1</vt:lpstr>
      <vt:lpstr>'x-307'!TABLE_FACTOR_TYPE_1</vt:lpstr>
      <vt:lpstr>'x-308'!TABLE_FACTOR_TYPE_1</vt:lpstr>
      <vt:lpstr>'x-309'!TABLE_FACTOR_TYPE_1</vt:lpstr>
      <vt:lpstr>'x-310'!TABLE_FACTOR_TYPE_1</vt:lpstr>
      <vt:lpstr>'x-311'!TABLE_FACTOR_TYPE_1</vt:lpstr>
      <vt:lpstr>'x-312'!TABLE_FACTOR_TYPE_1</vt:lpstr>
      <vt:lpstr>'x-401'!TABLE_FACTOR_TYPE_1</vt:lpstr>
      <vt:lpstr>'x-402'!TABLE_FACTOR_TYPE_1</vt:lpstr>
      <vt:lpstr>'x-601'!TABLE_FACTOR_TYPE_1</vt:lpstr>
      <vt:lpstr>'x-602'!TABLE_FACTOR_TYPE_1</vt:lpstr>
      <vt:lpstr>'x-701'!TABLE_FACTOR_TYPE_1</vt:lpstr>
      <vt:lpstr>'x-801'!TABLE_FACTOR_TYPE_1</vt:lpstr>
      <vt:lpstr>'x-109i'!TABLE_FACTOR_TYPE_2</vt:lpstr>
      <vt:lpstr>'x-1101'!TABLE_FACTOR_TYPE_2</vt:lpstr>
      <vt:lpstr>'x-1111'!TABLE_FACTOR_TYPE_2</vt:lpstr>
      <vt:lpstr>'x-1201'!TABLE_FACTOR_TYPE_2</vt:lpstr>
      <vt:lpstr>'x-1202'!TABLE_FACTOR_TYPE_2</vt:lpstr>
      <vt:lpstr>'x-1203'!TABLE_FACTOR_TYPE_2</vt:lpstr>
      <vt:lpstr>'x-1204'!TABLE_FACTOR_TYPE_2</vt:lpstr>
      <vt:lpstr>'x-1205'!TABLE_FACTOR_TYPE_2</vt:lpstr>
      <vt:lpstr>'x-1206'!TABLE_FACTOR_TYPE_2</vt:lpstr>
      <vt:lpstr>'x-201'!TABLE_FACTOR_TYPE_2</vt:lpstr>
      <vt:lpstr>'x-202'!TABLE_FACTOR_TYPE_2</vt:lpstr>
      <vt:lpstr>'x-203'!TABLE_FACTOR_TYPE_2</vt:lpstr>
      <vt:lpstr>'x-204'!TABLE_FACTOR_TYPE_2</vt:lpstr>
      <vt:lpstr>'x-205'!TABLE_FACTOR_TYPE_2</vt:lpstr>
      <vt:lpstr>'x-208'!TABLE_FACTOR_TYPE_2</vt:lpstr>
      <vt:lpstr>'x-301'!TABLE_FACTOR_TYPE_2</vt:lpstr>
      <vt:lpstr>'x-302'!TABLE_FACTOR_TYPE_2</vt:lpstr>
      <vt:lpstr>'x-306'!TABLE_FACTOR_TYPE_2</vt:lpstr>
      <vt:lpstr>'x-307'!TABLE_FACTOR_TYPE_2</vt:lpstr>
      <vt:lpstr>'x-308'!TABLE_FACTOR_TYPE_2</vt:lpstr>
      <vt:lpstr>'x-309'!TABLE_FACTOR_TYPE_2</vt:lpstr>
      <vt:lpstr>'x-310'!TABLE_FACTOR_TYPE_2</vt:lpstr>
      <vt:lpstr>'x-311'!TABLE_FACTOR_TYPE_2</vt:lpstr>
      <vt:lpstr>'x-312'!TABLE_FACTOR_TYPE_2</vt:lpstr>
      <vt:lpstr>'x-401'!TABLE_FACTOR_TYPE_2</vt:lpstr>
      <vt:lpstr>'x-601'!TABLE_FACTOR_TYPE_2</vt:lpstr>
      <vt:lpstr>'x-602'!TABLE_FACTOR_TYPE_2</vt:lpstr>
      <vt:lpstr>'x-1203'!TABLE_FACTOR_TYPE_3</vt:lpstr>
      <vt:lpstr>'x-1204'!TABLE_FACTOR_TYPE_3</vt:lpstr>
      <vt:lpstr>'x-202'!TABLE_FACTOR_TYPE_3</vt:lpstr>
      <vt:lpstr>'x-203'!TABLE_FACTOR_TYPE_3</vt:lpstr>
      <vt:lpstr>'x-204'!TABLE_FACTOR_TYPE_3</vt:lpstr>
      <vt:lpstr>'x-205'!TABLE_FACTOR_TYPE_3</vt:lpstr>
      <vt:lpstr>'x-1203'!TABLE_FACTOR_TYPE_4</vt:lpstr>
      <vt:lpstr>'x-1204'!TABLE_FACTOR_TYPE_4</vt:lpstr>
      <vt:lpstr>'x-203'!TABLE_FACTOR_TYPE_4</vt:lpstr>
      <vt:lpstr>'x-204'!TABLE_FACTOR_TYPE_4</vt:lpstr>
      <vt:lpstr>'x-205'!TABLE_FACTOR_TYPE_4</vt:lpstr>
      <vt:lpstr>'x-109i'!TABLE_GENDER</vt:lpstr>
      <vt:lpstr>'x-1101'!TABLE_GENDER</vt:lpstr>
      <vt:lpstr>'x-1102'!TABLE_GENDER</vt:lpstr>
      <vt:lpstr>'x-1103'!TABLE_GENDER</vt:lpstr>
      <vt:lpstr>'x-1104'!TABLE_GENDER</vt:lpstr>
      <vt:lpstr>'x-1105'!TABLE_GENDER</vt:lpstr>
      <vt:lpstr>'x-1106'!TABLE_GENDER</vt:lpstr>
      <vt:lpstr>'x-1107'!TABLE_GENDER</vt:lpstr>
      <vt:lpstr>'x-1108'!TABLE_GENDER</vt:lpstr>
      <vt:lpstr>'x-1109'!TABLE_GENDER</vt:lpstr>
      <vt:lpstr>'x-1110'!TABLE_GENDER</vt:lpstr>
      <vt:lpstr>'x-1111'!TABLE_GENDER</vt:lpstr>
      <vt:lpstr>'x-1201'!TABLE_GENDER</vt:lpstr>
      <vt:lpstr>'x-1202'!TABLE_GENDER</vt:lpstr>
      <vt:lpstr>'x-1203'!TABLE_GENDER</vt:lpstr>
      <vt:lpstr>'x-1204'!TABLE_GENDER</vt:lpstr>
      <vt:lpstr>'x-1205'!TABLE_GENDER</vt:lpstr>
      <vt:lpstr>'x-1206'!TABLE_GENDER</vt:lpstr>
      <vt:lpstr>'x-1301'!TABLE_GENDER</vt:lpstr>
      <vt:lpstr>'x-1302'!TABLE_GENDER</vt:lpstr>
      <vt:lpstr>'x-1303'!TABLE_GENDER</vt:lpstr>
      <vt:lpstr>'x-1304'!TABLE_GENDER</vt:lpstr>
      <vt:lpstr>'x-1305'!TABLE_GENDER</vt:lpstr>
      <vt:lpstr>'x-1306'!TABLE_GENDER</vt:lpstr>
      <vt:lpstr>'x-1307'!TABLE_GENDER</vt:lpstr>
      <vt:lpstr>'x-1308'!TABLE_GENDER</vt:lpstr>
      <vt:lpstr>'x-1309'!TABLE_GENDER</vt:lpstr>
      <vt:lpstr>'x-1310'!TABLE_GENDER</vt:lpstr>
      <vt:lpstr>'x-1311'!TABLE_GENDER</vt:lpstr>
      <vt:lpstr>'x-1312'!TABLE_GENDER</vt:lpstr>
      <vt:lpstr>'x-1313'!TABLE_GENDER</vt:lpstr>
      <vt:lpstr>'x-1314'!TABLE_GENDER</vt:lpstr>
      <vt:lpstr>'x-1315'!TABLE_GENDER</vt:lpstr>
      <vt:lpstr>'x-1316'!TABLE_GENDER</vt:lpstr>
      <vt:lpstr>'x-1401'!TABLE_GENDER</vt:lpstr>
      <vt:lpstr>'x-1501'!TABLE_GENDER</vt:lpstr>
      <vt:lpstr>'x-1602'!TABLE_GENDER</vt:lpstr>
      <vt:lpstr>'x-201'!TABLE_GENDER</vt:lpstr>
      <vt:lpstr>'x-202'!TABLE_GENDER</vt:lpstr>
      <vt:lpstr>'x-203'!TABLE_GENDER</vt:lpstr>
      <vt:lpstr>'x-204'!TABLE_GENDER</vt:lpstr>
      <vt:lpstr>'x-205'!TABLE_GENDER</vt:lpstr>
      <vt:lpstr>'x-208'!TABLE_GENDER</vt:lpstr>
      <vt:lpstr>'x-301'!TABLE_GENDER</vt:lpstr>
      <vt:lpstr>'x-302'!TABLE_GENDER</vt:lpstr>
      <vt:lpstr>'x-306'!TABLE_GENDER</vt:lpstr>
      <vt:lpstr>'x-307'!TABLE_GENDER</vt:lpstr>
      <vt:lpstr>'x-308'!TABLE_GENDER</vt:lpstr>
      <vt:lpstr>'x-309'!TABLE_GENDER</vt:lpstr>
      <vt:lpstr>'x-310'!TABLE_GENDER</vt:lpstr>
      <vt:lpstr>'x-311'!TABLE_GENDER</vt:lpstr>
      <vt:lpstr>'x-312'!TABLE_GENDER</vt:lpstr>
      <vt:lpstr>'x-401'!TABLE_GENDER</vt:lpstr>
      <vt:lpstr>'x-402'!TABLE_GENDER</vt:lpstr>
      <vt:lpstr>'x-601'!TABLE_GENDER</vt:lpstr>
      <vt:lpstr>'x-602'!TABLE_GENDER</vt:lpstr>
      <vt:lpstr>'x-701'!TABLE_GENDER</vt:lpstr>
      <vt:lpstr>'x-801'!TABLE_GENDER</vt:lpstr>
      <vt:lpstr>'x-109i'!TABLE_GENDER_1</vt:lpstr>
      <vt:lpstr>'x-1101'!TABLE_GENDER_1</vt:lpstr>
      <vt:lpstr>'x-1102'!TABLE_GENDER_1</vt:lpstr>
      <vt:lpstr>'x-1103'!TABLE_GENDER_1</vt:lpstr>
      <vt:lpstr>'x-1104'!TABLE_GENDER_1</vt:lpstr>
      <vt:lpstr>'x-1105'!TABLE_GENDER_1</vt:lpstr>
      <vt:lpstr>'x-1106'!TABLE_GENDER_1</vt:lpstr>
      <vt:lpstr>'x-1107'!TABLE_GENDER_1</vt:lpstr>
      <vt:lpstr>'x-1108'!TABLE_GENDER_1</vt:lpstr>
      <vt:lpstr>'x-1109'!TABLE_GENDER_1</vt:lpstr>
      <vt:lpstr>'x-1110'!TABLE_GENDER_1</vt:lpstr>
      <vt:lpstr>'x-1111'!TABLE_GENDER_1</vt:lpstr>
      <vt:lpstr>'x-1201'!TABLE_GENDER_1</vt:lpstr>
      <vt:lpstr>'x-1202'!TABLE_GENDER_1</vt:lpstr>
      <vt:lpstr>'x-1203'!TABLE_GENDER_1</vt:lpstr>
      <vt:lpstr>'x-1204'!TABLE_GENDER_1</vt:lpstr>
      <vt:lpstr>'x-1205'!TABLE_GENDER_1</vt:lpstr>
      <vt:lpstr>'x-1206'!TABLE_GENDER_1</vt:lpstr>
      <vt:lpstr>'x-1301'!TABLE_GENDER_1</vt:lpstr>
      <vt:lpstr>'x-1302'!TABLE_GENDER_1</vt:lpstr>
      <vt:lpstr>'x-1303'!TABLE_GENDER_1</vt:lpstr>
      <vt:lpstr>'x-1304'!TABLE_GENDER_1</vt:lpstr>
      <vt:lpstr>'x-1305'!TABLE_GENDER_1</vt:lpstr>
      <vt:lpstr>'x-1306'!TABLE_GENDER_1</vt:lpstr>
      <vt:lpstr>'x-1307'!TABLE_GENDER_1</vt:lpstr>
      <vt:lpstr>'x-1308'!TABLE_GENDER_1</vt:lpstr>
      <vt:lpstr>'x-1309'!TABLE_GENDER_1</vt:lpstr>
      <vt:lpstr>'x-1310'!TABLE_GENDER_1</vt:lpstr>
      <vt:lpstr>'x-1311'!TABLE_GENDER_1</vt:lpstr>
      <vt:lpstr>'x-1312'!TABLE_GENDER_1</vt:lpstr>
      <vt:lpstr>'x-1313'!TABLE_GENDER_1</vt:lpstr>
      <vt:lpstr>'x-1314'!TABLE_GENDER_1</vt:lpstr>
      <vt:lpstr>'x-1315'!TABLE_GENDER_1</vt:lpstr>
      <vt:lpstr>'x-1316'!TABLE_GENDER_1</vt:lpstr>
      <vt:lpstr>'x-1401'!TABLE_GENDER_1</vt:lpstr>
      <vt:lpstr>'x-1501'!TABLE_GENDER_1</vt:lpstr>
      <vt:lpstr>'x-1602'!TABLE_GENDER_1</vt:lpstr>
      <vt:lpstr>'x-201'!TABLE_GENDER_1</vt:lpstr>
      <vt:lpstr>'x-202'!TABLE_GENDER_1</vt:lpstr>
      <vt:lpstr>'x-203'!TABLE_GENDER_1</vt:lpstr>
      <vt:lpstr>'x-204'!TABLE_GENDER_1</vt:lpstr>
      <vt:lpstr>'x-205'!TABLE_GENDER_1</vt:lpstr>
      <vt:lpstr>'x-208'!TABLE_GENDER_1</vt:lpstr>
      <vt:lpstr>'x-301'!TABLE_GENDER_1</vt:lpstr>
      <vt:lpstr>'x-302'!TABLE_GENDER_1</vt:lpstr>
      <vt:lpstr>'x-306'!TABLE_GENDER_1</vt:lpstr>
      <vt:lpstr>'x-307'!TABLE_GENDER_1</vt:lpstr>
      <vt:lpstr>'x-308'!TABLE_GENDER_1</vt:lpstr>
      <vt:lpstr>'x-309'!TABLE_GENDER_1</vt:lpstr>
      <vt:lpstr>'x-310'!TABLE_GENDER_1</vt:lpstr>
      <vt:lpstr>'x-311'!TABLE_GENDER_1</vt:lpstr>
      <vt:lpstr>'x-312'!TABLE_GENDER_1</vt:lpstr>
      <vt:lpstr>'x-401'!TABLE_GENDER_1</vt:lpstr>
      <vt:lpstr>'x-402'!TABLE_GENDER_1</vt:lpstr>
      <vt:lpstr>'x-601'!TABLE_GENDER_1</vt:lpstr>
      <vt:lpstr>'x-602'!TABLE_GENDER_1</vt:lpstr>
      <vt:lpstr>'x-701'!TABLE_GENDER_1</vt:lpstr>
      <vt:lpstr>'x-801'!TABLE_GENDER_1</vt:lpstr>
      <vt:lpstr>'x-109i'!TABLE_GENDER_2</vt:lpstr>
      <vt:lpstr>'x-1101'!TABLE_GENDER_2</vt:lpstr>
      <vt:lpstr>'x-1111'!TABLE_GENDER_2</vt:lpstr>
      <vt:lpstr>'x-1201'!TABLE_GENDER_2</vt:lpstr>
      <vt:lpstr>'x-1202'!TABLE_GENDER_2</vt:lpstr>
      <vt:lpstr>'x-1203'!TABLE_GENDER_2</vt:lpstr>
      <vt:lpstr>'x-1204'!TABLE_GENDER_2</vt:lpstr>
      <vt:lpstr>'x-1205'!TABLE_GENDER_2</vt:lpstr>
      <vt:lpstr>'x-1206'!TABLE_GENDER_2</vt:lpstr>
      <vt:lpstr>'x-201'!TABLE_GENDER_2</vt:lpstr>
      <vt:lpstr>'x-202'!TABLE_GENDER_2</vt:lpstr>
      <vt:lpstr>'x-203'!TABLE_GENDER_2</vt:lpstr>
      <vt:lpstr>'x-204'!TABLE_GENDER_2</vt:lpstr>
      <vt:lpstr>'x-205'!TABLE_GENDER_2</vt:lpstr>
      <vt:lpstr>'x-208'!TABLE_GENDER_2</vt:lpstr>
      <vt:lpstr>'x-301'!TABLE_GENDER_2</vt:lpstr>
      <vt:lpstr>'x-302'!TABLE_GENDER_2</vt:lpstr>
      <vt:lpstr>'x-306'!TABLE_GENDER_2</vt:lpstr>
      <vt:lpstr>'x-307'!TABLE_GENDER_2</vt:lpstr>
      <vt:lpstr>'x-308'!TABLE_GENDER_2</vt:lpstr>
      <vt:lpstr>'x-309'!TABLE_GENDER_2</vt:lpstr>
      <vt:lpstr>'x-310'!TABLE_GENDER_2</vt:lpstr>
      <vt:lpstr>'x-311'!TABLE_GENDER_2</vt:lpstr>
      <vt:lpstr>'x-312'!TABLE_GENDER_2</vt:lpstr>
      <vt:lpstr>'x-401'!TABLE_GENDER_2</vt:lpstr>
      <vt:lpstr>'x-601'!TABLE_GENDER_2</vt:lpstr>
      <vt:lpstr>'x-602'!TABLE_GENDER_2</vt:lpstr>
      <vt:lpstr>'x-1203'!TABLE_GENDER_3</vt:lpstr>
      <vt:lpstr>'x-1204'!TABLE_GENDER_3</vt:lpstr>
      <vt:lpstr>'x-202'!TABLE_GENDER_3</vt:lpstr>
      <vt:lpstr>'x-203'!TABLE_GENDER_3</vt:lpstr>
      <vt:lpstr>'x-204'!TABLE_GENDER_3</vt:lpstr>
      <vt:lpstr>'x-205'!TABLE_GENDER_3</vt:lpstr>
      <vt:lpstr>'x-1203'!TABLE_GENDER_4</vt:lpstr>
      <vt:lpstr>'x-1204'!TABLE_GENDER_4</vt:lpstr>
      <vt:lpstr>'x-203'!TABLE_GENDER_4</vt:lpstr>
      <vt:lpstr>'x-204'!TABLE_GENDER_4</vt:lpstr>
      <vt:lpstr>'x-205'!TABLE_GENDER_4</vt:lpstr>
      <vt:lpstr>'x-109i'!TABLE_INFO</vt:lpstr>
      <vt:lpstr>'x-1101'!TABLE_INFO</vt:lpstr>
      <vt:lpstr>'x-1102'!TABLE_INFO</vt:lpstr>
      <vt:lpstr>'x-1103'!TABLE_INFO</vt:lpstr>
      <vt:lpstr>'x-1104'!TABLE_INFO</vt:lpstr>
      <vt:lpstr>'x-1105'!TABLE_INFO</vt:lpstr>
      <vt:lpstr>'x-1106'!TABLE_INFO</vt:lpstr>
      <vt:lpstr>'x-1107'!TABLE_INFO</vt:lpstr>
      <vt:lpstr>'x-1108'!TABLE_INFO</vt:lpstr>
      <vt:lpstr>'x-1109'!TABLE_INFO</vt:lpstr>
      <vt:lpstr>'x-1110'!TABLE_INFO</vt:lpstr>
      <vt:lpstr>'x-1111'!TABLE_INFO</vt:lpstr>
      <vt:lpstr>'x-1201'!TABLE_INFO</vt:lpstr>
      <vt:lpstr>'x-1202'!TABLE_INFO</vt:lpstr>
      <vt:lpstr>'x-1203'!TABLE_INFO</vt:lpstr>
      <vt:lpstr>'x-1204'!TABLE_INFO</vt:lpstr>
      <vt:lpstr>'x-1205'!TABLE_INFO</vt:lpstr>
      <vt:lpstr>'x-1206'!TABLE_INFO</vt:lpstr>
      <vt:lpstr>'x-1301'!TABLE_INFO</vt:lpstr>
      <vt:lpstr>'x-1302'!TABLE_INFO</vt:lpstr>
      <vt:lpstr>'x-1303'!TABLE_INFO</vt:lpstr>
      <vt:lpstr>'x-1304'!TABLE_INFO</vt:lpstr>
      <vt:lpstr>'x-1305'!TABLE_INFO</vt:lpstr>
      <vt:lpstr>'x-1306'!TABLE_INFO</vt:lpstr>
      <vt:lpstr>'x-1307'!TABLE_INFO</vt:lpstr>
      <vt:lpstr>'x-1308'!TABLE_INFO</vt:lpstr>
      <vt:lpstr>'x-1309'!TABLE_INFO</vt:lpstr>
      <vt:lpstr>'x-1310'!TABLE_INFO</vt:lpstr>
      <vt:lpstr>'x-1311'!TABLE_INFO</vt:lpstr>
      <vt:lpstr>'x-1312'!TABLE_INFO</vt:lpstr>
      <vt:lpstr>'x-1313'!TABLE_INFO</vt:lpstr>
      <vt:lpstr>'x-1314'!TABLE_INFO</vt:lpstr>
      <vt:lpstr>'x-1315'!TABLE_INFO</vt:lpstr>
      <vt:lpstr>'x-1316'!TABLE_INFO</vt:lpstr>
      <vt:lpstr>'x-1401'!TABLE_INFO</vt:lpstr>
      <vt:lpstr>'x-1501'!TABLE_INFO</vt:lpstr>
      <vt:lpstr>'x-1602'!TABLE_INFO</vt:lpstr>
      <vt:lpstr>'x-201'!TABLE_INFO</vt:lpstr>
      <vt:lpstr>'x-202'!TABLE_INFO</vt:lpstr>
      <vt:lpstr>'x-203'!TABLE_INFO</vt:lpstr>
      <vt:lpstr>'x-204'!TABLE_INFO</vt:lpstr>
      <vt:lpstr>'x-205'!TABLE_INFO</vt:lpstr>
      <vt:lpstr>'x-208'!TABLE_INFO</vt:lpstr>
      <vt:lpstr>'x-301'!TABLE_INFO</vt:lpstr>
      <vt:lpstr>'x-302'!TABLE_INFO</vt:lpstr>
      <vt:lpstr>'x-306'!TABLE_INFO</vt:lpstr>
      <vt:lpstr>'x-307'!TABLE_INFO</vt:lpstr>
      <vt:lpstr>'x-308'!TABLE_INFO</vt:lpstr>
      <vt:lpstr>'x-309'!TABLE_INFO</vt:lpstr>
      <vt:lpstr>'x-310'!TABLE_INFO</vt:lpstr>
      <vt:lpstr>'x-311'!TABLE_INFO</vt:lpstr>
      <vt:lpstr>'x-312'!TABLE_INFO</vt:lpstr>
      <vt:lpstr>'x-401'!TABLE_INFO</vt:lpstr>
      <vt:lpstr>'x-402'!TABLE_INFO</vt:lpstr>
      <vt:lpstr>'x-601'!TABLE_INFO</vt:lpstr>
      <vt:lpstr>'x-602'!TABLE_INFO</vt:lpstr>
      <vt:lpstr>'x-701'!TABLE_INFO</vt:lpstr>
      <vt:lpstr>'x-801'!TABLE_INFO</vt:lpstr>
      <vt:lpstr>'x-109i'!TABLE_INFO_1</vt:lpstr>
      <vt:lpstr>'x-1101'!TABLE_INFO_1</vt:lpstr>
      <vt:lpstr>'x-1102'!TABLE_INFO_1</vt:lpstr>
      <vt:lpstr>'x-1103'!TABLE_INFO_1</vt:lpstr>
      <vt:lpstr>'x-1104'!TABLE_INFO_1</vt:lpstr>
      <vt:lpstr>'x-1105'!TABLE_INFO_1</vt:lpstr>
      <vt:lpstr>'x-1106'!TABLE_INFO_1</vt:lpstr>
      <vt:lpstr>'x-1107'!TABLE_INFO_1</vt:lpstr>
      <vt:lpstr>'x-1108'!TABLE_INFO_1</vt:lpstr>
      <vt:lpstr>'x-1109'!TABLE_INFO_1</vt:lpstr>
      <vt:lpstr>'x-1110'!TABLE_INFO_1</vt:lpstr>
      <vt:lpstr>'x-1111'!TABLE_INFO_1</vt:lpstr>
      <vt:lpstr>'x-1201'!TABLE_INFO_1</vt:lpstr>
      <vt:lpstr>'x-1202'!TABLE_INFO_1</vt:lpstr>
      <vt:lpstr>'x-1203'!TABLE_INFO_1</vt:lpstr>
      <vt:lpstr>'x-1204'!TABLE_INFO_1</vt:lpstr>
      <vt:lpstr>'x-1205'!TABLE_INFO_1</vt:lpstr>
      <vt:lpstr>'x-1206'!TABLE_INFO_1</vt:lpstr>
      <vt:lpstr>'x-1301'!TABLE_INFO_1</vt:lpstr>
      <vt:lpstr>'x-1302'!TABLE_INFO_1</vt:lpstr>
      <vt:lpstr>'x-1303'!TABLE_INFO_1</vt:lpstr>
      <vt:lpstr>'x-1304'!TABLE_INFO_1</vt:lpstr>
      <vt:lpstr>'x-1305'!TABLE_INFO_1</vt:lpstr>
      <vt:lpstr>'x-1306'!TABLE_INFO_1</vt:lpstr>
      <vt:lpstr>'x-1307'!TABLE_INFO_1</vt:lpstr>
      <vt:lpstr>'x-1308'!TABLE_INFO_1</vt:lpstr>
      <vt:lpstr>'x-1309'!TABLE_INFO_1</vt:lpstr>
      <vt:lpstr>'x-1310'!TABLE_INFO_1</vt:lpstr>
      <vt:lpstr>'x-1311'!TABLE_INFO_1</vt:lpstr>
      <vt:lpstr>'x-1312'!TABLE_INFO_1</vt:lpstr>
      <vt:lpstr>'x-1313'!TABLE_INFO_1</vt:lpstr>
      <vt:lpstr>'x-1314'!TABLE_INFO_1</vt:lpstr>
      <vt:lpstr>'x-1315'!TABLE_INFO_1</vt:lpstr>
      <vt:lpstr>'x-1316'!TABLE_INFO_1</vt:lpstr>
      <vt:lpstr>'x-1401'!TABLE_INFO_1</vt:lpstr>
      <vt:lpstr>'x-1501'!TABLE_INFO_1</vt:lpstr>
      <vt:lpstr>'x-1602'!TABLE_INFO_1</vt:lpstr>
      <vt:lpstr>'x-201'!TABLE_INFO_1</vt:lpstr>
      <vt:lpstr>'x-202'!TABLE_INFO_1</vt:lpstr>
      <vt:lpstr>'x-203'!TABLE_INFO_1</vt:lpstr>
      <vt:lpstr>'x-204'!TABLE_INFO_1</vt:lpstr>
      <vt:lpstr>'x-205'!TABLE_INFO_1</vt:lpstr>
      <vt:lpstr>'x-208'!TABLE_INFO_1</vt:lpstr>
      <vt:lpstr>'x-301'!TABLE_INFO_1</vt:lpstr>
      <vt:lpstr>'x-302'!TABLE_INFO_1</vt:lpstr>
      <vt:lpstr>'x-306'!TABLE_INFO_1</vt:lpstr>
      <vt:lpstr>'x-307'!TABLE_INFO_1</vt:lpstr>
      <vt:lpstr>'x-308'!TABLE_INFO_1</vt:lpstr>
      <vt:lpstr>'x-309'!TABLE_INFO_1</vt:lpstr>
      <vt:lpstr>'x-310'!TABLE_INFO_1</vt:lpstr>
      <vt:lpstr>'x-311'!TABLE_INFO_1</vt:lpstr>
      <vt:lpstr>'x-312'!TABLE_INFO_1</vt:lpstr>
      <vt:lpstr>'x-401'!TABLE_INFO_1</vt:lpstr>
      <vt:lpstr>'x-402'!TABLE_INFO_1</vt:lpstr>
      <vt:lpstr>'x-601'!TABLE_INFO_1</vt:lpstr>
      <vt:lpstr>'x-602'!TABLE_INFO_1</vt:lpstr>
      <vt:lpstr>'x-701'!TABLE_INFO_1</vt:lpstr>
      <vt:lpstr>'x-801'!TABLE_INFO_1</vt:lpstr>
      <vt:lpstr>'x-109i'!TABLE_INFO_2</vt:lpstr>
      <vt:lpstr>'x-1101'!TABLE_INFO_2</vt:lpstr>
      <vt:lpstr>'x-1111'!TABLE_INFO_2</vt:lpstr>
      <vt:lpstr>'x-1201'!TABLE_INFO_2</vt:lpstr>
      <vt:lpstr>'x-1202'!TABLE_INFO_2</vt:lpstr>
      <vt:lpstr>'x-1203'!TABLE_INFO_2</vt:lpstr>
      <vt:lpstr>'x-1204'!TABLE_INFO_2</vt:lpstr>
      <vt:lpstr>'x-1205'!TABLE_INFO_2</vt:lpstr>
      <vt:lpstr>'x-1206'!TABLE_INFO_2</vt:lpstr>
      <vt:lpstr>'x-201'!TABLE_INFO_2</vt:lpstr>
      <vt:lpstr>'x-202'!TABLE_INFO_2</vt:lpstr>
      <vt:lpstr>'x-203'!TABLE_INFO_2</vt:lpstr>
      <vt:lpstr>'x-204'!TABLE_INFO_2</vt:lpstr>
      <vt:lpstr>'x-205'!TABLE_INFO_2</vt:lpstr>
      <vt:lpstr>'x-208'!TABLE_INFO_2</vt:lpstr>
      <vt:lpstr>'x-301'!TABLE_INFO_2</vt:lpstr>
      <vt:lpstr>'x-302'!TABLE_INFO_2</vt:lpstr>
      <vt:lpstr>'x-306'!TABLE_INFO_2</vt:lpstr>
      <vt:lpstr>'x-307'!TABLE_INFO_2</vt:lpstr>
      <vt:lpstr>'x-308'!TABLE_INFO_2</vt:lpstr>
      <vt:lpstr>'x-309'!TABLE_INFO_2</vt:lpstr>
      <vt:lpstr>'x-310'!TABLE_INFO_2</vt:lpstr>
      <vt:lpstr>'x-311'!TABLE_INFO_2</vt:lpstr>
      <vt:lpstr>'x-312'!TABLE_INFO_2</vt:lpstr>
      <vt:lpstr>'x-401'!TABLE_INFO_2</vt:lpstr>
      <vt:lpstr>'x-601'!TABLE_INFO_2</vt:lpstr>
      <vt:lpstr>'x-602'!TABLE_INFO_2</vt:lpstr>
      <vt:lpstr>'x-1203'!TABLE_INFO_3</vt:lpstr>
      <vt:lpstr>'x-1204'!TABLE_INFO_3</vt:lpstr>
      <vt:lpstr>'x-202'!TABLE_INFO_3</vt:lpstr>
      <vt:lpstr>'x-203'!TABLE_INFO_3</vt:lpstr>
      <vt:lpstr>'x-204'!TABLE_INFO_3</vt:lpstr>
      <vt:lpstr>'x-205'!TABLE_INFO_3</vt:lpstr>
      <vt:lpstr>'x-1203'!TABLE_INFO_4</vt:lpstr>
      <vt:lpstr>'x-1204'!TABLE_INFO_4</vt:lpstr>
      <vt:lpstr>'x-203'!TABLE_INFO_4</vt:lpstr>
      <vt:lpstr>'x-204'!TABLE_INFO_4</vt:lpstr>
      <vt:lpstr>'x-205'!TABLE_INFO_4</vt:lpstr>
      <vt:lpstr>'x-109i'!TABLE_REFERENCE</vt:lpstr>
      <vt:lpstr>'x-1101'!TABLE_REFERENCE</vt:lpstr>
      <vt:lpstr>'x-1102'!TABLE_REFERENCE</vt:lpstr>
      <vt:lpstr>'x-1103'!TABLE_REFERENCE</vt:lpstr>
      <vt:lpstr>'x-1104'!TABLE_REFERENCE</vt:lpstr>
      <vt:lpstr>'x-1105'!TABLE_REFERENCE</vt:lpstr>
      <vt:lpstr>'x-1106'!TABLE_REFERENCE</vt:lpstr>
      <vt:lpstr>'x-1107'!TABLE_REFERENCE</vt:lpstr>
      <vt:lpstr>'x-1108'!TABLE_REFERENCE</vt:lpstr>
      <vt:lpstr>'x-1109'!TABLE_REFERENCE</vt:lpstr>
      <vt:lpstr>'x-1110'!TABLE_REFERENCE</vt:lpstr>
      <vt:lpstr>'x-1111'!TABLE_REFERENCE</vt:lpstr>
      <vt:lpstr>'x-1201'!TABLE_REFERENCE</vt:lpstr>
      <vt:lpstr>'x-1202'!TABLE_REFERENCE</vt:lpstr>
      <vt:lpstr>'x-1203'!TABLE_REFERENCE</vt:lpstr>
      <vt:lpstr>'x-1204'!TABLE_REFERENCE</vt:lpstr>
      <vt:lpstr>'x-1205'!TABLE_REFERENCE</vt:lpstr>
      <vt:lpstr>'x-1206'!TABLE_REFERENCE</vt:lpstr>
      <vt:lpstr>'x-1301'!TABLE_REFERENCE</vt:lpstr>
      <vt:lpstr>'x-1302'!TABLE_REFERENCE</vt:lpstr>
      <vt:lpstr>'x-1303'!TABLE_REFERENCE</vt:lpstr>
      <vt:lpstr>'x-1304'!TABLE_REFERENCE</vt:lpstr>
      <vt:lpstr>'x-1305'!TABLE_REFERENCE</vt:lpstr>
      <vt:lpstr>'x-1306'!TABLE_REFERENCE</vt:lpstr>
      <vt:lpstr>'x-1307'!TABLE_REFERENCE</vt:lpstr>
      <vt:lpstr>'x-1308'!TABLE_REFERENCE</vt:lpstr>
      <vt:lpstr>'x-1309'!TABLE_REFERENCE</vt:lpstr>
      <vt:lpstr>'x-1310'!TABLE_REFERENCE</vt:lpstr>
      <vt:lpstr>'x-1311'!TABLE_REFERENCE</vt:lpstr>
      <vt:lpstr>'x-1312'!TABLE_REFERENCE</vt:lpstr>
      <vt:lpstr>'x-1313'!TABLE_REFERENCE</vt:lpstr>
      <vt:lpstr>'x-1314'!TABLE_REFERENCE</vt:lpstr>
      <vt:lpstr>'x-1315'!TABLE_REFERENCE</vt:lpstr>
      <vt:lpstr>'x-1316'!TABLE_REFERENCE</vt:lpstr>
      <vt:lpstr>'x-1401'!TABLE_REFERENCE</vt:lpstr>
      <vt:lpstr>'x-1501'!TABLE_REFERENCE</vt:lpstr>
      <vt:lpstr>'x-1602'!TABLE_REFERENCE</vt:lpstr>
      <vt:lpstr>'x-201'!TABLE_REFERENCE</vt:lpstr>
      <vt:lpstr>'x-202'!TABLE_REFERENCE</vt:lpstr>
      <vt:lpstr>'x-203'!TABLE_REFERENCE</vt:lpstr>
      <vt:lpstr>'x-204'!TABLE_REFERENCE</vt:lpstr>
      <vt:lpstr>'x-205'!TABLE_REFERENCE</vt:lpstr>
      <vt:lpstr>'x-208'!TABLE_REFERENCE</vt:lpstr>
      <vt:lpstr>'x-301'!TABLE_REFERENCE</vt:lpstr>
      <vt:lpstr>'x-302'!TABLE_REFERENCE</vt:lpstr>
      <vt:lpstr>'x-306'!TABLE_REFERENCE</vt:lpstr>
      <vt:lpstr>'x-307'!TABLE_REFERENCE</vt:lpstr>
      <vt:lpstr>'x-308'!TABLE_REFERENCE</vt:lpstr>
      <vt:lpstr>'x-309'!TABLE_REFERENCE</vt:lpstr>
      <vt:lpstr>'x-310'!TABLE_REFERENCE</vt:lpstr>
      <vt:lpstr>'x-311'!TABLE_REFERENCE</vt:lpstr>
      <vt:lpstr>'x-312'!TABLE_REFERENCE</vt:lpstr>
      <vt:lpstr>'x-401'!TABLE_REFERENCE</vt:lpstr>
      <vt:lpstr>'x-402'!TABLE_REFERENCE</vt:lpstr>
      <vt:lpstr>'x-601'!TABLE_REFERENCE</vt:lpstr>
      <vt:lpstr>'x-602'!TABLE_REFERENCE</vt:lpstr>
      <vt:lpstr>'x-701'!TABLE_REFERENCE</vt:lpstr>
      <vt:lpstr>'x-801'!TABLE_REFERENCE</vt:lpstr>
      <vt:lpstr>'x-109i'!TABLE_REFERENCE_1</vt:lpstr>
      <vt:lpstr>'x-1101'!TABLE_REFERENCE_1</vt:lpstr>
      <vt:lpstr>'x-1102'!TABLE_REFERENCE_1</vt:lpstr>
      <vt:lpstr>'x-1103'!TABLE_REFERENCE_1</vt:lpstr>
      <vt:lpstr>'x-1104'!TABLE_REFERENCE_1</vt:lpstr>
      <vt:lpstr>'x-1105'!TABLE_REFERENCE_1</vt:lpstr>
      <vt:lpstr>'x-1106'!TABLE_REFERENCE_1</vt:lpstr>
      <vt:lpstr>'x-1107'!TABLE_REFERENCE_1</vt:lpstr>
      <vt:lpstr>'x-1108'!TABLE_REFERENCE_1</vt:lpstr>
      <vt:lpstr>'x-1109'!TABLE_REFERENCE_1</vt:lpstr>
      <vt:lpstr>'x-1110'!TABLE_REFERENCE_1</vt:lpstr>
      <vt:lpstr>'x-1111'!TABLE_REFERENCE_1</vt:lpstr>
      <vt:lpstr>'x-1201'!TABLE_REFERENCE_1</vt:lpstr>
      <vt:lpstr>'x-1202'!TABLE_REFERENCE_1</vt:lpstr>
      <vt:lpstr>'x-1203'!TABLE_REFERENCE_1</vt:lpstr>
      <vt:lpstr>'x-1204'!TABLE_REFERENCE_1</vt:lpstr>
      <vt:lpstr>'x-1205'!TABLE_REFERENCE_1</vt:lpstr>
      <vt:lpstr>'x-1206'!TABLE_REFERENCE_1</vt:lpstr>
      <vt:lpstr>'x-1301'!TABLE_REFERENCE_1</vt:lpstr>
      <vt:lpstr>'x-1302'!TABLE_REFERENCE_1</vt:lpstr>
      <vt:lpstr>'x-1303'!TABLE_REFERENCE_1</vt:lpstr>
      <vt:lpstr>'x-1304'!TABLE_REFERENCE_1</vt:lpstr>
      <vt:lpstr>'x-1305'!TABLE_REFERENCE_1</vt:lpstr>
      <vt:lpstr>'x-1306'!TABLE_REFERENCE_1</vt:lpstr>
      <vt:lpstr>'x-1307'!TABLE_REFERENCE_1</vt:lpstr>
      <vt:lpstr>'x-1308'!TABLE_REFERENCE_1</vt:lpstr>
      <vt:lpstr>'x-1309'!TABLE_REFERENCE_1</vt:lpstr>
      <vt:lpstr>'x-1310'!TABLE_REFERENCE_1</vt:lpstr>
      <vt:lpstr>'x-1311'!TABLE_REFERENCE_1</vt:lpstr>
      <vt:lpstr>'x-1312'!TABLE_REFERENCE_1</vt:lpstr>
      <vt:lpstr>'x-1313'!TABLE_REFERENCE_1</vt:lpstr>
      <vt:lpstr>'x-1314'!TABLE_REFERENCE_1</vt:lpstr>
      <vt:lpstr>'x-1315'!TABLE_REFERENCE_1</vt:lpstr>
      <vt:lpstr>'x-1316'!TABLE_REFERENCE_1</vt:lpstr>
      <vt:lpstr>'x-1401'!TABLE_REFERENCE_1</vt:lpstr>
      <vt:lpstr>'x-1501'!TABLE_REFERENCE_1</vt:lpstr>
      <vt:lpstr>'x-1602'!TABLE_REFERENCE_1</vt:lpstr>
      <vt:lpstr>'x-201'!TABLE_REFERENCE_1</vt:lpstr>
      <vt:lpstr>'x-202'!TABLE_REFERENCE_1</vt:lpstr>
      <vt:lpstr>'x-203'!TABLE_REFERENCE_1</vt:lpstr>
      <vt:lpstr>'x-204'!TABLE_REFERENCE_1</vt:lpstr>
      <vt:lpstr>'x-205'!TABLE_REFERENCE_1</vt:lpstr>
      <vt:lpstr>'x-208'!TABLE_REFERENCE_1</vt:lpstr>
      <vt:lpstr>'x-301'!TABLE_REFERENCE_1</vt:lpstr>
      <vt:lpstr>'x-302'!TABLE_REFERENCE_1</vt:lpstr>
      <vt:lpstr>'x-306'!TABLE_REFERENCE_1</vt:lpstr>
      <vt:lpstr>'x-307'!TABLE_REFERENCE_1</vt:lpstr>
      <vt:lpstr>'x-308'!TABLE_REFERENCE_1</vt:lpstr>
      <vt:lpstr>'x-309'!TABLE_REFERENCE_1</vt:lpstr>
      <vt:lpstr>'x-310'!TABLE_REFERENCE_1</vt:lpstr>
      <vt:lpstr>'x-311'!TABLE_REFERENCE_1</vt:lpstr>
      <vt:lpstr>'x-312'!TABLE_REFERENCE_1</vt:lpstr>
      <vt:lpstr>'x-401'!TABLE_REFERENCE_1</vt:lpstr>
      <vt:lpstr>'x-402'!TABLE_REFERENCE_1</vt:lpstr>
      <vt:lpstr>'x-601'!TABLE_REFERENCE_1</vt:lpstr>
      <vt:lpstr>'x-602'!TABLE_REFERENCE_1</vt:lpstr>
      <vt:lpstr>'x-701'!TABLE_REFERENCE_1</vt:lpstr>
      <vt:lpstr>'x-801'!TABLE_REFERENCE_1</vt:lpstr>
      <vt:lpstr>'x-109i'!TABLE_REFERENCE_2</vt:lpstr>
      <vt:lpstr>'x-1101'!TABLE_REFERENCE_2</vt:lpstr>
      <vt:lpstr>'x-1111'!TABLE_REFERENCE_2</vt:lpstr>
      <vt:lpstr>'x-1201'!TABLE_REFERENCE_2</vt:lpstr>
      <vt:lpstr>'x-1202'!TABLE_REFERENCE_2</vt:lpstr>
      <vt:lpstr>'x-1203'!TABLE_REFERENCE_2</vt:lpstr>
      <vt:lpstr>'x-1204'!TABLE_REFERENCE_2</vt:lpstr>
      <vt:lpstr>'x-1205'!TABLE_REFERENCE_2</vt:lpstr>
      <vt:lpstr>'x-1206'!TABLE_REFERENCE_2</vt:lpstr>
      <vt:lpstr>'x-201'!TABLE_REFERENCE_2</vt:lpstr>
      <vt:lpstr>'x-202'!TABLE_REFERENCE_2</vt:lpstr>
      <vt:lpstr>'x-203'!TABLE_REFERENCE_2</vt:lpstr>
      <vt:lpstr>'x-204'!TABLE_REFERENCE_2</vt:lpstr>
      <vt:lpstr>'x-205'!TABLE_REFERENCE_2</vt:lpstr>
      <vt:lpstr>'x-208'!TABLE_REFERENCE_2</vt:lpstr>
      <vt:lpstr>'x-301'!TABLE_REFERENCE_2</vt:lpstr>
      <vt:lpstr>'x-302'!TABLE_REFERENCE_2</vt:lpstr>
      <vt:lpstr>'x-306'!TABLE_REFERENCE_2</vt:lpstr>
      <vt:lpstr>'x-307'!TABLE_REFERENCE_2</vt:lpstr>
      <vt:lpstr>'x-308'!TABLE_REFERENCE_2</vt:lpstr>
      <vt:lpstr>'x-309'!TABLE_REFERENCE_2</vt:lpstr>
      <vt:lpstr>'x-310'!TABLE_REFERENCE_2</vt:lpstr>
      <vt:lpstr>'x-311'!TABLE_REFERENCE_2</vt:lpstr>
      <vt:lpstr>'x-312'!TABLE_REFERENCE_2</vt:lpstr>
      <vt:lpstr>'x-401'!TABLE_REFERENCE_2</vt:lpstr>
      <vt:lpstr>'x-601'!TABLE_REFERENCE_2</vt:lpstr>
      <vt:lpstr>'x-602'!TABLE_REFERENCE_2</vt:lpstr>
      <vt:lpstr>'x-1203'!TABLE_REFERENCE_3</vt:lpstr>
      <vt:lpstr>'x-1204'!TABLE_REFERENCE_3</vt:lpstr>
      <vt:lpstr>'x-202'!TABLE_REFERENCE_3</vt:lpstr>
      <vt:lpstr>'x-203'!TABLE_REFERENCE_3</vt:lpstr>
      <vt:lpstr>'x-204'!TABLE_REFERENCE_3</vt:lpstr>
      <vt:lpstr>'x-205'!TABLE_REFERENCE_3</vt:lpstr>
      <vt:lpstr>'x-1203'!TABLE_REFERENCE_4</vt:lpstr>
      <vt:lpstr>'x-1204'!TABLE_REFERENCE_4</vt:lpstr>
      <vt:lpstr>'x-203'!TABLE_REFERENCE_4</vt:lpstr>
      <vt:lpstr>'x-204'!TABLE_REFERENCE_4</vt:lpstr>
      <vt:lpstr>'x-205'!TABLE_REFERENCE_4</vt:lpstr>
      <vt:lpstr>'x-109i'!TABLE_REFERENCE_GUIDANCE</vt:lpstr>
      <vt:lpstr>'x-1101'!TABLE_REFERENCE_GUIDANCE</vt:lpstr>
      <vt:lpstr>'x-1102'!TABLE_REFERENCE_GUIDANCE</vt:lpstr>
      <vt:lpstr>'x-1103'!TABLE_REFERENCE_GUIDANCE</vt:lpstr>
      <vt:lpstr>'x-1104'!TABLE_REFERENCE_GUIDANCE</vt:lpstr>
      <vt:lpstr>'x-1105'!TABLE_REFERENCE_GUIDANCE</vt:lpstr>
      <vt:lpstr>'x-1106'!TABLE_REFERENCE_GUIDANCE</vt:lpstr>
      <vt:lpstr>'x-1107'!TABLE_REFERENCE_GUIDANCE</vt:lpstr>
      <vt:lpstr>'x-1108'!TABLE_REFERENCE_GUIDANCE</vt:lpstr>
      <vt:lpstr>'x-1109'!TABLE_REFERENCE_GUIDANCE</vt:lpstr>
      <vt:lpstr>'x-1110'!TABLE_REFERENCE_GUIDANCE</vt:lpstr>
      <vt:lpstr>'x-1111'!TABLE_REFERENCE_GUIDANCE</vt:lpstr>
      <vt:lpstr>'x-1201'!TABLE_REFERENCE_GUIDANCE</vt:lpstr>
      <vt:lpstr>'x-1202'!TABLE_REFERENCE_GUIDANCE</vt:lpstr>
      <vt:lpstr>'x-1203'!TABLE_REFERENCE_GUIDANCE</vt:lpstr>
      <vt:lpstr>'x-1204'!TABLE_REFERENCE_GUIDANCE</vt:lpstr>
      <vt:lpstr>'x-1205'!TABLE_REFERENCE_GUIDANCE</vt:lpstr>
      <vt:lpstr>'x-1206'!TABLE_REFERENCE_GUIDANCE</vt:lpstr>
      <vt:lpstr>'x-1301'!TABLE_REFERENCE_GUIDANCE</vt:lpstr>
      <vt:lpstr>'x-1302'!TABLE_REFERENCE_GUIDANCE</vt:lpstr>
      <vt:lpstr>'x-1303'!TABLE_REFERENCE_GUIDANCE</vt:lpstr>
      <vt:lpstr>'x-1304'!TABLE_REFERENCE_GUIDANCE</vt:lpstr>
      <vt:lpstr>'x-1305'!TABLE_REFERENCE_GUIDANCE</vt:lpstr>
      <vt:lpstr>'x-1306'!TABLE_REFERENCE_GUIDANCE</vt:lpstr>
      <vt:lpstr>'x-1307'!TABLE_REFERENCE_GUIDANCE</vt:lpstr>
      <vt:lpstr>'x-1308'!TABLE_REFERENCE_GUIDANCE</vt:lpstr>
      <vt:lpstr>'x-1309'!TABLE_REFERENCE_GUIDANCE</vt:lpstr>
      <vt:lpstr>'x-1310'!TABLE_REFERENCE_GUIDANCE</vt:lpstr>
      <vt:lpstr>'x-1311'!TABLE_REFERENCE_GUIDANCE</vt:lpstr>
      <vt:lpstr>'x-1312'!TABLE_REFERENCE_GUIDANCE</vt:lpstr>
      <vt:lpstr>'x-1313'!TABLE_REFERENCE_GUIDANCE</vt:lpstr>
      <vt:lpstr>'x-1314'!TABLE_REFERENCE_GUIDANCE</vt:lpstr>
      <vt:lpstr>'x-1315'!TABLE_REFERENCE_GUIDANCE</vt:lpstr>
      <vt:lpstr>'x-1316'!TABLE_REFERENCE_GUIDANCE</vt:lpstr>
      <vt:lpstr>'x-1401'!TABLE_REFERENCE_GUIDANCE</vt:lpstr>
      <vt:lpstr>'x-1501'!TABLE_REFERENCE_GUIDANCE</vt:lpstr>
      <vt:lpstr>'x-1602'!TABLE_REFERENCE_GUIDANCE</vt:lpstr>
      <vt:lpstr>'x-201'!TABLE_REFERENCE_GUIDANCE</vt:lpstr>
      <vt:lpstr>'x-202'!TABLE_REFERENCE_GUIDANCE</vt:lpstr>
      <vt:lpstr>'x-203'!TABLE_REFERENCE_GUIDANCE</vt:lpstr>
      <vt:lpstr>'x-204'!TABLE_REFERENCE_GUIDANCE</vt:lpstr>
      <vt:lpstr>'x-205'!TABLE_REFERENCE_GUIDANCE</vt:lpstr>
      <vt:lpstr>'x-208'!TABLE_REFERENCE_GUIDANCE</vt:lpstr>
      <vt:lpstr>'x-301'!TABLE_REFERENCE_GUIDANCE</vt:lpstr>
      <vt:lpstr>'x-302'!TABLE_REFERENCE_GUIDANCE</vt:lpstr>
      <vt:lpstr>'x-306'!TABLE_REFERENCE_GUIDANCE</vt:lpstr>
      <vt:lpstr>'x-307'!TABLE_REFERENCE_GUIDANCE</vt:lpstr>
      <vt:lpstr>'x-308'!TABLE_REFERENCE_GUIDANCE</vt:lpstr>
      <vt:lpstr>'x-309'!TABLE_REFERENCE_GUIDANCE</vt:lpstr>
      <vt:lpstr>'x-310'!TABLE_REFERENCE_GUIDANCE</vt:lpstr>
      <vt:lpstr>'x-311'!TABLE_REFERENCE_GUIDANCE</vt:lpstr>
      <vt:lpstr>'x-312'!TABLE_REFERENCE_GUIDANCE</vt:lpstr>
      <vt:lpstr>'x-401'!TABLE_REFERENCE_GUIDANCE</vt:lpstr>
      <vt:lpstr>'x-402'!TABLE_REFERENCE_GUIDANCE</vt:lpstr>
      <vt:lpstr>'x-601'!TABLE_REFERENCE_GUIDANCE</vt:lpstr>
      <vt:lpstr>'x-602'!TABLE_REFERENCE_GUIDANCE</vt:lpstr>
      <vt:lpstr>'x-701'!TABLE_REFERENCE_GUIDANCE</vt:lpstr>
      <vt:lpstr>'x-801'!TABLE_REFERENCE_GUIDANCE</vt:lpstr>
      <vt:lpstr>'x-109i'!TABLE_REFERENCE_GUIDANCE_1</vt:lpstr>
      <vt:lpstr>'x-1101'!TABLE_REFERENCE_GUIDANCE_1</vt:lpstr>
      <vt:lpstr>'x-1102'!TABLE_REFERENCE_GUIDANCE_1</vt:lpstr>
      <vt:lpstr>'x-1103'!TABLE_REFERENCE_GUIDANCE_1</vt:lpstr>
      <vt:lpstr>'x-1104'!TABLE_REFERENCE_GUIDANCE_1</vt:lpstr>
      <vt:lpstr>'x-1105'!TABLE_REFERENCE_GUIDANCE_1</vt:lpstr>
      <vt:lpstr>'x-1106'!TABLE_REFERENCE_GUIDANCE_1</vt:lpstr>
      <vt:lpstr>'x-1107'!TABLE_REFERENCE_GUIDANCE_1</vt:lpstr>
      <vt:lpstr>'x-1108'!TABLE_REFERENCE_GUIDANCE_1</vt:lpstr>
      <vt:lpstr>'x-1109'!TABLE_REFERENCE_GUIDANCE_1</vt:lpstr>
      <vt:lpstr>'x-1110'!TABLE_REFERENCE_GUIDANCE_1</vt:lpstr>
      <vt:lpstr>'x-1111'!TABLE_REFERENCE_GUIDANCE_1</vt:lpstr>
      <vt:lpstr>'x-1201'!TABLE_REFERENCE_GUIDANCE_1</vt:lpstr>
      <vt:lpstr>'x-1202'!TABLE_REFERENCE_GUIDANCE_1</vt:lpstr>
      <vt:lpstr>'x-1203'!TABLE_REFERENCE_GUIDANCE_1</vt:lpstr>
      <vt:lpstr>'x-1204'!TABLE_REFERENCE_GUIDANCE_1</vt:lpstr>
      <vt:lpstr>'x-1205'!TABLE_REFERENCE_GUIDANCE_1</vt:lpstr>
      <vt:lpstr>'x-1206'!TABLE_REFERENCE_GUIDANCE_1</vt:lpstr>
      <vt:lpstr>'x-1301'!TABLE_REFERENCE_GUIDANCE_1</vt:lpstr>
      <vt:lpstr>'x-1302'!TABLE_REFERENCE_GUIDANCE_1</vt:lpstr>
      <vt:lpstr>'x-1303'!TABLE_REFERENCE_GUIDANCE_1</vt:lpstr>
      <vt:lpstr>'x-1304'!TABLE_REFERENCE_GUIDANCE_1</vt:lpstr>
      <vt:lpstr>'x-1305'!TABLE_REFERENCE_GUIDANCE_1</vt:lpstr>
      <vt:lpstr>'x-1306'!TABLE_REFERENCE_GUIDANCE_1</vt:lpstr>
      <vt:lpstr>'x-1307'!TABLE_REFERENCE_GUIDANCE_1</vt:lpstr>
      <vt:lpstr>'x-1308'!TABLE_REFERENCE_GUIDANCE_1</vt:lpstr>
      <vt:lpstr>'x-1309'!TABLE_REFERENCE_GUIDANCE_1</vt:lpstr>
      <vt:lpstr>'x-1310'!TABLE_REFERENCE_GUIDANCE_1</vt:lpstr>
      <vt:lpstr>'x-1311'!TABLE_REFERENCE_GUIDANCE_1</vt:lpstr>
      <vt:lpstr>'x-1312'!TABLE_REFERENCE_GUIDANCE_1</vt:lpstr>
      <vt:lpstr>'x-1313'!TABLE_REFERENCE_GUIDANCE_1</vt:lpstr>
      <vt:lpstr>'x-1314'!TABLE_REFERENCE_GUIDANCE_1</vt:lpstr>
      <vt:lpstr>'x-1315'!TABLE_REFERENCE_GUIDANCE_1</vt:lpstr>
      <vt:lpstr>'x-1316'!TABLE_REFERENCE_GUIDANCE_1</vt:lpstr>
      <vt:lpstr>'x-1401'!TABLE_REFERENCE_GUIDANCE_1</vt:lpstr>
      <vt:lpstr>'x-1501'!TABLE_REFERENCE_GUIDANCE_1</vt:lpstr>
      <vt:lpstr>'x-1602'!TABLE_REFERENCE_GUIDANCE_1</vt:lpstr>
      <vt:lpstr>'x-201'!TABLE_REFERENCE_GUIDANCE_1</vt:lpstr>
      <vt:lpstr>'x-202'!TABLE_REFERENCE_GUIDANCE_1</vt:lpstr>
      <vt:lpstr>'x-203'!TABLE_REFERENCE_GUIDANCE_1</vt:lpstr>
      <vt:lpstr>'x-204'!TABLE_REFERENCE_GUIDANCE_1</vt:lpstr>
      <vt:lpstr>'x-205'!TABLE_REFERENCE_GUIDANCE_1</vt:lpstr>
      <vt:lpstr>'x-208'!TABLE_REFERENCE_GUIDANCE_1</vt:lpstr>
      <vt:lpstr>'x-301'!TABLE_REFERENCE_GUIDANCE_1</vt:lpstr>
      <vt:lpstr>'x-302'!TABLE_REFERENCE_GUIDANCE_1</vt:lpstr>
      <vt:lpstr>'x-306'!TABLE_REFERENCE_GUIDANCE_1</vt:lpstr>
      <vt:lpstr>'x-307'!TABLE_REFERENCE_GUIDANCE_1</vt:lpstr>
      <vt:lpstr>'x-308'!TABLE_REFERENCE_GUIDANCE_1</vt:lpstr>
      <vt:lpstr>'x-309'!TABLE_REFERENCE_GUIDANCE_1</vt:lpstr>
      <vt:lpstr>'x-310'!TABLE_REFERENCE_GUIDANCE_1</vt:lpstr>
      <vt:lpstr>'x-311'!TABLE_REFERENCE_GUIDANCE_1</vt:lpstr>
      <vt:lpstr>'x-312'!TABLE_REFERENCE_GUIDANCE_1</vt:lpstr>
      <vt:lpstr>'x-401'!TABLE_REFERENCE_GUIDANCE_1</vt:lpstr>
      <vt:lpstr>'x-402'!TABLE_REFERENCE_GUIDANCE_1</vt:lpstr>
      <vt:lpstr>'x-601'!TABLE_REFERENCE_GUIDANCE_1</vt:lpstr>
      <vt:lpstr>'x-602'!TABLE_REFERENCE_GUIDANCE_1</vt:lpstr>
      <vt:lpstr>'x-701'!TABLE_REFERENCE_GUIDANCE_1</vt:lpstr>
      <vt:lpstr>'x-801'!TABLE_REFERENCE_GUIDANCE_1</vt:lpstr>
      <vt:lpstr>'x-109i'!TABLE_REFERENCE_GUIDANCE_2</vt:lpstr>
      <vt:lpstr>'x-1101'!TABLE_REFERENCE_GUIDANCE_2</vt:lpstr>
      <vt:lpstr>'x-1111'!TABLE_REFERENCE_GUIDANCE_2</vt:lpstr>
      <vt:lpstr>'x-1201'!TABLE_REFERENCE_GUIDANCE_2</vt:lpstr>
      <vt:lpstr>'x-1202'!TABLE_REFERENCE_GUIDANCE_2</vt:lpstr>
      <vt:lpstr>'x-1203'!TABLE_REFERENCE_GUIDANCE_2</vt:lpstr>
      <vt:lpstr>'x-1204'!TABLE_REFERENCE_GUIDANCE_2</vt:lpstr>
      <vt:lpstr>'x-1205'!TABLE_REFERENCE_GUIDANCE_2</vt:lpstr>
      <vt:lpstr>'x-1206'!TABLE_REFERENCE_GUIDANCE_2</vt:lpstr>
      <vt:lpstr>'x-201'!TABLE_REFERENCE_GUIDANCE_2</vt:lpstr>
      <vt:lpstr>'x-202'!TABLE_REFERENCE_GUIDANCE_2</vt:lpstr>
      <vt:lpstr>'x-203'!TABLE_REFERENCE_GUIDANCE_2</vt:lpstr>
      <vt:lpstr>'x-204'!TABLE_REFERENCE_GUIDANCE_2</vt:lpstr>
      <vt:lpstr>'x-205'!TABLE_REFERENCE_GUIDANCE_2</vt:lpstr>
      <vt:lpstr>'x-208'!TABLE_REFERENCE_GUIDANCE_2</vt:lpstr>
      <vt:lpstr>'x-301'!TABLE_REFERENCE_GUIDANCE_2</vt:lpstr>
      <vt:lpstr>'x-302'!TABLE_REFERENCE_GUIDANCE_2</vt:lpstr>
      <vt:lpstr>'x-306'!TABLE_REFERENCE_GUIDANCE_2</vt:lpstr>
      <vt:lpstr>'x-307'!TABLE_REFERENCE_GUIDANCE_2</vt:lpstr>
      <vt:lpstr>'x-308'!TABLE_REFERENCE_GUIDANCE_2</vt:lpstr>
      <vt:lpstr>'x-309'!TABLE_REFERENCE_GUIDANCE_2</vt:lpstr>
      <vt:lpstr>'x-310'!TABLE_REFERENCE_GUIDANCE_2</vt:lpstr>
      <vt:lpstr>'x-311'!TABLE_REFERENCE_GUIDANCE_2</vt:lpstr>
      <vt:lpstr>'x-312'!TABLE_REFERENCE_GUIDANCE_2</vt:lpstr>
      <vt:lpstr>'x-401'!TABLE_REFERENCE_GUIDANCE_2</vt:lpstr>
      <vt:lpstr>'x-601'!TABLE_REFERENCE_GUIDANCE_2</vt:lpstr>
      <vt:lpstr>'x-602'!TABLE_REFERENCE_GUIDANCE_2</vt:lpstr>
      <vt:lpstr>'x-1203'!TABLE_REFERENCE_GUIDANCE_3</vt:lpstr>
      <vt:lpstr>'x-1204'!TABLE_REFERENCE_GUIDANCE_3</vt:lpstr>
      <vt:lpstr>'x-202'!TABLE_REFERENCE_GUIDANCE_3</vt:lpstr>
      <vt:lpstr>'x-203'!TABLE_REFERENCE_GUIDANCE_3</vt:lpstr>
      <vt:lpstr>'x-204'!TABLE_REFERENCE_GUIDANCE_3</vt:lpstr>
      <vt:lpstr>'x-205'!TABLE_REFERENCE_GUIDANCE_3</vt:lpstr>
      <vt:lpstr>'x-1203'!TABLE_REFERENCE_GUIDANCE_4</vt:lpstr>
      <vt:lpstr>'x-1204'!TABLE_REFERENCE_GUIDANCE_4</vt:lpstr>
      <vt:lpstr>'x-203'!TABLE_REFERENCE_GUIDANCE_4</vt:lpstr>
      <vt:lpstr>'x-204'!TABLE_REFERENCE_GUIDANCE_4</vt:lpstr>
      <vt:lpstr>'x-205'!TABLE_REFERENCE_GUIDANCE_4</vt:lpstr>
      <vt:lpstr>'x-109i'!TABLE_RELATED</vt:lpstr>
      <vt:lpstr>'x-1101'!TABLE_RELATED</vt:lpstr>
      <vt:lpstr>'x-1102'!TABLE_RELATED</vt:lpstr>
      <vt:lpstr>'x-1103'!TABLE_RELATED</vt:lpstr>
      <vt:lpstr>'x-1104'!TABLE_RELATED</vt:lpstr>
      <vt:lpstr>'x-1105'!TABLE_RELATED</vt:lpstr>
      <vt:lpstr>'x-1106'!TABLE_RELATED</vt:lpstr>
      <vt:lpstr>'x-1107'!TABLE_RELATED</vt:lpstr>
      <vt:lpstr>'x-1108'!TABLE_RELATED</vt:lpstr>
      <vt:lpstr>'x-1109'!TABLE_RELATED</vt:lpstr>
      <vt:lpstr>'x-1110'!TABLE_RELATED</vt:lpstr>
      <vt:lpstr>'x-1111'!TABLE_RELATED</vt:lpstr>
      <vt:lpstr>'x-1201'!TABLE_RELATED</vt:lpstr>
      <vt:lpstr>'x-1202'!TABLE_RELATED</vt:lpstr>
      <vt:lpstr>'x-1203'!TABLE_RELATED</vt:lpstr>
      <vt:lpstr>'x-1204'!TABLE_RELATED</vt:lpstr>
      <vt:lpstr>'x-1205'!TABLE_RELATED</vt:lpstr>
      <vt:lpstr>'x-1206'!TABLE_RELATED</vt:lpstr>
      <vt:lpstr>'x-1301'!TABLE_RELATED</vt:lpstr>
      <vt:lpstr>'x-1302'!TABLE_RELATED</vt:lpstr>
      <vt:lpstr>'x-1303'!TABLE_RELATED</vt:lpstr>
      <vt:lpstr>'x-1304'!TABLE_RELATED</vt:lpstr>
      <vt:lpstr>'x-1305'!TABLE_RELATED</vt:lpstr>
      <vt:lpstr>'x-1306'!TABLE_RELATED</vt:lpstr>
      <vt:lpstr>'x-1307'!TABLE_RELATED</vt:lpstr>
      <vt:lpstr>'x-1308'!TABLE_RELATED</vt:lpstr>
      <vt:lpstr>'x-1309'!TABLE_RELATED</vt:lpstr>
      <vt:lpstr>'x-1310'!TABLE_RELATED</vt:lpstr>
      <vt:lpstr>'x-1311'!TABLE_RELATED</vt:lpstr>
      <vt:lpstr>'x-1312'!TABLE_RELATED</vt:lpstr>
      <vt:lpstr>'x-1313'!TABLE_RELATED</vt:lpstr>
      <vt:lpstr>'x-1314'!TABLE_RELATED</vt:lpstr>
      <vt:lpstr>'x-1315'!TABLE_RELATED</vt:lpstr>
      <vt:lpstr>'x-1316'!TABLE_RELATED</vt:lpstr>
      <vt:lpstr>'x-1401'!TABLE_RELATED</vt:lpstr>
      <vt:lpstr>'x-1501'!TABLE_RELATED</vt:lpstr>
      <vt:lpstr>'x-1602'!TABLE_RELATED</vt:lpstr>
      <vt:lpstr>'x-201'!TABLE_RELATED</vt:lpstr>
      <vt:lpstr>'x-202'!TABLE_RELATED</vt:lpstr>
      <vt:lpstr>'x-203'!TABLE_RELATED</vt:lpstr>
      <vt:lpstr>'x-204'!TABLE_RELATED</vt:lpstr>
      <vt:lpstr>'x-205'!TABLE_RELATED</vt:lpstr>
      <vt:lpstr>'x-208'!TABLE_RELATED</vt:lpstr>
      <vt:lpstr>'x-301'!TABLE_RELATED</vt:lpstr>
      <vt:lpstr>'x-302'!TABLE_RELATED</vt:lpstr>
      <vt:lpstr>'x-306'!TABLE_RELATED</vt:lpstr>
      <vt:lpstr>'x-307'!TABLE_RELATED</vt:lpstr>
      <vt:lpstr>'x-308'!TABLE_RELATED</vt:lpstr>
      <vt:lpstr>'x-309'!TABLE_RELATED</vt:lpstr>
      <vt:lpstr>'x-310'!TABLE_RELATED</vt:lpstr>
      <vt:lpstr>'x-311'!TABLE_RELATED</vt:lpstr>
      <vt:lpstr>'x-312'!TABLE_RELATED</vt:lpstr>
      <vt:lpstr>'x-401'!TABLE_RELATED</vt:lpstr>
      <vt:lpstr>'x-402'!TABLE_RELATED</vt:lpstr>
      <vt:lpstr>'x-601'!TABLE_RELATED</vt:lpstr>
      <vt:lpstr>'x-602'!TABLE_RELATED</vt:lpstr>
      <vt:lpstr>'x-701'!TABLE_RELATED</vt:lpstr>
      <vt:lpstr>'x-801'!TABLE_RELATED</vt:lpstr>
      <vt:lpstr>'x-109i'!TABLE_RELATED_1</vt:lpstr>
      <vt:lpstr>'x-1101'!TABLE_RELATED_1</vt:lpstr>
      <vt:lpstr>'x-1102'!TABLE_RELATED_1</vt:lpstr>
      <vt:lpstr>'x-1103'!TABLE_RELATED_1</vt:lpstr>
      <vt:lpstr>'x-1104'!TABLE_RELATED_1</vt:lpstr>
      <vt:lpstr>'x-1105'!TABLE_RELATED_1</vt:lpstr>
      <vt:lpstr>'x-1106'!TABLE_RELATED_1</vt:lpstr>
      <vt:lpstr>'x-1107'!TABLE_RELATED_1</vt:lpstr>
      <vt:lpstr>'x-1108'!TABLE_RELATED_1</vt:lpstr>
      <vt:lpstr>'x-1109'!TABLE_RELATED_1</vt:lpstr>
      <vt:lpstr>'x-1110'!TABLE_RELATED_1</vt:lpstr>
      <vt:lpstr>'x-1111'!TABLE_RELATED_1</vt:lpstr>
      <vt:lpstr>'x-1201'!TABLE_RELATED_1</vt:lpstr>
      <vt:lpstr>'x-1202'!TABLE_RELATED_1</vt:lpstr>
      <vt:lpstr>'x-1203'!TABLE_RELATED_1</vt:lpstr>
      <vt:lpstr>'x-1204'!TABLE_RELATED_1</vt:lpstr>
      <vt:lpstr>'x-1205'!TABLE_RELATED_1</vt:lpstr>
      <vt:lpstr>'x-1206'!TABLE_RELATED_1</vt:lpstr>
      <vt:lpstr>'x-1301'!TABLE_RELATED_1</vt:lpstr>
      <vt:lpstr>'x-1302'!TABLE_RELATED_1</vt:lpstr>
      <vt:lpstr>'x-1303'!TABLE_RELATED_1</vt:lpstr>
      <vt:lpstr>'x-1304'!TABLE_RELATED_1</vt:lpstr>
      <vt:lpstr>'x-1305'!TABLE_RELATED_1</vt:lpstr>
      <vt:lpstr>'x-1306'!TABLE_RELATED_1</vt:lpstr>
      <vt:lpstr>'x-1307'!TABLE_RELATED_1</vt:lpstr>
      <vt:lpstr>'x-1308'!TABLE_RELATED_1</vt:lpstr>
      <vt:lpstr>'x-1309'!TABLE_RELATED_1</vt:lpstr>
      <vt:lpstr>'x-1310'!TABLE_RELATED_1</vt:lpstr>
      <vt:lpstr>'x-1311'!TABLE_RELATED_1</vt:lpstr>
      <vt:lpstr>'x-1312'!TABLE_RELATED_1</vt:lpstr>
      <vt:lpstr>'x-1313'!TABLE_RELATED_1</vt:lpstr>
      <vt:lpstr>'x-1314'!TABLE_RELATED_1</vt:lpstr>
      <vt:lpstr>'x-1315'!TABLE_RELATED_1</vt:lpstr>
      <vt:lpstr>'x-1316'!TABLE_RELATED_1</vt:lpstr>
      <vt:lpstr>'x-1401'!TABLE_RELATED_1</vt:lpstr>
      <vt:lpstr>'x-1501'!TABLE_RELATED_1</vt:lpstr>
      <vt:lpstr>'x-1602'!TABLE_RELATED_1</vt:lpstr>
      <vt:lpstr>'x-201'!TABLE_RELATED_1</vt:lpstr>
      <vt:lpstr>'x-202'!TABLE_RELATED_1</vt:lpstr>
      <vt:lpstr>'x-203'!TABLE_RELATED_1</vt:lpstr>
      <vt:lpstr>'x-204'!TABLE_RELATED_1</vt:lpstr>
      <vt:lpstr>'x-205'!TABLE_RELATED_1</vt:lpstr>
      <vt:lpstr>'x-208'!TABLE_RELATED_1</vt:lpstr>
      <vt:lpstr>'x-301'!TABLE_RELATED_1</vt:lpstr>
      <vt:lpstr>'x-302'!TABLE_RELATED_1</vt:lpstr>
      <vt:lpstr>'x-306'!TABLE_RELATED_1</vt:lpstr>
      <vt:lpstr>'x-307'!TABLE_RELATED_1</vt:lpstr>
      <vt:lpstr>'x-308'!TABLE_RELATED_1</vt:lpstr>
      <vt:lpstr>'x-309'!TABLE_RELATED_1</vt:lpstr>
      <vt:lpstr>'x-310'!TABLE_RELATED_1</vt:lpstr>
      <vt:lpstr>'x-311'!TABLE_RELATED_1</vt:lpstr>
      <vt:lpstr>'x-312'!TABLE_RELATED_1</vt:lpstr>
      <vt:lpstr>'x-401'!TABLE_RELATED_1</vt:lpstr>
      <vt:lpstr>'x-402'!TABLE_RELATED_1</vt:lpstr>
      <vt:lpstr>'x-601'!TABLE_RELATED_1</vt:lpstr>
      <vt:lpstr>'x-602'!TABLE_RELATED_1</vt:lpstr>
      <vt:lpstr>'x-701'!TABLE_RELATED_1</vt:lpstr>
      <vt:lpstr>'x-801'!TABLE_RELATED_1</vt:lpstr>
      <vt:lpstr>'x-109i'!TABLE_RELATED_2</vt:lpstr>
      <vt:lpstr>'x-1101'!TABLE_RELATED_2</vt:lpstr>
      <vt:lpstr>'x-1111'!TABLE_RELATED_2</vt:lpstr>
      <vt:lpstr>'x-1201'!TABLE_RELATED_2</vt:lpstr>
      <vt:lpstr>'x-1202'!TABLE_RELATED_2</vt:lpstr>
      <vt:lpstr>'x-1203'!TABLE_RELATED_2</vt:lpstr>
      <vt:lpstr>'x-1204'!TABLE_RELATED_2</vt:lpstr>
      <vt:lpstr>'x-1205'!TABLE_RELATED_2</vt:lpstr>
      <vt:lpstr>'x-1206'!TABLE_RELATED_2</vt:lpstr>
      <vt:lpstr>'x-201'!TABLE_RELATED_2</vt:lpstr>
      <vt:lpstr>'x-202'!TABLE_RELATED_2</vt:lpstr>
      <vt:lpstr>'x-203'!TABLE_RELATED_2</vt:lpstr>
      <vt:lpstr>'x-204'!TABLE_RELATED_2</vt:lpstr>
      <vt:lpstr>'x-205'!TABLE_RELATED_2</vt:lpstr>
      <vt:lpstr>'x-208'!TABLE_RELATED_2</vt:lpstr>
      <vt:lpstr>'x-301'!TABLE_RELATED_2</vt:lpstr>
      <vt:lpstr>'x-302'!TABLE_RELATED_2</vt:lpstr>
      <vt:lpstr>'x-306'!TABLE_RELATED_2</vt:lpstr>
      <vt:lpstr>'x-307'!TABLE_RELATED_2</vt:lpstr>
      <vt:lpstr>'x-308'!TABLE_RELATED_2</vt:lpstr>
      <vt:lpstr>'x-309'!TABLE_RELATED_2</vt:lpstr>
      <vt:lpstr>'x-310'!TABLE_RELATED_2</vt:lpstr>
      <vt:lpstr>'x-311'!TABLE_RELATED_2</vt:lpstr>
      <vt:lpstr>'x-312'!TABLE_RELATED_2</vt:lpstr>
      <vt:lpstr>'x-401'!TABLE_RELATED_2</vt:lpstr>
      <vt:lpstr>'x-601'!TABLE_RELATED_2</vt:lpstr>
      <vt:lpstr>'x-602'!TABLE_RELATED_2</vt:lpstr>
      <vt:lpstr>'x-1203'!TABLE_RELATED_3</vt:lpstr>
      <vt:lpstr>'x-1204'!TABLE_RELATED_3</vt:lpstr>
      <vt:lpstr>'x-202'!TABLE_RELATED_3</vt:lpstr>
      <vt:lpstr>'x-203'!TABLE_RELATED_3</vt:lpstr>
      <vt:lpstr>'x-204'!TABLE_RELATED_3</vt:lpstr>
      <vt:lpstr>'x-205'!TABLE_RELATED_3</vt:lpstr>
      <vt:lpstr>'x-1203'!TABLE_RELATED_4</vt:lpstr>
      <vt:lpstr>'x-1204'!TABLE_RELATED_4</vt:lpstr>
      <vt:lpstr>'x-203'!TABLE_RELATED_4</vt:lpstr>
      <vt:lpstr>'x-204'!TABLE_RELATED_4</vt:lpstr>
      <vt:lpstr>'x-205'!TABLE_RELATED_4</vt:lpstr>
      <vt:lpstr>'x-109i'!TABLE_SECTION</vt:lpstr>
      <vt:lpstr>'x-1101'!TABLE_SECTION</vt:lpstr>
      <vt:lpstr>'x-1102'!TABLE_SECTION</vt:lpstr>
      <vt:lpstr>'x-1103'!TABLE_SECTION</vt:lpstr>
      <vt:lpstr>'x-1104'!TABLE_SECTION</vt:lpstr>
      <vt:lpstr>'x-1105'!TABLE_SECTION</vt:lpstr>
      <vt:lpstr>'x-1106'!TABLE_SECTION</vt:lpstr>
      <vt:lpstr>'x-1107'!TABLE_SECTION</vt:lpstr>
      <vt:lpstr>'x-1108'!TABLE_SECTION</vt:lpstr>
      <vt:lpstr>'x-1109'!TABLE_SECTION</vt:lpstr>
      <vt:lpstr>'x-1110'!TABLE_SECTION</vt:lpstr>
      <vt:lpstr>'x-1111'!TABLE_SECTION</vt:lpstr>
      <vt:lpstr>'x-1201'!TABLE_SECTION</vt:lpstr>
      <vt:lpstr>'x-1202'!TABLE_SECTION</vt:lpstr>
      <vt:lpstr>'x-1203'!TABLE_SECTION</vt:lpstr>
      <vt:lpstr>'x-1204'!TABLE_SECTION</vt:lpstr>
      <vt:lpstr>'x-1205'!TABLE_SECTION</vt:lpstr>
      <vt:lpstr>'x-1206'!TABLE_SECTION</vt:lpstr>
      <vt:lpstr>'x-1301'!TABLE_SECTION</vt:lpstr>
      <vt:lpstr>'x-1302'!TABLE_SECTION</vt:lpstr>
      <vt:lpstr>'x-1303'!TABLE_SECTION</vt:lpstr>
      <vt:lpstr>'x-1304'!TABLE_SECTION</vt:lpstr>
      <vt:lpstr>'x-1305'!TABLE_SECTION</vt:lpstr>
      <vt:lpstr>'x-1306'!TABLE_SECTION</vt:lpstr>
      <vt:lpstr>'x-1307'!TABLE_SECTION</vt:lpstr>
      <vt:lpstr>'x-1308'!TABLE_SECTION</vt:lpstr>
      <vt:lpstr>'x-1309'!TABLE_SECTION</vt:lpstr>
      <vt:lpstr>'x-1310'!TABLE_SECTION</vt:lpstr>
      <vt:lpstr>'x-1311'!TABLE_SECTION</vt:lpstr>
      <vt:lpstr>'x-1312'!TABLE_SECTION</vt:lpstr>
      <vt:lpstr>'x-1313'!TABLE_SECTION</vt:lpstr>
      <vt:lpstr>'x-1314'!TABLE_SECTION</vt:lpstr>
      <vt:lpstr>'x-1315'!TABLE_SECTION</vt:lpstr>
      <vt:lpstr>'x-1316'!TABLE_SECTION</vt:lpstr>
      <vt:lpstr>'x-1401'!TABLE_SECTION</vt:lpstr>
      <vt:lpstr>'x-1501'!TABLE_SECTION</vt:lpstr>
      <vt:lpstr>'x-1602'!TABLE_SECTION</vt:lpstr>
      <vt:lpstr>'x-201'!TABLE_SECTION</vt:lpstr>
      <vt:lpstr>'x-202'!TABLE_SECTION</vt:lpstr>
      <vt:lpstr>'x-203'!TABLE_SECTION</vt:lpstr>
      <vt:lpstr>'x-204'!TABLE_SECTION</vt:lpstr>
      <vt:lpstr>'x-205'!TABLE_SECTION</vt:lpstr>
      <vt:lpstr>'x-208'!TABLE_SECTION</vt:lpstr>
      <vt:lpstr>'x-301'!TABLE_SECTION</vt:lpstr>
      <vt:lpstr>'x-302'!TABLE_SECTION</vt:lpstr>
      <vt:lpstr>'x-306'!TABLE_SECTION</vt:lpstr>
      <vt:lpstr>'x-307'!TABLE_SECTION</vt:lpstr>
      <vt:lpstr>'x-308'!TABLE_SECTION</vt:lpstr>
      <vt:lpstr>'x-309'!TABLE_SECTION</vt:lpstr>
      <vt:lpstr>'x-310'!TABLE_SECTION</vt:lpstr>
      <vt:lpstr>'x-311'!TABLE_SECTION</vt:lpstr>
      <vt:lpstr>'x-312'!TABLE_SECTION</vt:lpstr>
      <vt:lpstr>'x-401'!TABLE_SECTION</vt:lpstr>
      <vt:lpstr>'x-402'!TABLE_SECTION</vt:lpstr>
      <vt:lpstr>'x-601'!TABLE_SECTION</vt:lpstr>
      <vt:lpstr>'x-602'!TABLE_SECTION</vt:lpstr>
      <vt:lpstr>'x-701'!TABLE_SECTION</vt:lpstr>
      <vt:lpstr>'x-801'!TABLE_SECTION</vt:lpstr>
      <vt:lpstr>'x-109i'!TABLE_SECTION_1</vt:lpstr>
      <vt:lpstr>'x-1101'!TABLE_SECTION_1</vt:lpstr>
      <vt:lpstr>'x-1102'!TABLE_SECTION_1</vt:lpstr>
      <vt:lpstr>'x-1103'!TABLE_SECTION_1</vt:lpstr>
      <vt:lpstr>'x-1104'!TABLE_SECTION_1</vt:lpstr>
      <vt:lpstr>'x-1105'!TABLE_SECTION_1</vt:lpstr>
      <vt:lpstr>'x-1106'!TABLE_SECTION_1</vt:lpstr>
      <vt:lpstr>'x-1107'!TABLE_SECTION_1</vt:lpstr>
      <vt:lpstr>'x-1108'!TABLE_SECTION_1</vt:lpstr>
      <vt:lpstr>'x-1109'!TABLE_SECTION_1</vt:lpstr>
      <vt:lpstr>'x-1110'!TABLE_SECTION_1</vt:lpstr>
      <vt:lpstr>'x-1111'!TABLE_SECTION_1</vt:lpstr>
      <vt:lpstr>'x-1201'!TABLE_SECTION_1</vt:lpstr>
      <vt:lpstr>'x-1202'!TABLE_SECTION_1</vt:lpstr>
      <vt:lpstr>'x-1203'!TABLE_SECTION_1</vt:lpstr>
      <vt:lpstr>'x-1204'!TABLE_SECTION_1</vt:lpstr>
      <vt:lpstr>'x-1205'!TABLE_SECTION_1</vt:lpstr>
      <vt:lpstr>'x-1206'!TABLE_SECTION_1</vt:lpstr>
      <vt:lpstr>'x-1301'!TABLE_SECTION_1</vt:lpstr>
      <vt:lpstr>'x-1302'!TABLE_SECTION_1</vt:lpstr>
      <vt:lpstr>'x-1303'!TABLE_SECTION_1</vt:lpstr>
      <vt:lpstr>'x-1304'!TABLE_SECTION_1</vt:lpstr>
      <vt:lpstr>'x-1305'!TABLE_SECTION_1</vt:lpstr>
      <vt:lpstr>'x-1306'!TABLE_SECTION_1</vt:lpstr>
      <vt:lpstr>'x-1307'!TABLE_SECTION_1</vt:lpstr>
      <vt:lpstr>'x-1308'!TABLE_SECTION_1</vt:lpstr>
      <vt:lpstr>'x-1309'!TABLE_SECTION_1</vt:lpstr>
      <vt:lpstr>'x-1310'!TABLE_SECTION_1</vt:lpstr>
      <vt:lpstr>'x-1311'!TABLE_SECTION_1</vt:lpstr>
      <vt:lpstr>'x-1312'!TABLE_SECTION_1</vt:lpstr>
      <vt:lpstr>'x-1313'!TABLE_SECTION_1</vt:lpstr>
      <vt:lpstr>'x-1314'!TABLE_SECTION_1</vt:lpstr>
      <vt:lpstr>'x-1315'!TABLE_SECTION_1</vt:lpstr>
      <vt:lpstr>'x-1316'!TABLE_SECTION_1</vt:lpstr>
      <vt:lpstr>'x-1401'!TABLE_SECTION_1</vt:lpstr>
      <vt:lpstr>'x-1501'!TABLE_SECTION_1</vt:lpstr>
      <vt:lpstr>'x-1602'!TABLE_SECTION_1</vt:lpstr>
      <vt:lpstr>'x-201'!TABLE_SECTION_1</vt:lpstr>
      <vt:lpstr>'x-202'!TABLE_SECTION_1</vt:lpstr>
      <vt:lpstr>'x-203'!TABLE_SECTION_1</vt:lpstr>
      <vt:lpstr>'x-204'!TABLE_SECTION_1</vt:lpstr>
      <vt:lpstr>'x-205'!TABLE_SECTION_1</vt:lpstr>
      <vt:lpstr>'x-208'!TABLE_SECTION_1</vt:lpstr>
      <vt:lpstr>'x-301'!TABLE_SECTION_1</vt:lpstr>
      <vt:lpstr>'x-302'!TABLE_SECTION_1</vt:lpstr>
      <vt:lpstr>'x-306'!TABLE_SECTION_1</vt:lpstr>
      <vt:lpstr>'x-307'!TABLE_SECTION_1</vt:lpstr>
      <vt:lpstr>'x-308'!TABLE_SECTION_1</vt:lpstr>
      <vt:lpstr>'x-309'!TABLE_SECTION_1</vt:lpstr>
      <vt:lpstr>'x-310'!TABLE_SECTION_1</vt:lpstr>
      <vt:lpstr>'x-311'!TABLE_SECTION_1</vt:lpstr>
      <vt:lpstr>'x-312'!TABLE_SECTION_1</vt:lpstr>
      <vt:lpstr>'x-401'!TABLE_SECTION_1</vt:lpstr>
      <vt:lpstr>'x-402'!TABLE_SECTION_1</vt:lpstr>
      <vt:lpstr>'x-601'!TABLE_SECTION_1</vt:lpstr>
      <vt:lpstr>'x-602'!TABLE_SECTION_1</vt:lpstr>
      <vt:lpstr>'x-701'!TABLE_SECTION_1</vt:lpstr>
      <vt:lpstr>'x-801'!TABLE_SECTION_1</vt:lpstr>
      <vt:lpstr>'x-109i'!TABLE_SECTION_2</vt:lpstr>
      <vt:lpstr>'x-1101'!TABLE_SECTION_2</vt:lpstr>
      <vt:lpstr>'x-1111'!TABLE_SECTION_2</vt:lpstr>
      <vt:lpstr>'x-1201'!TABLE_SECTION_2</vt:lpstr>
      <vt:lpstr>'x-1202'!TABLE_SECTION_2</vt:lpstr>
      <vt:lpstr>'x-1203'!TABLE_SECTION_2</vt:lpstr>
      <vt:lpstr>'x-1204'!TABLE_SECTION_2</vt:lpstr>
      <vt:lpstr>'x-1205'!TABLE_SECTION_2</vt:lpstr>
      <vt:lpstr>'x-1206'!TABLE_SECTION_2</vt:lpstr>
      <vt:lpstr>'x-201'!TABLE_SECTION_2</vt:lpstr>
      <vt:lpstr>'x-202'!TABLE_SECTION_2</vt:lpstr>
      <vt:lpstr>'x-203'!TABLE_SECTION_2</vt:lpstr>
      <vt:lpstr>'x-204'!TABLE_SECTION_2</vt:lpstr>
      <vt:lpstr>'x-205'!TABLE_SECTION_2</vt:lpstr>
      <vt:lpstr>'x-208'!TABLE_SECTION_2</vt:lpstr>
      <vt:lpstr>'x-301'!TABLE_SECTION_2</vt:lpstr>
      <vt:lpstr>'x-302'!TABLE_SECTION_2</vt:lpstr>
      <vt:lpstr>'x-306'!TABLE_SECTION_2</vt:lpstr>
      <vt:lpstr>'x-307'!TABLE_SECTION_2</vt:lpstr>
      <vt:lpstr>'x-308'!TABLE_SECTION_2</vt:lpstr>
      <vt:lpstr>'x-309'!TABLE_SECTION_2</vt:lpstr>
      <vt:lpstr>'x-310'!TABLE_SECTION_2</vt:lpstr>
      <vt:lpstr>'x-311'!TABLE_SECTION_2</vt:lpstr>
      <vt:lpstr>'x-312'!TABLE_SECTION_2</vt:lpstr>
      <vt:lpstr>'x-401'!TABLE_SECTION_2</vt:lpstr>
      <vt:lpstr>'x-601'!TABLE_SECTION_2</vt:lpstr>
      <vt:lpstr>'x-602'!TABLE_SECTION_2</vt:lpstr>
      <vt:lpstr>'x-1203'!TABLE_SECTION_3</vt:lpstr>
      <vt:lpstr>'x-1204'!TABLE_SECTION_3</vt:lpstr>
      <vt:lpstr>'x-202'!TABLE_SECTION_3</vt:lpstr>
      <vt:lpstr>'x-203'!TABLE_SECTION_3</vt:lpstr>
      <vt:lpstr>'x-204'!TABLE_SECTION_3</vt:lpstr>
      <vt:lpstr>'x-205'!TABLE_SECTION_3</vt:lpstr>
      <vt:lpstr>'x-1203'!TABLE_SECTION_4</vt:lpstr>
      <vt:lpstr>'x-1204'!TABLE_SECTION_4</vt:lpstr>
      <vt:lpstr>'x-203'!TABLE_SECTION_4</vt:lpstr>
      <vt:lpstr>'x-204'!TABLE_SECTION_4</vt:lpstr>
      <vt:lpstr>'x-205'!TABLE_SECTION_4</vt:lpstr>
      <vt:lpstr>'x-109i'!TABLE_SECTION_NUMBER</vt:lpstr>
      <vt:lpstr>'x-1101'!TABLE_SECTION_NUMBER</vt:lpstr>
      <vt:lpstr>'x-1102'!TABLE_SECTION_NUMBER</vt:lpstr>
      <vt:lpstr>'x-1103'!TABLE_SECTION_NUMBER</vt:lpstr>
      <vt:lpstr>'x-1104'!TABLE_SECTION_NUMBER</vt:lpstr>
      <vt:lpstr>'x-1105'!TABLE_SECTION_NUMBER</vt:lpstr>
      <vt:lpstr>'x-1106'!TABLE_SECTION_NUMBER</vt:lpstr>
      <vt:lpstr>'x-1107'!TABLE_SECTION_NUMBER</vt:lpstr>
      <vt:lpstr>'x-1108'!TABLE_SECTION_NUMBER</vt:lpstr>
      <vt:lpstr>'x-1109'!TABLE_SECTION_NUMBER</vt:lpstr>
      <vt:lpstr>'x-1110'!TABLE_SECTION_NUMBER</vt:lpstr>
      <vt:lpstr>'x-1111'!TABLE_SECTION_NUMBER</vt:lpstr>
      <vt:lpstr>'x-1201'!TABLE_SECTION_NUMBER</vt:lpstr>
      <vt:lpstr>'x-1202'!TABLE_SECTION_NUMBER</vt:lpstr>
      <vt:lpstr>'x-1203'!TABLE_SECTION_NUMBER</vt:lpstr>
      <vt:lpstr>'x-1204'!TABLE_SECTION_NUMBER</vt:lpstr>
      <vt:lpstr>'x-1205'!TABLE_SECTION_NUMBER</vt:lpstr>
      <vt:lpstr>'x-1206'!TABLE_SECTION_NUMBER</vt:lpstr>
      <vt:lpstr>'x-1301'!TABLE_SECTION_NUMBER</vt:lpstr>
      <vt:lpstr>'x-1302'!TABLE_SECTION_NUMBER</vt:lpstr>
      <vt:lpstr>'x-1303'!TABLE_SECTION_NUMBER</vt:lpstr>
      <vt:lpstr>'x-1304'!TABLE_SECTION_NUMBER</vt:lpstr>
      <vt:lpstr>'x-1305'!TABLE_SECTION_NUMBER</vt:lpstr>
      <vt:lpstr>'x-1306'!TABLE_SECTION_NUMBER</vt:lpstr>
      <vt:lpstr>'x-1307'!TABLE_SECTION_NUMBER</vt:lpstr>
      <vt:lpstr>'x-1308'!TABLE_SECTION_NUMBER</vt:lpstr>
      <vt:lpstr>'x-1309'!TABLE_SECTION_NUMBER</vt:lpstr>
      <vt:lpstr>'x-1310'!TABLE_SECTION_NUMBER</vt:lpstr>
      <vt:lpstr>'x-1311'!TABLE_SECTION_NUMBER</vt:lpstr>
      <vt:lpstr>'x-1312'!TABLE_SECTION_NUMBER</vt:lpstr>
      <vt:lpstr>'x-1313'!TABLE_SECTION_NUMBER</vt:lpstr>
      <vt:lpstr>'x-1314'!TABLE_SECTION_NUMBER</vt:lpstr>
      <vt:lpstr>'x-1315'!TABLE_SECTION_NUMBER</vt:lpstr>
      <vt:lpstr>'x-1316'!TABLE_SECTION_NUMBER</vt:lpstr>
      <vt:lpstr>'x-1401'!TABLE_SECTION_NUMBER</vt:lpstr>
      <vt:lpstr>'x-1501'!TABLE_SECTION_NUMBER</vt:lpstr>
      <vt:lpstr>'x-1602'!TABLE_SECTION_NUMBER</vt:lpstr>
      <vt:lpstr>'x-201'!TABLE_SECTION_NUMBER</vt:lpstr>
      <vt:lpstr>'x-202'!TABLE_SECTION_NUMBER</vt:lpstr>
      <vt:lpstr>'x-203'!TABLE_SECTION_NUMBER</vt:lpstr>
      <vt:lpstr>'x-204'!TABLE_SECTION_NUMBER</vt:lpstr>
      <vt:lpstr>'x-205'!TABLE_SECTION_NUMBER</vt:lpstr>
      <vt:lpstr>'x-208'!TABLE_SECTION_NUMBER</vt:lpstr>
      <vt:lpstr>'x-301'!TABLE_SECTION_NUMBER</vt:lpstr>
      <vt:lpstr>'x-302'!TABLE_SECTION_NUMBER</vt:lpstr>
      <vt:lpstr>'x-306'!TABLE_SECTION_NUMBER</vt:lpstr>
      <vt:lpstr>'x-307'!TABLE_SECTION_NUMBER</vt:lpstr>
      <vt:lpstr>'x-308'!TABLE_SECTION_NUMBER</vt:lpstr>
      <vt:lpstr>'x-309'!TABLE_SECTION_NUMBER</vt:lpstr>
      <vt:lpstr>'x-310'!TABLE_SECTION_NUMBER</vt:lpstr>
      <vt:lpstr>'x-311'!TABLE_SECTION_NUMBER</vt:lpstr>
      <vt:lpstr>'x-312'!TABLE_SECTION_NUMBER</vt:lpstr>
      <vt:lpstr>'x-401'!TABLE_SECTION_NUMBER</vt:lpstr>
      <vt:lpstr>'x-402'!TABLE_SECTION_NUMBER</vt:lpstr>
      <vt:lpstr>'x-601'!TABLE_SECTION_NUMBER</vt:lpstr>
      <vt:lpstr>'x-602'!TABLE_SECTION_NUMBER</vt:lpstr>
      <vt:lpstr>'x-701'!TABLE_SECTION_NUMBER</vt:lpstr>
      <vt:lpstr>'x-801'!TABLE_SECTION_NUMBER</vt:lpstr>
      <vt:lpstr>'x-109i'!TABLE_SECTION_NUMBER_1</vt:lpstr>
      <vt:lpstr>'x-1101'!TABLE_SECTION_NUMBER_1</vt:lpstr>
      <vt:lpstr>'x-1102'!TABLE_SECTION_NUMBER_1</vt:lpstr>
      <vt:lpstr>'x-1103'!TABLE_SECTION_NUMBER_1</vt:lpstr>
      <vt:lpstr>'x-1104'!TABLE_SECTION_NUMBER_1</vt:lpstr>
      <vt:lpstr>'x-1105'!TABLE_SECTION_NUMBER_1</vt:lpstr>
      <vt:lpstr>'x-1106'!TABLE_SECTION_NUMBER_1</vt:lpstr>
      <vt:lpstr>'x-1107'!TABLE_SECTION_NUMBER_1</vt:lpstr>
      <vt:lpstr>'x-1108'!TABLE_SECTION_NUMBER_1</vt:lpstr>
      <vt:lpstr>'x-1109'!TABLE_SECTION_NUMBER_1</vt:lpstr>
      <vt:lpstr>'x-1110'!TABLE_SECTION_NUMBER_1</vt:lpstr>
      <vt:lpstr>'x-1111'!TABLE_SECTION_NUMBER_1</vt:lpstr>
      <vt:lpstr>'x-1201'!TABLE_SECTION_NUMBER_1</vt:lpstr>
      <vt:lpstr>'x-1202'!TABLE_SECTION_NUMBER_1</vt:lpstr>
      <vt:lpstr>'x-1203'!TABLE_SECTION_NUMBER_1</vt:lpstr>
      <vt:lpstr>'x-1204'!TABLE_SECTION_NUMBER_1</vt:lpstr>
      <vt:lpstr>'x-1205'!TABLE_SECTION_NUMBER_1</vt:lpstr>
      <vt:lpstr>'x-1206'!TABLE_SECTION_NUMBER_1</vt:lpstr>
      <vt:lpstr>'x-1301'!TABLE_SECTION_NUMBER_1</vt:lpstr>
      <vt:lpstr>'x-1302'!TABLE_SECTION_NUMBER_1</vt:lpstr>
      <vt:lpstr>'x-1303'!TABLE_SECTION_NUMBER_1</vt:lpstr>
      <vt:lpstr>'x-1304'!TABLE_SECTION_NUMBER_1</vt:lpstr>
      <vt:lpstr>'x-1305'!TABLE_SECTION_NUMBER_1</vt:lpstr>
      <vt:lpstr>'x-1306'!TABLE_SECTION_NUMBER_1</vt:lpstr>
      <vt:lpstr>'x-1307'!TABLE_SECTION_NUMBER_1</vt:lpstr>
      <vt:lpstr>'x-1308'!TABLE_SECTION_NUMBER_1</vt:lpstr>
      <vt:lpstr>'x-1309'!TABLE_SECTION_NUMBER_1</vt:lpstr>
      <vt:lpstr>'x-1310'!TABLE_SECTION_NUMBER_1</vt:lpstr>
      <vt:lpstr>'x-1311'!TABLE_SECTION_NUMBER_1</vt:lpstr>
      <vt:lpstr>'x-1312'!TABLE_SECTION_NUMBER_1</vt:lpstr>
      <vt:lpstr>'x-1313'!TABLE_SECTION_NUMBER_1</vt:lpstr>
      <vt:lpstr>'x-1314'!TABLE_SECTION_NUMBER_1</vt:lpstr>
      <vt:lpstr>'x-1315'!TABLE_SECTION_NUMBER_1</vt:lpstr>
      <vt:lpstr>'x-1316'!TABLE_SECTION_NUMBER_1</vt:lpstr>
      <vt:lpstr>'x-1401'!TABLE_SECTION_NUMBER_1</vt:lpstr>
      <vt:lpstr>'x-1501'!TABLE_SECTION_NUMBER_1</vt:lpstr>
      <vt:lpstr>'x-1602'!TABLE_SECTION_NUMBER_1</vt:lpstr>
      <vt:lpstr>'x-201'!TABLE_SECTION_NUMBER_1</vt:lpstr>
      <vt:lpstr>'x-202'!TABLE_SECTION_NUMBER_1</vt:lpstr>
      <vt:lpstr>'x-203'!TABLE_SECTION_NUMBER_1</vt:lpstr>
      <vt:lpstr>'x-204'!TABLE_SECTION_NUMBER_1</vt:lpstr>
      <vt:lpstr>'x-205'!TABLE_SECTION_NUMBER_1</vt:lpstr>
      <vt:lpstr>'x-208'!TABLE_SECTION_NUMBER_1</vt:lpstr>
      <vt:lpstr>'x-301'!TABLE_SECTION_NUMBER_1</vt:lpstr>
      <vt:lpstr>'x-302'!TABLE_SECTION_NUMBER_1</vt:lpstr>
      <vt:lpstr>'x-306'!TABLE_SECTION_NUMBER_1</vt:lpstr>
      <vt:lpstr>'x-307'!TABLE_SECTION_NUMBER_1</vt:lpstr>
      <vt:lpstr>'x-308'!TABLE_SECTION_NUMBER_1</vt:lpstr>
      <vt:lpstr>'x-309'!TABLE_SECTION_NUMBER_1</vt:lpstr>
      <vt:lpstr>'x-310'!TABLE_SECTION_NUMBER_1</vt:lpstr>
      <vt:lpstr>'x-311'!TABLE_SECTION_NUMBER_1</vt:lpstr>
      <vt:lpstr>'x-312'!TABLE_SECTION_NUMBER_1</vt:lpstr>
      <vt:lpstr>'x-401'!TABLE_SECTION_NUMBER_1</vt:lpstr>
      <vt:lpstr>'x-402'!TABLE_SECTION_NUMBER_1</vt:lpstr>
      <vt:lpstr>'x-601'!TABLE_SECTION_NUMBER_1</vt:lpstr>
      <vt:lpstr>'x-602'!TABLE_SECTION_NUMBER_1</vt:lpstr>
      <vt:lpstr>'x-701'!TABLE_SECTION_NUMBER_1</vt:lpstr>
      <vt:lpstr>'x-801'!TABLE_SECTION_NUMBER_1</vt:lpstr>
      <vt:lpstr>'x-109i'!TABLE_SECTION_NUMBER_2</vt:lpstr>
      <vt:lpstr>'x-1101'!TABLE_SECTION_NUMBER_2</vt:lpstr>
      <vt:lpstr>'x-1111'!TABLE_SECTION_NUMBER_2</vt:lpstr>
      <vt:lpstr>'x-1201'!TABLE_SECTION_NUMBER_2</vt:lpstr>
      <vt:lpstr>'x-1202'!TABLE_SECTION_NUMBER_2</vt:lpstr>
      <vt:lpstr>'x-1203'!TABLE_SECTION_NUMBER_2</vt:lpstr>
      <vt:lpstr>'x-1204'!TABLE_SECTION_NUMBER_2</vt:lpstr>
      <vt:lpstr>'x-1205'!TABLE_SECTION_NUMBER_2</vt:lpstr>
      <vt:lpstr>'x-1206'!TABLE_SECTION_NUMBER_2</vt:lpstr>
      <vt:lpstr>'x-201'!TABLE_SECTION_NUMBER_2</vt:lpstr>
      <vt:lpstr>'x-202'!TABLE_SECTION_NUMBER_2</vt:lpstr>
      <vt:lpstr>'x-203'!TABLE_SECTION_NUMBER_2</vt:lpstr>
      <vt:lpstr>'x-204'!TABLE_SECTION_NUMBER_2</vt:lpstr>
      <vt:lpstr>'x-205'!TABLE_SECTION_NUMBER_2</vt:lpstr>
      <vt:lpstr>'x-208'!TABLE_SECTION_NUMBER_2</vt:lpstr>
      <vt:lpstr>'x-301'!TABLE_SECTION_NUMBER_2</vt:lpstr>
      <vt:lpstr>'x-302'!TABLE_SECTION_NUMBER_2</vt:lpstr>
      <vt:lpstr>'x-306'!TABLE_SECTION_NUMBER_2</vt:lpstr>
      <vt:lpstr>'x-307'!TABLE_SECTION_NUMBER_2</vt:lpstr>
      <vt:lpstr>'x-308'!TABLE_SECTION_NUMBER_2</vt:lpstr>
      <vt:lpstr>'x-309'!TABLE_SECTION_NUMBER_2</vt:lpstr>
      <vt:lpstr>'x-310'!TABLE_SECTION_NUMBER_2</vt:lpstr>
      <vt:lpstr>'x-311'!TABLE_SECTION_NUMBER_2</vt:lpstr>
      <vt:lpstr>'x-312'!TABLE_SECTION_NUMBER_2</vt:lpstr>
      <vt:lpstr>'x-401'!TABLE_SECTION_NUMBER_2</vt:lpstr>
      <vt:lpstr>'x-601'!TABLE_SECTION_NUMBER_2</vt:lpstr>
      <vt:lpstr>'x-602'!TABLE_SECTION_NUMBER_2</vt:lpstr>
      <vt:lpstr>'x-1203'!TABLE_SECTION_NUMBER_3</vt:lpstr>
      <vt:lpstr>'x-1204'!TABLE_SECTION_NUMBER_3</vt:lpstr>
      <vt:lpstr>'x-202'!TABLE_SECTION_NUMBER_3</vt:lpstr>
      <vt:lpstr>'x-203'!TABLE_SECTION_NUMBER_3</vt:lpstr>
      <vt:lpstr>'x-204'!TABLE_SECTION_NUMBER_3</vt:lpstr>
      <vt:lpstr>'x-205'!TABLE_SECTION_NUMBER_3</vt:lpstr>
      <vt:lpstr>'x-1203'!TABLE_SECTION_NUMBER_4</vt:lpstr>
      <vt:lpstr>'x-1204'!TABLE_SECTION_NUMBER_4</vt:lpstr>
      <vt:lpstr>'x-203'!TABLE_SECTION_NUMBER_4</vt:lpstr>
      <vt:lpstr>'x-204'!TABLE_SECTION_NUMBER_4</vt:lpstr>
      <vt:lpstr>'x-205'!TABLE_SECTION_NUMBER_4</vt:lpstr>
      <vt:lpstr>'x-109i'!TABLE_SERIES_NUMBER</vt:lpstr>
      <vt:lpstr>'x-1101'!TABLE_SERIES_NUMBER</vt:lpstr>
      <vt:lpstr>'x-1102'!TABLE_SERIES_NUMBER</vt:lpstr>
      <vt:lpstr>'x-1103'!TABLE_SERIES_NUMBER</vt:lpstr>
      <vt:lpstr>'x-1104'!TABLE_SERIES_NUMBER</vt:lpstr>
      <vt:lpstr>'x-1105'!TABLE_SERIES_NUMBER</vt:lpstr>
      <vt:lpstr>'x-1106'!TABLE_SERIES_NUMBER</vt:lpstr>
      <vt:lpstr>'x-1107'!TABLE_SERIES_NUMBER</vt:lpstr>
      <vt:lpstr>'x-1108'!TABLE_SERIES_NUMBER</vt:lpstr>
      <vt:lpstr>'x-1109'!TABLE_SERIES_NUMBER</vt:lpstr>
      <vt:lpstr>'x-1110'!TABLE_SERIES_NUMBER</vt:lpstr>
      <vt:lpstr>'x-1111'!TABLE_SERIES_NUMBER</vt:lpstr>
      <vt:lpstr>'x-1201'!TABLE_SERIES_NUMBER</vt:lpstr>
      <vt:lpstr>'x-1202'!TABLE_SERIES_NUMBER</vt:lpstr>
      <vt:lpstr>'x-1203'!TABLE_SERIES_NUMBER</vt:lpstr>
      <vt:lpstr>'x-1204'!TABLE_SERIES_NUMBER</vt:lpstr>
      <vt:lpstr>'x-1205'!TABLE_SERIES_NUMBER</vt:lpstr>
      <vt:lpstr>'x-1206'!TABLE_SERIES_NUMBER</vt:lpstr>
      <vt:lpstr>'x-1301'!TABLE_SERIES_NUMBER</vt:lpstr>
      <vt:lpstr>'x-1302'!TABLE_SERIES_NUMBER</vt:lpstr>
      <vt:lpstr>'x-1303'!TABLE_SERIES_NUMBER</vt:lpstr>
      <vt:lpstr>'x-1304'!TABLE_SERIES_NUMBER</vt:lpstr>
      <vt:lpstr>'x-1305'!TABLE_SERIES_NUMBER</vt:lpstr>
      <vt:lpstr>'x-1306'!TABLE_SERIES_NUMBER</vt:lpstr>
      <vt:lpstr>'x-1307'!TABLE_SERIES_NUMBER</vt:lpstr>
      <vt:lpstr>'x-1308'!TABLE_SERIES_NUMBER</vt:lpstr>
      <vt:lpstr>'x-1309'!TABLE_SERIES_NUMBER</vt:lpstr>
      <vt:lpstr>'x-1310'!TABLE_SERIES_NUMBER</vt:lpstr>
      <vt:lpstr>'x-1311'!TABLE_SERIES_NUMBER</vt:lpstr>
      <vt:lpstr>'x-1312'!TABLE_SERIES_NUMBER</vt:lpstr>
      <vt:lpstr>'x-1313'!TABLE_SERIES_NUMBER</vt:lpstr>
      <vt:lpstr>'x-1314'!TABLE_SERIES_NUMBER</vt:lpstr>
      <vt:lpstr>'x-1315'!TABLE_SERIES_NUMBER</vt:lpstr>
      <vt:lpstr>'x-1316'!TABLE_SERIES_NUMBER</vt:lpstr>
      <vt:lpstr>'x-1401'!TABLE_SERIES_NUMBER</vt:lpstr>
      <vt:lpstr>'x-1501'!TABLE_SERIES_NUMBER</vt:lpstr>
      <vt:lpstr>'x-1602'!TABLE_SERIES_NUMBER</vt:lpstr>
      <vt:lpstr>'x-201'!TABLE_SERIES_NUMBER</vt:lpstr>
      <vt:lpstr>'x-202'!TABLE_SERIES_NUMBER</vt:lpstr>
      <vt:lpstr>'x-203'!TABLE_SERIES_NUMBER</vt:lpstr>
      <vt:lpstr>'x-204'!TABLE_SERIES_NUMBER</vt:lpstr>
      <vt:lpstr>'x-205'!TABLE_SERIES_NUMBER</vt:lpstr>
      <vt:lpstr>'x-208'!TABLE_SERIES_NUMBER</vt:lpstr>
      <vt:lpstr>'x-301'!TABLE_SERIES_NUMBER</vt:lpstr>
      <vt:lpstr>'x-302'!TABLE_SERIES_NUMBER</vt:lpstr>
      <vt:lpstr>'x-306'!TABLE_SERIES_NUMBER</vt:lpstr>
      <vt:lpstr>'x-307'!TABLE_SERIES_NUMBER</vt:lpstr>
      <vt:lpstr>'x-308'!TABLE_SERIES_NUMBER</vt:lpstr>
      <vt:lpstr>'x-309'!TABLE_SERIES_NUMBER</vt:lpstr>
      <vt:lpstr>'x-310'!TABLE_SERIES_NUMBER</vt:lpstr>
      <vt:lpstr>'x-311'!TABLE_SERIES_NUMBER</vt:lpstr>
      <vt:lpstr>'x-312'!TABLE_SERIES_NUMBER</vt:lpstr>
      <vt:lpstr>'x-401'!TABLE_SERIES_NUMBER</vt:lpstr>
      <vt:lpstr>'x-402'!TABLE_SERIES_NUMBER</vt:lpstr>
      <vt:lpstr>'x-601'!TABLE_SERIES_NUMBER</vt:lpstr>
      <vt:lpstr>'x-602'!TABLE_SERIES_NUMBER</vt:lpstr>
      <vt:lpstr>'x-701'!TABLE_SERIES_NUMBER</vt:lpstr>
      <vt:lpstr>'x-801'!TABLE_SERIES_NUMBER</vt:lpstr>
      <vt:lpstr>'x-109i'!TABLE_SERIES_NUMBER_1</vt:lpstr>
      <vt:lpstr>'x-1101'!TABLE_SERIES_NUMBER_1</vt:lpstr>
      <vt:lpstr>'x-1102'!TABLE_SERIES_NUMBER_1</vt:lpstr>
      <vt:lpstr>'x-1103'!TABLE_SERIES_NUMBER_1</vt:lpstr>
      <vt:lpstr>'x-1104'!TABLE_SERIES_NUMBER_1</vt:lpstr>
      <vt:lpstr>'x-1105'!TABLE_SERIES_NUMBER_1</vt:lpstr>
      <vt:lpstr>'x-1106'!TABLE_SERIES_NUMBER_1</vt:lpstr>
      <vt:lpstr>'x-1107'!TABLE_SERIES_NUMBER_1</vt:lpstr>
      <vt:lpstr>'x-1108'!TABLE_SERIES_NUMBER_1</vt:lpstr>
      <vt:lpstr>'x-1109'!TABLE_SERIES_NUMBER_1</vt:lpstr>
      <vt:lpstr>'x-1110'!TABLE_SERIES_NUMBER_1</vt:lpstr>
      <vt:lpstr>'x-1111'!TABLE_SERIES_NUMBER_1</vt:lpstr>
      <vt:lpstr>'x-1201'!TABLE_SERIES_NUMBER_1</vt:lpstr>
      <vt:lpstr>'x-1202'!TABLE_SERIES_NUMBER_1</vt:lpstr>
      <vt:lpstr>'x-1203'!TABLE_SERIES_NUMBER_1</vt:lpstr>
      <vt:lpstr>'x-1204'!TABLE_SERIES_NUMBER_1</vt:lpstr>
      <vt:lpstr>'x-1205'!TABLE_SERIES_NUMBER_1</vt:lpstr>
      <vt:lpstr>'x-1206'!TABLE_SERIES_NUMBER_1</vt:lpstr>
      <vt:lpstr>'x-1301'!TABLE_SERIES_NUMBER_1</vt:lpstr>
      <vt:lpstr>'x-1302'!TABLE_SERIES_NUMBER_1</vt:lpstr>
      <vt:lpstr>'x-1303'!TABLE_SERIES_NUMBER_1</vt:lpstr>
      <vt:lpstr>'x-1304'!TABLE_SERIES_NUMBER_1</vt:lpstr>
      <vt:lpstr>'x-1305'!TABLE_SERIES_NUMBER_1</vt:lpstr>
      <vt:lpstr>'x-1306'!TABLE_SERIES_NUMBER_1</vt:lpstr>
      <vt:lpstr>'x-1307'!TABLE_SERIES_NUMBER_1</vt:lpstr>
      <vt:lpstr>'x-1308'!TABLE_SERIES_NUMBER_1</vt:lpstr>
      <vt:lpstr>'x-1309'!TABLE_SERIES_NUMBER_1</vt:lpstr>
      <vt:lpstr>'x-1310'!TABLE_SERIES_NUMBER_1</vt:lpstr>
      <vt:lpstr>'x-1311'!TABLE_SERIES_NUMBER_1</vt:lpstr>
      <vt:lpstr>'x-1312'!TABLE_SERIES_NUMBER_1</vt:lpstr>
      <vt:lpstr>'x-1313'!TABLE_SERIES_NUMBER_1</vt:lpstr>
      <vt:lpstr>'x-1314'!TABLE_SERIES_NUMBER_1</vt:lpstr>
      <vt:lpstr>'x-1315'!TABLE_SERIES_NUMBER_1</vt:lpstr>
      <vt:lpstr>'x-1316'!TABLE_SERIES_NUMBER_1</vt:lpstr>
      <vt:lpstr>'x-1401'!TABLE_SERIES_NUMBER_1</vt:lpstr>
      <vt:lpstr>'x-1501'!TABLE_SERIES_NUMBER_1</vt:lpstr>
      <vt:lpstr>'x-1602'!TABLE_SERIES_NUMBER_1</vt:lpstr>
      <vt:lpstr>'x-201'!TABLE_SERIES_NUMBER_1</vt:lpstr>
      <vt:lpstr>'x-202'!TABLE_SERIES_NUMBER_1</vt:lpstr>
      <vt:lpstr>'x-203'!TABLE_SERIES_NUMBER_1</vt:lpstr>
      <vt:lpstr>'x-204'!TABLE_SERIES_NUMBER_1</vt:lpstr>
      <vt:lpstr>'x-205'!TABLE_SERIES_NUMBER_1</vt:lpstr>
      <vt:lpstr>'x-208'!TABLE_SERIES_NUMBER_1</vt:lpstr>
      <vt:lpstr>'x-301'!TABLE_SERIES_NUMBER_1</vt:lpstr>
      <vt:lpstr>'x-302'!TABLE_SERIES_NUMBER_1</vt:lpstr>
      <vt:lpstr>'x-306'!TABLE_SERIES_NUMBER_1</vt:lpstr>
      <vt:lpstr>'x-307'!TABLE_SERIES_NUMBER_1</vt:lpstr>
      <vt:lpstr>'x-308'!TABLE_SERIES_NUMBER_1</vt:lpstr>
      <vt:lpstr>'x-309'!TABLE_SERIES_NUMBER_1</vt:lpstr>
      <vt:lpstr>'x-310'!TABLE_SERIES_NUMBER_1</vt:lpstr>
      <vt:lpstr>'x-311'!TABLE_SERIES_NUMBER_1</vt:lpstr>
      <vt:lpstr>'x-312'!TABLE_SERIES_NUMBER_1</vt:lpstr>
      <vt:lpstr>'x-401'!TABLE_SERIES_NUMBER_1</vt:lpstr>
      <vt:lpstr>'x-402'!TABLE_SERIES_NUMBER_1</vt:lpstr>
      <vt:lpstr>'x-601'!TABLE_SERIES_NUMBER_1</vt:lpstr>
      <vt:lpstr>'x-602'!TABLE_SERIES_NUMBER_1</vt:lpstr>
      <vt:lpstr>'x-701'!TABLE_SERIES_NUMBER_1</vt:lpstr>
      <vt:lpstr>'x-801'!TABLE_SERIES_NUMBER_1</vt:lpstr>
      <vt:lpstr>'x-109i'!TABLE_SERIES_NUMBER_2</vt:lpstr>
      <vt:lpstr>'x-1101'!TABLE_SERIES_NUMBER_2</vt:lpstr>
      <vt:lpstr>'x-1111'!TABLE_SERIES_NUMBER_2</vt:lpstr>
      <vt:lpstr>'x-1201'!TABLE_SERIES_NUMBER_2</vt:lpstr>
      <vt:lpstr>'x-1202'!TABLE_SERIES_NUMBER_2</vt:lpstr>
      <vt:lpstr>'x-1203'!TABLE_SERIES_NUMBER_2</vt:lpstr>
      <vt:lpstr>'x-1204'!TABLE_SERIES_NUMBER_2</vt:lpstr>
      <vt:lpstr>'x-1205'!TABLE_SERIES_NUMBER_2</vt:lpstr>
      <vt:lpstr>'x-1206'!TABLE_SERIES_NUMBER_2</vt:lpstr>
      <vt:lpstr>'x-201'!TABLE_SERIES_NUMBER_2</vt:lpstr>
      <vt:lpstr>'x-202'!TABLE_SERIES_NUMBER_2</vt:lpstr>
      <vt:lpstr>'x-203'!TABLE_SERIES_NUMBER_2</vt:lpstr>
      <vt:lpstr>'x-204'!TABLE_SERIES_NUMBER_2</vt:lpstr>
      <vt:lpstr>'x-205'!TABLE_SERIES_NUMBER_2</vt:lpstr>
      <vt:lpstr>'x-208'!TABLE_SERIES_NUMBER_2</vt:lpstr>
      <vt:lpstr>'x-301'!TABLE_SERIES_NUMBER_2</vt:lpstr>
      <vt:lpstr>'x-302'!TABLE_SERIES_NUMBER_2</vt:lpstr>
      <vt:lpstr>'x-306'!TABLE_SERIES_NUMBER_2</vt:lpstr>
      <vt:lpstr>'x-307'!TABLE_SERIES_NUMBER_2</vt:lpstr>
      <vt:lpstr>'x-308'!TABLE_SERIES_NUMBER_2</vt:lpstr>
      <vt:lpstr>'x-309'!TABLE_SERIES_NUMBER_2</vt:lpstr>
      <vt:lpstr>'x-310'!TABLE_SERIES_NUMBER_2</vt:lpstr>
      <vt:lpstr>'x-311'!TABLE_SERIES_NUMBER_2</vt:lpstr>
      <vt:lpstr>'x-312'!TABLE_SERIES_NUMBER_2</vt:lpstr>
      <vt:lpstr>'x-401'!TABLE_SERIES_NUMBER_2</vt:lpstr>
      <vt:lpstr>'x-601'!TABLE_SERIES_NUMBER_2</vt:lpstr>
      <vt:lpstr>'x-602'!TABLE_SERIES_NUMBER_2</vt:lpstr>
      <vt:lpstr>'x-1203'!TABLE_SERIES_NUMBER_3</vt:lpstr>
      <vt:lpstr>'x-1204'!TABLE_SERIES_NUMBER_3</vt:lpstr>
      <vt:lpstr>'x-202'!TABLE_SERIES_NUMBER_3</vt:lpstr>
      <vt:lpstr>'x-203'!TABLE_SERIES_NUMBER_3</vt:lpstr>
      <vt:lpstr>'x-204'!TABLE_SERIES_NUMBER_3</vt:lpstr>
      <vt:lpstr>'x-205'!TABLE_SERIES_NUMBER_3</vt:lpstr>
      <vt:lpstr>'x-1203'!TABLE_SERIES_NUMBER_4</vt:lpstr>
      <vt:lpstr>'x-1204'!TABLE_SERIES_NUMBER_4</vt:lpstr>
      <vt:lpstr>'x-203'!TABLE_SERIES_NUMBER_4</vt:lpstr>
      <vt:lpstr>'x-204'!TABLE_SERIES_NUMBER_4</vt:lpstr>
      <vt:lpstr>'x-205'!TABLE_SERIES_NUMBER_4</vt:lpstr>
      <vt:lpstr>title</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AFPS Consolidated Factors 2025-02.xlsm</dc:title>
  <dc:subject/>
  <dc:creator>Brian Allan</dc:creator>
  <cp:keywords/>
  <dc:description/>
  <cp:lastModifiedBy>Colley, Peter - GAD</cp:lastModifiedBy>
  <cp:revision/>
  <dcterms:created xsi:type="dcterms:W3CDTF">2007-01-30T12:07:56Z</dcterms:created>
  <dcterms:modified xsi:type="dcterms:W3CDTF">2026-03-16T14:47:03Z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0x01010012B3620EAB1DF74A810920FA00BB7CA7</vt:lpwstr>
  </property>
  <property fmtid="{D5CDD505-2E9C-101B-9397-08002B2CF9AE}" pid="5" name="_dlc_DocIdItemGuid">
    <vt:lpwstr>9ec31f38-3b80-4f52-b276-67cbac124cb8</vt:lpwstr>
  </property>
  <property fmtid="{D5CDD505-2E9C-101B-9397-08002B2CF9AE}" pid="6" name="HMT_DocumentType">
    <vt:lpwstr>1;#Other|150be646-4ed5-450e-b2aa-5a7d8e5fc7d1</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y fmtid="{D5CDD505-2E9C-101B-9397-08002B2CF9AE}" pid="13" name="HMT_SubTeamHTField0">
    <vt:lpwstr/>
  </property>
  <property fmtid="{D5CDD505-2E9C-101B-9397-08002B2CF9AE}" pid="14" name="HMT_TeamHTField0">
    <vt:lpwstr/>
  </property>
  <property fmtid="{D5CDD505-2E9C-101B-9397-08002B2CF9AE}" pid="15" name="HMT_CategoryHTField0">
    <vt:lpwstr/>
  </property>
  <property fmtid="{D5CDD505-2E9C-101B-9397-08002B2CF9AE}" pid="16" name="b9c42a306c8b47fcbaf8a41a71352f3a">
    <vt:lpwstr/>
  </property>
  <property fmtid="{D5CDD505-2E9C-101B-9397-08002B2CF9AE}" pid="17" name="HMT_GroupHTField0">
    <vt:lpwstr/>
  </property>
  <property fmtid="{D5CDD505-2E9C-101B-9397-08002B2CF9AE}" pid="18" name="TaxCatchAll">
    <vt:lpwstr>1;#Other|150be646-4ed5-450e-b2aa-5a7d8e5fc7d1</vt:lpwstr>
  </property>
  <property fmtid="{D5CDD505-2E9C-101B-9397-08002B2CF9AE}" pid="19" name="HMT_DocumentTypeHTField0">
    <vt:lpwstr>Other|150be646-4ed5-450e-b2aa-5a7d8e5fc7d1</vt:lpwstr>
  </property>
</Properties>
</file>